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9600" windowHeight="11625" tabRatio="859"/>
  </bookViews>
  <sheets>
    <sheet name="全体説明" sheetId="354" r:id="rId1"/>
    <sheet name="データ一覧表" sheetId="222" r:id="rId2"/>
    <sheet name="①職能要件書" sheetId="356" r:id="rId3"/>
    <sheet name="②ＯＪＴシート" sheetId="358" r:id="rId4"/>
    <sheet name="③育成シート" sheetId="359" r:id="rId5"/>
    <sheet name="④人事考課シートⅠ" sheetId="360" r:id="rId6"/>
    <sheet name="⑤人事考課シートⅡ" sheetId="361" r:id="rId7"/>
    <sheet name="⑥スキル判定シート" sheetId="362" r:id="rId8"/>
    <sheet name="⑦編集手順" sheetId="357" r:id="rId9"/>
    <sheet name="使用上の注意" sheetId="355" r:id="rId10"/>
    <sheet name="1" sheetId="268" r:id="rId11"/>
    <sheet name="2" sheetId="269" r:id="rId12"/>
    <sheet name="3" sheetId="270" r:id="rId13"/>
    <sheet name="4" sheetId="271" r:id="rId14"/>
    <sheet name="5" sheetId="272" r:id="rId15"/>
    <sheet name="6" sheetId="273" r:id="rId16"/>
    <sheet name="7" sheetId="274" r:id="rId17"/>
    <sheet name="8" sheetId="275" r:id="rId18"/>
    <sheet name="9" sheetId="276" r:id="rId19"/>
    <sheet name="10" sheetId="277" r:id="rId20"/>
    <sheet name="11" sheetId="278" r:id="rId21"/>
    <sheet name="12" sheetId="279" r:id="rId22"/>
    <sheet name="13" sheetId="280" r:id="rId23"/>
    <sheet name="14" sheetId="281" r:id="rId24"/>
    <sheet name="15" sheetId="282" r:id="rId25"/>
    <sheet name="16" sheetId="283" r:id="rId26"/>
    <sheet name="17" sheetId="284" r:id="rId27"/>
    <sheet name="18" sheetId="285" r:id="rId28"/>
    <sheet name="19" sheetId="286" r:id="rId29"/>
    <sheet name="20" sheetId="287" r:id="rId30"/>
    <sheet name="21" sheetId="288" r:id="rId31"/>
    <sheet name="22" sheetId="289" r:id="rId32"/>
    <sheet name="23" sheetId="25" r:id="rId33"/>
    <sheet name="24" sheetId="26" r:id="rId34"/>
    <sheet name="25" sheetId="27" r:id="rId35"/>
    <sheet name="26" sheetId="28" r:id="rId36"/>
    <sheet name="27" sheetId="29" r:id="rId37"/>
    <sheet name="28" sheetId="30" r:id="rId38"/>
    <sheet name="29" sheetId="31" r:id="rId39"/>
    <sheet name="30" sheetId="32" r:id="rId40"/>
    <sheet name="31" sheetId="33" r:id="rId41"/>
    <sheet name="32" sheetId="34" r:id="rId42"/>
    <sheet name="33" sheetId="35" r:id="rId43"/>
    <sheet name="34" sheetId="36" r:id="rId44"/>
    <sheet name="35" sheetId="37" r:id="rId45"/>
    <sheet name="36" sheetId="38" r:id="rId46"/>
    <sheet name="37" sheetId="39" r:id="rId47"/>
    <sheet name="38" sheetId="40" r:id="rId48"/>
    <sheet name="39" sheetId="41" r:id="rId49"/>
    <sheet name="40" sheetId="42" r:id="rId50"/>
    <sheet name="41" sheetId="43" r:id="rId51"/>
    <sheet name="42" sheetId="44" r:id="rId52"/>
    <sheet name="43" sheetId="45" r:id="rId53"/>
    <sheet name="44" sheetId="46" r:id="rId54"/>
    <sheet name="45" sheetId="47" r:id="rId55"/>
    <sheet name="46" sheetId="48" r:id="rId56"/>
    <sheet name="47" sheetId="49" r:id="rId57"/>
    <sheet name="48" sheetId="50" r:id="rId58"/>
    <sheet name="49" sheetId="51" r:id="rId59"/>
    <sheet name="50" sheetId="52" r:id="rId60"/>
    <sheet name="51" sheetId="53" r:id="rId61"/>
    <sheet name="52" sheetId="54" r:id="rId62"/>
    <sheet name="53" sheetId="55" r:id="rId63"/>
    <sheet name="54" sheetId="56" r:id="rId64"/>
    <sheet name="55" sheetId="57" r:id="rId65"/>
    <sheet name="56" sheetId="58" r:id="rId66"/>
    <sheet name="57" sheetId="59" r:id="rId67"/>
    <sheet name="58" sheetId="60" r:id="rId68"/>
    <sheet name="59" sheetId="61" r:id="rId69"/>
    <sheet name="60" sheetId="62" r:id="rId70"/>
    <sheet name="61" sheetId="63" r:id="rId71"/>
    <sheet name="62" sheetId="64" r:id="rId72"/>
    <sheet name="230" sheetId="247" r:id="rId73"/>
  </sheets>
  <definedNames>
    <definedName name="_xlnm.Print_Area" localSheetId="10">'1'!$A$1:$U$41</definedName>
    <definedName name="_xlnm.Print_Area" localSheetId="2">①職能要件書!$F$1:$L$116</definedName>
    <definedName name="_xlnm.Print_Area" localSheetId="11">'2'!$A$1:$U$41</definedName>
    <definedName name="_xlnm.Print_Area" localSheetId="3">②ＯＪＴシート!$F$1:$O$116</definedName>
    <definedName name="_xlnm.Print_Area" localSheetId="4">③育成シート!$F$1:$AB$151</definedName>
    <definedName name="_xlnm.Print_Area" localSheetId="5">④人事考課シートⅠ!$F$1:$R$130</definedName>
    <definedName name="_xlnm.Print_Area" localSheetId="6">⑤人事考課シートⅡ!$F$1:$S$144</definedName>
    <definedName name="_xlnm.Print_Area" localSheetId="7">⑥スキル判定シート!$F$1:$M$114</definedName>
    <definedName name="_xlnm.Print_Area" localSheetId="8">⑦編集手順!$A$1:$L$50</definedName>
    <definedName name="_xlnm.Print_Area" localSheetId="1">データ一覧表!$B$3:$H$235</definedName>
    <definedName name="_xlnm.Print_Area" localSheetId="9">使用上の注意!$B$2:$J$22</definedName>
    <definedName name="_xlnm.Print_Area" localSheetId="0">全体説明!$B$1:$Y$87</definedName>
    <definedName name="_xlnm.Print_Titles" localSheetId="10">'1'!$1:$3</definedName>
    <definedName name="_xlnm.Print_Titles" localSheetId="19">'10'!$1:$3</definedName>
    <definedName name="_xlnm.Print_Titles" localSheetId="20">'11'!$1:$3</definedName>
    <definedName name="_xlnm.Print_Titles" localSheetId="21">'12'!$1:$3</definedName>
    <definedName name="_xlnm.Print_Titles" localSheetId="22">'13'!$1:$3</definedName>
    <definedName name="_xlnm.Print_Titles" localSheetId="23">'14'!$1:$3</definedName>
    <definedName name="_xlnm.Print_Titles" localSheetId="24">'15'!$1:$3</definedName>
    <definedName name="_xlnm.Print_Titles" localSheetId="25">'16'!$1:$3</definedName>
    <definedName name="_xlnm.Print_Titles" localSheetId="26">'17'!$1:$3</definedName>
    <definedName name="_xlnm.Print_Titles" localSheetId="27">'18'!$1:$3</definedName>
    <definedName name="_xlnm.Print_Titles" localSheetId="28">'19'!$1:$3</definedName>
    <definedName name="_xlnm.Print_Titles" localSheetId="2">①職能要件書!$5:$6</definedName>
    <definedName name="_xlnm.Print_Titles" localSheetId="11">'2'!$1:$3</definedName>
    <definedName name="_xlnm.Print_Titles" localSheetId="29">'20'!$1:$3</definedName>
    <definedName name="_xlnm.Print_Titles" localSheetId="30">'21'!$1:$3</definedName>
    <definedName name="_xlnm.Print_Titles" localSheetId="31">'22'!$1:$3</definedName>
    <definedName name="_xlnm.Print_Titles" localSheetId="32">'23'!$1:$3</definedName>
    <definedName name="_xlnm.Print_Titles" localSheetId="72">'230'!$1:$3</definedName>
    <definedName name="_xlnm.Print_Titles" localSheetId="33">'24'!$1:$3</definedName>
    <definedName name="_xlnm.Print_Titles" localSheetId="34">'25'!$1:$3</definedName>
    <definedName name="_xlnm.Print_Titles" localSheetId="35">'26'!$1:$3</definedName>
    <definedName name="_xlnm.Print_Titles" localSheetId="36">'27'!$1:$3</definedName>
    <definedName name="_xlnm.Print_Titles" localSheetId="37">'28'!$1:$3</definedName>
    <definedName name="_xlnm.Print_Titles" localSheetId="38">'29'!$1:$3</definedName>
    <definedName name="_xlnm.Print_Titles" localSheetId="3">②ＯＪＴシート!$5:$6</definedName>
    <definedName name="_xlnm.Print_Titles" localSheetId="12">'3'!$1:$3</definedName>
    <definedName name="_xlnm.Print_Titles" localSheetId="39">'30'!$1:$3</definedName>
    <definedName name="_xlnm.Print_Titles" localSheetId="40">'31'!$1:$3</definedName>
    <definedName name="_xlnm.Print_Titles" localSheetId="41">'32'!$1:$3</definedName>
    <definedName name="_xlnm.Print_Titles" localSheetId="42">'33'!$1:$3</definedName>
    <definedName name="_xlnm.Print_Titles" localSheetId="43">'34'!$1:$3</definedName>
    <definedName name="_xlnm.Print_Titles" localSheetId="44">'35'!$1:$3</definedName>
    <definedName name="_xlnm.Print_Titles" localSheetId="45">'36'!$1:$3</definedName>
    <definedName name="_xlnm.Print_Titles" localSheetId="46">'37'!$1:$3</definedName>
    <definedName name="_xlnm.Print_Titles" localSheetId="47">'38'!$1:$3</definedName>
    <definedName name="_xlnm.Print_Titles" localSheetId="48">'39'!$1:$3</definedName>
    <definedName name="_xlnm.Print_Titles" localSheetId="4">③育成シート!$5:$6</definedName>
    <definedName name="_xlnm.Print_Titles" localSheetId="13">'4'!$1:$3</definedName>
    <definedName name="_xlnm.Print_Titles" localSheetId="49">'40'!$1:$3</definedName>
    <definedName name="_xlnm.Print_Titles" localSheetId="50">'41'!$1:$3</definedName>
    <definedName name="_xlnm.Print_Titles" localSheetId="51">'42'!$1:$3</definedName>
    <definedName name="_xlnm.Print_Titles" localSheetId="52">'43'!$1:$3</definedName>
    <definedName name="_xlnm.Print_Titles" localSheetId="53">'44'!$1:$3</definedName>
    <definedName name="_xlnm.Print_Titles" localSheetId="54">'45'!$1:$3</definedName>
    <definedName name="_xlnm.Print_Titles" localSheetId="55">'46'!$1:$3</definedName>
    <definedName name="_xlnm.Print_Titles" localSheetId="56">'47'!$1:$3</definedName>
    <definedName name="_xlnm.Print_Titles" localSheetId="57">'48'!$1:$3</definedName>
    <definedName name="_xlnm.Print_Titles" localSheetId="58">'49'!$1:$3</definedName>
    <definedName name="_xlnm.Print_Titles" localSheetId="5">④人事考課シートⅠ!$5:$6</definedName>
    <definedName name="_xlnm.Print_Titles" localSheetId="14">'5'!$1:$3</definedName>
    <definedName name="_xlnm.Print_Titles" localSheetId="59">'50'!$1:$3</definedName>
    <definedName name="_xlnm.Print_Titles" localSheetId="60">'51'!$1:$3</definedName>
    <definedName name="_xlnm.Print_Titles" localSheetId="61">'52'!$1:$3</definedName>
    <definedName name="_xlnm.Print_Titles" localSheetId="62">'53'!$1:$3</definedName>
    <definedName name="_xlnm.Print_Titles" localSheetId="63">'54'!$1:$3</definedName>
    <definedName name="_xlnm.Print_Titles" localSheetId="64">'55'!$1:$3</definedName>
    <definedName name="_xlnm.Print_Titles" localSheetId="65">'56'!$1:$3</definedName>
    <definedName name="_xlnm.Print_Titles" localSheetId="66">'57'!$1:$3</definedName>
    <definedName name="_xlnm.Print_Titles" localSheetId="67">'58'!$1:$3</definedName>
    <definedName name="_xlnm.Print_Titles" localSheetId="68">'59'!$1:$3</definedName>
    <definedName name="_xlnm.Print_Titles" localSheetId="6">⑤人事考課シートⅡ!$5:$6</definedName>
    <definedName name="_xlnm.Print_Titles" localSheetId="15">'6'!$1:$3</definedName>
    <definedName name="_xlnm.Print_Titles" localSheetId="69">'60'!$1:$3</definedName>
    <definedName name="_xlnm.Print_Titles" localSheetId="70">'61'!$1:$3</definedName>
    <definedName name="_xlnm.Print_Titles" localSheetId="71">'62'!$1:$3</definedName>
    <definedName name="_xlnm.Print_Titles" localSheetId="7">⑥スキル判定シート!$5:$6</definedName>
    <definedName name="_xlnm.Print_Titles" localSheetId="16">'7'!$1:$3</definedName>
    <definedName name="_xlnm.Print_Titles" localSheetId="17">'8'!$1:$3</definedName>
    <definedName name="_xlnm.Print_Titles" localSheetId="18">'9'!$1:$3</definedName>
    <definedName name="_xlnm.Print_Titles" localSheetId="1">データ一覧表!$5:$5</definedName>
    <definedName name="子供" localSheetId="10">#REF!</definedName>
    <definedName name="子供" localSheetId="20">#REF!</definedName>
    <definedName name="子供" localSheetId="15">#REF!</definedName>
    <definedName name="子供">#REF!</definedName>
    <definedName name="大人" localSheetId="10">#REF!</definedName>
    <definedName name="大人" localSheetId="20">#REF!</definedName>
    <definedName name="大人" localSheetId="15">#REF!</definedName>
    <definedName name="大人">#REF!</definedName>
  </definedNames>
  <calcPr calcId="145621"/>
</workbook>
</file>

<file path=xl/calcChain.xml><?xml version="1.0" encoding="utf-8"?>
<calcChain xmlns="http://schemas.openxmlformats.org/spreadsheetml/2006/main">
  <c r="C203" i="362" l="1"/>
  <c r="C202" i="362"/>
  <c r="F201" i="362"/>
  <c r="C201" i="362"/>
  <c r="C200" i="362"/>
  <c r="H199" i="362"/>
  <c r="E199" i="362"/>
  <c r="D199" i="362"/>
  <c r="C199" i="362"/>
  <c r="K199" i="362" s="1"/>
  <c r="J198" i="362"/>
  <c r="I198" i="362"/>
  <c r="C198" i="362"/>
  <c r="C197" i="362"/>
  <c r="J197" i="362" s="1"/>
  <c r="C196" i="362"/>
  <c r="I195" i="362"/>
  <c r="C195" i="362"/>
  <c r="C194" i="362"/>
  <c r="J193" i="362"/>
  <c r="C193" i="362"/>
  <c r="C192" i="362"/>
  <c r="C191" i="362"/>
  <c r="F190" i="362"/>
  <c r="C190" i="362"/>
  <c r="H190" i="362" s="1"/>
  <c r="C189" i="362"/>
  <c r="C188" i="362"/>
  <c r="G188" i="362" s="1"/>
  <c r="H187" i="362"/>
  <c r="C187" i="362"/>
  <c r="I187" i="362" s="1"/>
  <c r="I186" i="362"/>
  <c r="F186" i="362"/>
  <c r="C186" i="362"/>
  <c r="C185" i="362"/>
  <c r="H184" i="362"/>
  <c r="G184" i="362"/>
  <c r="C184" i="362"/>
  <c r="H183" i="362"/>
  <c r="E183" i="362"/>
  <c r="D183" i="362"/>
  <c r="C183" i="362"/>
  <c r="K183" i="362" s="1"/>
  <c r="J182" i="362"/>
  <c r="I182" i="362"/>
  <c r="C182" i="362"/>
  <c r="C181" i="362"/>
  <c r="C180" i="362"/>
  <c r="C179" i="362"/>
  <c r="H178" i="362"/>
  <c r="F178" i="362"/>
  <c r="C178" i="362"/>
  <c r="C177" i="362"/>
  <c r="J177" i="362" s="1"/>
  <c r="H176" i="362"/>
  <c r="C176" i="362"/>
  <c r="E175" i="362"/>
  <c r="D175" i="362"/>
  <c r="C175" i="362"/>
  <c r="K175" i="362" s="1"/>
  <c r="I174" i="362"/>
  <c r="E174" i="362"/>
  <c r="D174" i="362"/>
  <c r="C174" i="362"/>
  <c r="K174" i="362" s="1"/>
  <c r="C173" i="362"/>
  <c r="C172" i="362"/>
  <c r="D171" i="362"/>
  <c r="C171" i="362"/>
  <c r="E170" i="362"/>
  <c r="D170" i="362"/>
  <c r="C170" i="362"/>
  <c r="K170" i="362" s="1"/>
  <c r="E169" i="362"/>
  <c r="C169" i="362"/>
  <c r="C168" i="362"/>
  <c r="C167" i="362"/>
  <c r="I167" i="362" s="1"/>
  <c r="H166" i="362"/>
  <c r="F166" i="362"/>
  <c r="C166" i="362"/>
  <c r="J165" i="362"/>
  <c r="C165" i="362"/>
  <c r="H164" i="362"/>
  <c r="C164" i="362"/>
  <c r="K163" i="362"/>
  <c r="E163" i="362"/>
  <c r="D163" i="362"/>
  <c r="C163" i="362"/>
  <c r="I163" i="362" s="1"/>
  <c r="I162" i="362"/>
  <c r="H162" i="362"/>
  <c r="D162" i="362"/>
  <c r="C162" i="362"/>
  <c r="C161" i="362"/>
  <c r="H160" i="362"/>
  <c r="C160" i="362"/>
  <c r="C159" i="362"/>
  <c r="K158" i="362"/>
  <c r="F158" i="362"/>
  <c r="D158" i="362"/>
  <c r="C158" i="362"/>
  <c r="J158" i="362" s="1"/>
  <c r="C157" i="362"/>
  <c r="I157" i="362" s="1"/>
  <c r="J156" i="362"/>
  <c r="E156" i="362"/>
  <c r="D156" i="362"/>
  <c r="C156" i="362"/>
  <c r="K156" i="362" s="1"/>
  <c r="C155" i="362"/>
  <c r="K154" i="362"/>
  <c r="F154" i="362"/>
  <c r="D154" i="362"/>
  <c r="C154" i="362"/>
  <c r="J154" i="362" s="1"/>
  <c r="C153" i="362"/>
  <c r="C152" i="362"/>
  <c r="C151" i="362"/>
  <c r="C150" i="362"/>
  <c r="C149" i="362"/>
  <c r="J148" i="362"/>
  <c r="F148" i="362"/>
  <c r="E148" i="362"/>
  <c r="D148" i="362"/>
  <c r="C148" i="362"/>
  <c r="K148" i="362" s="1"/>
  <c r="C147" i="362"/>
  <c r="K147" i="362" s="1"/>
  <c r="F146" i="362"/>
  <c r="D146" i="362"/>
  <c r="C146" i="362"/>
  <c r="J146" i="362" s="1"/>
  <c r="C145" i="362"/>
  <c r="C144" i="362"/>
  <c r="D144" i="362" s="1"/>
  <c r="C143" i="362"/>
  <c r="J142" i="362"/>
  <c r="G142" i="362"/>
  <c r="C142" i="362"/>
  <c r="I141" i="362"/>
  <c r="C141" i="362"/>
  <c r="C140" i="362"/>
  <c r="C139" i="362"/>
  <c r="G138" i="362"/>
  <c r="C138" i="362"/>
  <c r="J138" i="362" s="1"/>
  <c r="I137" i="362"/>
  <c r="H137" i="362"/>
  <c r="C137" i="362"/>
  <c r="I136" i="362"/>
  <c r="E136" i="362"/>
  <c r="D136" i="362"/>
  <c r="C136" i="362"/>
  <c r="K136" i="362" s="1"/>
  <c r="C135" i="362"/>
  <c r="C134" i="362"/>
  <c r="F133" i="362"/>
  <c r="C133" i="362"/>
  <c r="H133" i="362" s="1"/>
  <c r="C132" i="362"/>
  <c r="C131" i="362"/>
  <c r="E130" i="362"/>
  <c r="D130" i="362"/>
  <c r="C130" i="362"/>
  <c r="I130" i="362" s="1"/>
  <c r="I129" i="362"/>
  <c r="E129" i="362"/>
  <c r="D129" i="362"/>
  <c r="C129" i="362"/>
  <c r="K129" i="362" s="1"/>
  <c r="C128" i="362"/>
  <c r="K127" i="362"/>
  <c r="C127" i="362"/>
  <c r="C126" i="362"/>
  <c r="H125" i="362"/>
  <c r="C125" i="362"/>
  <c r="C124" i="362"/>
  <c r="F123" i="362"/>
  <c r="C123" i="362"/>
  <c r="E122" i="362"/>
  <c r="D122" i="362"/>
  <c r="C122" i="362"/>
  <c r="I122" i="362" s="1"/>
  <c r="I121" i="362"/>
  <c r="E121" i="362"/>
  <c r="D121" i="362"/>
  <c r="C121" i="362"/>
  <c r="K121" i="362" s="1"/>
  <c r="C120" i="362"/>
  <c r="K119" i="362"/>
  <c r="C119" i="362"/>
  <c r="I118" i="362"/>
  <c r="D118" i="362"/>
  <c r="C118" i="362"/>
  <c r="E118" i="362" s="1"/>
  <c r="C117" i="362"/>
  <c r="C116" i="362"/>
  <c r="C115" i="362"/>
  <c r="G114" i="362"/>
  <c r="C114" i="362"/>
  <c r="J113" i="362"/>
  <c r="C113" i="362"/>
  <c r="C112" i="362"/>
  <c r="F111" i="362"/>
  <c r="C111" i="362"/>
  <c r="C110" i="362"/>
  <c r="F109" i="362"/>
  <c r="C109" i="362"/>
  <c r="J109" i="362" s="1"/>
  <c r="C108" i="362"/>
  <c r="C107" i="362"/>
  <c r="E106" i="362"/>
  <c r="D106" i="362"/>
  <c r="C106" i="362"/>
  <c r="I106" i="362" s="1"/>
  <c r="H105" i="362"/>
  <c r="E105" i="362"/>
  <c r="D105" i="362"/>
  <c r="C105" i="362"/>
  <c r="J105" i="362" s="1"/>
  <c r="C104" i="362"/>
  <c r="K103" i="362"/>
  <c r="C103" i="362"/>
  <c r="I102" i="362"/>
  <c r="D102" i="362"/>
  <c r="C102" i="362"/>
  <c r="E102" i="362" s="1"/>
  <c r="F101" i="362"/>
  <c r="C101" i="362"/>
  <c r="J101" i="362" s="1"/>
  <c r="C100" i="362"/>
  <c r="C99" i="362"/>
  <c r="C98" i="362"/>
  <c r="J97" i="362"/>
  <c r="C97" i="362"/>
  <c r="C96" i="362"/>
  <c r="C95" i="362"/>
  <c r="E94" i="362"/>
  <c r="C94" i="362"/>
  <c r="I94" i="362" s="1"/>
  <c r="J93" i="362"/>
  <c r="F93" i="362"/>
  <c r="E93" i="362"/>
  <c r="D93" i="362"/>
  <c r="C93" i="362"/>
  <c r="K93" i="362" s="1"/>
  <c r="C92" i="362"/>
  <c r="C91" i="362"/>
  <c r="C90" i="362"/>
  <c r="C89" i="362"/>
  <c r="C88" i="362"/>
  <c r="C87" i="362"/>
  <c r="C86" i="362"/>
  <c r="J85" i="362"/>
  <c r="E85" i="362"/>
  <c r="D85" i="362"/>
  <c r="C85" i="362"/>
  <c r="K85" i="362" s="1"/>
  <c r="C84" i="362"/>
  <c r="C83" i="362"/>
  <c r="E82" i="362"/>
  <c r="C82" i="362"/>
  <c r="I82" i="362" s="1"/>
  <c r="F81" i="362"/>
  <c r="D81" i="362"/>
  <c r="C81" i="362"/>
  <c r="K81" i="362" s="1"/>
  <c r="C80" i="362"/>
  <c r="C79" i="362"/>
  <c r="I78" i="362"/>
  <c r="E78" i="362"/>
  <c r="C78" i="362"/>
  <c r="J77" i="362"/>
  <c r="I77" i="362"/>
  <c r="D77" i="362"/>
  <c r="C77" i="362"/>
  <c r="C76" i="362"/>
  <c r="C75" i="362"/>
  <c r="K74" i="362"/>
  <c r="C74" i="362"/>
  <c r="F73" i="362"/>
  <c r="D73" i="362"/>
  <c r="C73" i="362"/>
  <c r="H73" i="362" s="1"/>
  <c r="C72" i="362"/>
  <c r="C71" i="362"/>
  <c r="J70" i="362"/>
  <c r="D70" i="362"/>
  <c r="C70" i="362"/>
  <c r="E69" i="362"/>
  <c r="C69" i="362"/>
  <c r="F68" i="362"/>
  <c r="C68" i="362"/>
  <c r="H67" i="362"/>
  <c r="C67" i="362"/>
  <c r="G67" i="362" s="1"/>
  <c r="H66" i="362"/>
  <c r="F66" i="362"/>
  <c r="D66" i="362"/>
  <c r="C66" i="362"/>
  <c r="J65" i="362"/>
  <c r="F65" i="362"/>
  <c r="E65" i="362"/>
  <c r="C65" i="362"/>
  <c r="C64" i="362"/>
  <c r="J64" i="362" s="1"/>
  <c r="C63" i="362"/>
  <c r="J62" i="362"/>
  <c r="C62" i="362"/>
  <c r="C61" i="362"/>
  <c r="F60" i="362"/>
  <c r="C60" i="362"/>
  <c r="G60" i="362" s="1"/>
  <c r="C59" i="362"/>
  <c r="J58" i="362"/>
  <c r="E58" i="362"/>
  <c r="D58" i="362"/>
  <c r="C58" i="362"/>
  <c r="K58" i="362" s="1"/>
  <c r="F57" i="362"/>
  <c r="C57" i="362"/>
  <c r="J56" i="362"/>
  <c r="C56" i="362"/>
  <c r="C55" i="362"/>
  <c r="E54" i="362"/>
  <c r="C54" i="362"/>
  <c r="I54" i="362" s="1"/>
  <c r="F53" i="362"/>
  <c r="E53" i="362"/>
  <c r="C53" i="362"/>
  <c r="J53" i="362" s="1"/>
  <c r="C52" i="362"/>
  <c r="G51" i="362"/>
  <c r="C51" i="362"/>
  <c r="C50" i="362"/>
  <c r="K49" i="362"/>
  <c r="E49" i="362"/>
  <c r="C49" i="362"/>
  <c r="C48" i="362"/>
  <c r="C47" i="362"/>
  <c r="G47" i="362" s="1"/>
  <c r="H46" i="362"/>
  <c r="F46" i="362"/>
  <c r="D46" i="362"/>
  <c r="C46" i="362"/>
  <c r="K45" i="362"/>
  <c r="G45" i="362"/>
  <c r="C45" i="362"/>
  <c r="C44" i="362"/>
  <c r="C43" i="362"/>
  <c r="G43" i="362" s="1"/>
  <c r="F42" i="362"/>
  <c r="C42" i="362"/>
  <c r="I42" i="362" s="1"/>
  <c r="F41" i="362"/>
  <c r="E41" i="362"/>
  <c r="C41" i="362"/>
  <c r="J41" i="362" s="1"/>
  <c r="C40" i="362"/>
  <c r="C39" i="362"/>
  <c r="G39" i="362" s="1"/>
  <c r="H38" i="362"/>
  <c r="C38" i="362"/>
  <c r="F38" i="362" s="1"/>
  <c r="C37" i="362"/>
  <c r="C36" i="362"/>
  <c r="C35" i="362"/>
  <c r="G35" i="362" s="1"/>
  <c r="C34" i="362"/>
  <c r="K33" i="362"/>
  <c r="E33" i="362"/>
  <c r="C33" i="362"/>
  <c r="C32" i="362"/>
  <c r="C31" i="362"/>
  <c r="G31" i="362" s="1"/>
  <c r="H30" i="362"/>
  <c r="F30" i="362"/>
  <c r="C30" i="362"/>
  <c r="D30" i="362" s="1"/>
  <c r="K29" i="362"/>
  <c r="G29" i="362"/>
  <c r="C29" i="362"/>
  <c r="C28" i="362"/>
  <c r="C27" i="362"/>
  <c r="G27" i="362" s="1"/>
  <c r="I26" i="362"/>
  <c r="C26" i="362"/>
  <c r="F25" i="362"/>
  <c r="E25" i="362"/>
  <c r="C25" i="362"/>
  <c r="J25" i="362" s="1"/>
  <c r="C24" i="362"/>
  <c r="C23" i="362"/>
  <c r="G23" i="362" s="1"/>
  <c r="H22" i="362"/>
  <c r="C22" i="362"/>
  <c r="F22" i="362" s="1"/>
  <c r="G21" i="362"/>
  <c r="C21" i="362"/>
  <c r="C20" i="362"/>
  <c r="C19" i="362"/>
  <c r="G19" i="362" s="1"/>
  <c r="F18" i="362"/>
  <c r="D18" i="362"/>
  <c r="C18" i="362"/>
  <c r="K18" i="362" s="1"/>
  <c r="G17" i="362"/>
  <c r="F17" i="362"/>
  <c r="E17" i="362"/>
  <c r="C17" i="362"/>
  <c r="J17" i="362" s="1"/>
  <c r="C16" i="362"/>
  <c r="C15" i="362"/>
  <c r="G15" i="362" s="1"/>
  <c r="C14" i="362"/>
  <c r="C13" i="362"/>
  <c r="D14" i="362" s="1"/>
  <c r="C12" i="362"/>
  <c r="G11" i="362"/>
  <c r="C11" i="362"/>
  <c r="C10" i="362"/>
  <c r="C9" i="362"/>
  <c r="C8" i="362"/>
  <c r="C7" i="362"/>
  <c r="H203" i="361"/>
  <c r="E203" i="361"/>
  <c r="D203" i="361"/>
  <c r="C203" i="361"/>
  <c r="K203" i="361" s="1"/>
  <c r="J202" i="361"/>
  <c r="E202" i="361"/>
  <c r="C202" i="361"/>
  <c r="H202" i="361" s="1"/>
  <c r="C201" i="361"/>
  <c r="K200" i="361"/>
  <c r="C200" i="361"/>
  <c r="G200" i="361" s="1"/>
  <c r="D199" i="361"/>
  <c r="C199" i="361"/>
  <c r="C198" i="361"/>
  <c r="C197" i="361"/>
  <c r="K196" i="361"/>
  <c r="G196" i="361"/>
  <c r="C196" i="361"/>
  <c r="C195" i="361"/>
  <c r="I195" i="361" s="1"/>
  <c r="J194" i="361"/>
  <c r="E194" i="361"/>
  <c r="D194" i="361"/>
  <c r="C194" i="361"/>
  <c r="K194" i="361" s="1"/>
  <c r="C193" i="361"/>
  <c r="C192" i="361"/>
  <c r="C191" i="361"/>
  <c r="J190" i="361"/>
  <c r="F190" i="361"/>
  <c r="E190" i="361"/>
  <c r="D190" i="361"/>
  <c r="C190" i="361"/>
  <c r="K190" i="361" s="1"/>
  <c r="J189" i="361"/>
  <c r="G189" i="361"/>
  <c r="F189" i="361"/>
  <c r="C189" i="361"/>
  <c r="C188" i="361"/>
  <c r="H187" i="361"/>
  <c r="C187" i="361"/>
  <c r="H186" i="361"/>
  <c r="C186" i="361"/>
  <c r="C185" i="361"/>
  <c r="G184" i="361"/>
  <c r="C184" i="361"/>
  <c r="E183" i="361"/>
  <c r="C183" i="361"/>
  <c r="I183" i="361" s="1"/>
  <c r="J182" i="361"/>
  <c r="F182" i="361"/>
  <c r="E182" i="361"/>
  <c r="D182" i="361"/>
  <c r="C182" i="361"/>
  <c r="K182" i="361" s="1"/>
  <c r="J181" i="361"/>
  <c r="G181" i="361"/>
  <c r="F181" i="361"/>
  <c r="C181" i="361"/>
  <c r="C180" i="361"/>
  <c r="H179" i="361"/>
  <c r="D179" i="361"/>
  <c r="C179" i="361"/>
  <c r="K179" i="361" s="1"/>
  <c r="J178" i="361"/>
  <c r="E178" i="361"/>
  <c r="C178" i="361"/>
  <c r="H178" i="361" s="1"/>
  <c r="C177" i="361"/>
  <c r="K176" i="361"/>
  <c r="C176" i="361"/>
  <c r="G176" i="361" s="1"/>
  <c r="C175" i="361"/>
  <c r="C174" i="361"/>
  <c r="G173" i="361"/>
  <c r="C173" i="361"/>
  <c r="C172" i="361"/>
  <c r="G172" i="361" s="1"/>
  <c r="I171" i="361"/>
  <c r="D171" i="361"/>
  <c r="C171" i="361"/>
  <c r="H171" i="361" s="1"/>
  <c r="C170" i="361"/>
  <c r="F170" i="361" s="1"/>
  <c r="J169" i="361"/>
  <c r="C169" i="361"/>
  <c r="G169" i="361" s="1"/>
  <c r="C168" i="361"/>
  <c r="C167" i="361"/>
  <c r="C166" i="361"/>
  <c r="E166" i="361" s="1"/>
  <c r="C165" i="361"/>
  <c r="C164" i="361"/>
  <c r="H164" i="361" s="1"/>
  <c r="C163" i="361"/>
  <c r="G163" i="361" s="1"/>
  <c r="F162" i="361"/>
  <c r="E162" i="361"/>
  <c r="C162" i="361"/>
  <c r="K162" i="361" s="1"/>
  <c r="C161" i="361"/>
  <c r="J160" i="361"/>
  <c r="E160" i="361"/>
  <c r="D160" i="361"/>
  <c r="C160" i="361"/>
  <c r="K160" i="361" s="1"/>
  <c r="C159" i="361"/>
  <c r="H158" i="361"/>
  <c r="C158" i="361"/>
  <c r="G157" i="361"/>
  <c r="C157" i="361"/>
  <c r="I157" i="361" s="1"/>
  <c r="C156" i="361"/>
  <c r="C155" i="361"/>
  <c r="C154" i="361"/>
  <c r="H154" i="361" s="1"/>
  <c r="C153" i="361"/>
  <c r="I152" i="361"/>
  <c r="C152" i="361"/>
  <c r="F152" i="361" s="1"/>
  <c r="C151" i="361"/>
  <c r="H150" i="361"/>
  <c r="C150" i="361"/>
  <c r="C149" i="361"/>
  <c r="J148" i="361"/>
  <c r="I148" i="361"/>
  <c r="D148" i="361"/>
  <c r="C148" i="361"/>
  <c r="C147" i="361"/>
  <c r="C146" i="361"/>
  <c r="F146" i="361" s="1"/>
  <c r="I145" i="361"/>
  <c r="C145" i="361"/>
  <c r="C144" i="361"/>
  <c r="C143" i="361"/>
  <c r="C142" i="361"/>
  <c r="C141" i="361"/>
  <c r="E141" i="361" s="1"/>
  <c r="C140" i="361"/>
  <c r="I139" i="361"/>
  <c r="C139" i="361"/>
  <c r="G139" i="361" s="1"/>
  <c r="F138" i="361"/>
  <c r="C138" i="361"/>
  <c r="K138" i="361" s="1"/>
  <c r="D137" i="361"/>
  <c r="C137" i="361"/>
  <c r="E136" i="361"/>
  <c r="C136" i="361"/>
  <c r="C135" i="361"/>
  <c r="D134" i="361"/>
  <c r="C134" i="361"/>
  <c r="C133" i="361"/>
  <c r="H132" i="361"/>
  <c r="C132" i="361"/>
  <c r="I132" i="361" s="1"/>
  <c r="H131" i="361"/>
  <c r="C131" i="361"/>
  <c r="F130" i="361"/>
  <c r="E130" i="361"/>
  <c r="C130" i="361"/>
  <c r="K130" i="361" s="1"/>
  <c r="J129" i="361"/>
  <c r="G129" i="361"/>
  <c r="C129" i="361"/>
  <c r="F129" i="361" s="1"/>
  <c r="C128" i="361"/>
  <c r="C127" i="361"/>
  <c r="C126" i="361"/>
  <c r="K125" i="361"/>
  <c r="C125" i="361"/>
  <c r="C124" i="361"/>
  <c r="G124" i="361" s="1"/>
  <c r="C123" i="361"/>
  <c r="I122" i="361"/>
  <c r="C122" i="361"/>
  <c r="E122" i="361" s="1"/>
  <c r="G121" i="361"/>
  <c r="F121" i="361"/>
  <c r="C121" i="361"/>
  <c r="J121" i="361" s="1"/>
  <c r="C120" i="361"/>
  <c r="K120" i="361" s="1"/>
  <c r="C119" i="361"/>
  <c r="J118" i="361"/>
  <c r="E118" i="361"/>
  <c r="D118" i="361"/>
  <c r="C118" i="361"/>
  <c r="K118" i="361" s="1"/>
  <c r="C117" i="361"/>
  <c r="C116" i="361"/>
  <c r="H115" i="361"/>
  <c r="C115" i="361"/>
  <c r="F114" i="361"/>
  <c r="E114" i="361"/>
  <c r="C114" i="361"/>
  <c r="H114" i="361" s="1"/>
  <c r="C113" i="361"/>
  <c r="K112" i="361"/>
  <c r="H112" i="361"/>
  <c r="C112" i="361"/>
  <c r="C111" i="361"/>
  <c r="F110" i="361"/>
  <c r="E110" i="361"/>
  <c r="C110" i="361"/>
  <c r="K110" i="361" s="1"/>
  <c r="C109" i="361"/>
  <c r="K109" i="361" s="1"/>
  <c r="G108" i="361"/>
  <c r="C108" i="361"/>
  <c r="H108" i="361" s="1"/>
  <c r="I107" i="361"/>
  <c r="H107" i="361"/>
  <c r="C107" i="361"/>
  <c r="E107" i="361" s="1"/>
  <c r="J106" i="361"/>
  <c r="D106" i="361"/>
  <c r="C106" i="361"/>
  <c r="F105" i="361"/>
  <c r="C105" i="361"/>
  <c r="C104" i="361"/>
  <c r="K104" i="361" s="1"/>
  <c r="I103" i="361"/>
  <c r="E103" i="361"/>
  <c r="C103" i="361"/>
  <c r="D103" i="361" s="1"/>
  <c r="I102" i="361"/>
  <c r="F102" i="361"/>
  <c r="C102" i="361"/>
  <c r="C101" i="361"/>
  <c r="G100" i="361"/>
  <c r="D100" i="361"/>
  <c r="C100" i="361"/>
  <c r="H100" i="361" s="1"/>
  <c r="C99" i="361"/>
  <c r="F98" i="361"/>
  <c r="E98" i="361"/>
  <c r="C98" i="361"/>
  <c r="K98" i="361" s="1"/>
  <c r="J97" i="361"/>
  <c r="G97" i="361"/>
  <c r="C97" i="361"/>
  <c r="F97" i="361" s="1"/>
  <c r="C96" i="361"/>
  <c r="C95" i="361"/>
  <c r="C94" i="361"/>
  <c r="C93" i="361"/>
  <c r="K93" i="361" s="1"/>
  <c r="G92" i="361"/>
  <c r="D92" i="361"/>
  <c r="C92" i="361"/>
  <c r="H92" i="361" s="1"/>
  <c r="C91" i="361"/>
  <c r="H91" i="361" s="1"/>
  <c r="C90" i="361"/>
  <c r="K89" i="361"/>
  <c r="C89" i="361"/>
  <c r="C88" i="361"/>
  <c r="J88" i="361" s="1"/>
  <c r="I87" i="361"/>
  <c r="D87" i="361"/>
  <c r="C87" i="361"/>
  <c r="H87" i="361" s="1"/>
  <c r="H86" i="361"/>
  <c r="D86" i="361"/>
  <c r="C86" i="361"/>
  <c r="E86" i="361" s="1"/>
  <c r="C85" i="361"/>
  <c r="C84" i="361"/>
  <c r="C83" i="361"/>
  <c r="C82" i="361"/>
  <c r="K81" i="361"/>
  <c r="F81" i="361"/>
  <c r="C81" i="361"/>
  <c r="J80" i="361"/>
  <c r="F80" i="361"/>
  <c r="D80" i="361"/>
  <c r="C80" i="361"/>
  <c r="G80" i="361" s="1"/>
  <c r="C79" i="361"/>
  <c r="H79" i="361" s="1"/>
  <c r="C78" i="361"/>
  <c r="G77" i="361"/>
  <c r="F77" i="361"/>
  <c r="E77" i="361"/>
  <c r="C77" i="361"/>
  <c r="J77" i="361" s="1"/>
  <c r="K76" i="361"/>
  <c r="J76" i="361"/>
  <c r="C76" i="361"/>
  <c r="F76" i="361" s="1"/>
  <c r="I75" i="361"/>
  <c r="C75" i="361"/>
  <c r="F74" i="361"/>
  <c r="E74" i="361"/>
  <c r="C74" i="361"/>
  <c r="K74" i="361" s="1"/>
  <c r="H73" i="361"/>
  <c r="G73" i="361"/>
  <c r="C73" i="361"/>
  <c r="D73" i="361" s="1"/>
  <c r="H72" i="361"/>
  <c r="C72" i="361"/>
  <c r="F71" i="361"/>
  <c r="E71" i="361"/>
  <c r="C71" i="361"/>
  <c r="K71" i="361" s="1"/>
  <c r="C70" i="361"/>
  <c r="G70" i="361" s="1"/>
  <c r="C69" i="361"/>
  <c r="C68" i="361"/>
  <c r="H68" i="361" s="1"/>
  <c r="H67" i="361"/>
  <c r="F67" i="361"/>
  <c r="C67" i="361"/>
  <c r="E67" i="361" s="1"/>
  <c r="C66" i="361"/>
  <c r="J66" i="361" s="1"/>
  <c r="H65" i="361"/>
  <c r="C65" i="361"/>
  <c r="G65" i="361" s="1"/>
  <c r="I64" i="361"/>
  <c r="E64" i="361"/>
  <c r="C64" i="361"/>
  <c r="D64" i="361" s="1"/>
  <c r="C63" i="361"/>
  <c r="K62" i="361"/>
  <c r="C62" i="361"/>
  <c r="E62" i="361" s="1"/>
  <c r="K61" i="361"/>
  <c r="C61" i="361"/>
  <c r="F61" i="361" s="1"/>
  <c r="C60" i="361"/>
  <c r="H59" i="361"/>
  <c r="F59" i="361"/>
  <c r="D59" i="361"/>
  <c r="C59" i="361"/>
  <c r="C58" i="361"/>
  <c r="J58" i="361" s="1"/>
  <c r="C57" i="361"/>
  <c r="C56" i="361"/>
  <c r="C55" i="361"/>
  <c r="C54" i="361"/>
  <c r="C53" i="361"/>
  <c r="F53" i="361" s="1"/>
  <c r="C52" i="361"/>
  <c r="J51" i="361"/>
  <c r="F51" i="361"/>
  <c r="E51" i="361"/>
  <c r="D51" i="361"/>
  <c r="C51" i="361"/>
  <c r="K51" i="361" s="1"/>
  <c r="J50" i="361"/>
  <c r="G50" i="361"/>
  <c r="E50" i="361"/>
  <c r="C50" i="361"/>
  <c r="K50" i="361" s="1"/>
  <c r="C49" i="361"/>
  <c r="I48" i="361"/>
  <c r="E48" i="361"/>
  <c r="C48" i="361"/>
  <c r="I47" i="361"/>
  <c r="C47" i="361"/>
  <c r="C46" i="361"/>
  <c r="K45" i="361"/>
  <c r="C45" i="361"/>
  <c r="F45" i="361" s="1"/>
  <c r="C44" i="361"/>
  <c r="F43" i="361"/>
  <c r="E43" i="361"/>
  <c r="C43" i="361"/>
  <c r="K43" i="361" s="1"/>
  <c r="J42" i="361"/>
  <c r="G42" i="361"/>
  <c r="C42" i="361"/>
  <c r="K42" i="361" s="1"/>
  <c r="C41" i="361"/>
  <c r="C40" i="361"/>
  <c r="E40" i="361" s="1"/>
  <c r="J39" i="361"/>
  <c r="D39" i="361"/>
  <c r="C39" i="361"/>
  <c r="E38" i="361"/>
  <c r="C38" i="361"/>
  <c r="C37" i="361"/>
  <c r="F37" i="361" s="1"/>
  <c r="C36" i="361"/>
  <c r="J35" i="361"/>
  <c r="F35" i="361"/>
  <c r="E35" i="361"/>
  <c r="D35" i="361"/>
  <c r="C35" i="361"/>
  <c r="K35" i="361" s="1"/>
  <c r="J34" i="361"/>
  <c r="G34" i="361"/>
  <c r="E34" i="361"/>
  <c r="C34" i="361"/>
  <c r="K34" i="361" s="1"/>
  <c r="C33" i="361"/>
  <c r="I32" i="361"/>
  <c r="E32" i="361"/>
  <c r="C32" i="361"/>
  <c r="C31" i="361"/>
  <c r="J30" i="361"/>
  <c r="C30" i="361"/>
  <c r="K29" i="361"/>
  <c r="C29" i="361"/>
  <c r="F29" i="361" s="1"/>
  <c r="E28" i="361"/>
  <c r="C28" i="361"/>
  <c r="I28" i="361" s="1"/>
  <c r="J27" i="361"/>
  <c r="F27" i="361"/>
  <c r="E27" i="361"/>
  <c r="D27" i="361"/>
  <c r="C27" i="361"/>
  <c r="K27" i="361" s="1"/>
  <c r="J26" i="361"/>
  <c r="G26" i="361"/>
  <c r="C26" i="361"/>
  <c r="K26" i="361" s="1"/>
  <c r="C25" i="361"/>
  <c r="F25" i="361" s="1"/>
  <c r="C24" i="361"/>
  <c r="E24" i="361" s="1"/>
  <c r="C23" i="361"/>
  <c r="C22" i="361"/>
  <c r="C21" i="361"/>
  <c r="F21" i="361" s="1"/>
  <c r="C20" i="361"/>
  <c r="J19" i="361"/>
  <c r="F19" i="361"/>
  <c r="E19" i="361"/>
  <c r="D19" i="361"/>
  <c r="C19" i="361"/>
  <c r="K19" i="361" s="1"/>
  <c r="G18" i="361"/>
  <c r="E18" i="361"/>
  <c r="C18" i="361"/>
  <c r="K18" i="361" s="1"/>
  <c r="C17" i="361"/>
  <c r="I16" i="361"/>
  <c r="E16" i="361"/>
  <c r="C16" i="361"/>
  <c r="C15" i="361"/>
  <c r="C14" i="361"/>
  <c r="C13" i="361"/>
  <c r="C12" i="361"/>
  <c r="C11" i="361"/>
  <c r="C10" i="361"/>
  <c r="C9" i="361"/>
  <c r="C8" i="361"/>
  <c r="C7" i="361"/>
  <c r="J7" i="361" s="1"/>
  <c r="R203" i="360"/>
  <c r="C203" i="360"/>
  <c r="K203" i="360" s="1"/>
  <c r="R202" i="360"/>
  <c r="E202" i="360"/>
  <c r="C202" i="360"/>
  <c r="R201" i="360"/>
  <c r="C201" i="360"/>
  <c r="R200" i="360"/>
  <c r="C200" i="360"/>
  <c r="R199" i="360"/>
  <c r="C199" i="360"/>
  <c r="R198" i="360"/>
  <c r="L198" i="360"/>
  <c r="F198" i="360"/>
  <c r="E198" i="360"/>
  <c r="C198" i="360"/>
  <c r="K198" i="360" s="1"/>
  <c r="R197" i="360"/>
  <c r="E197" i="360"/>
  <c r="C197" i="360"/>
  <c r="I197" i="360" s="1"/>
  <c r="R196" i="360"/>
  <c r="C196" i="360"/>
  <c r="R195" i="360"/>
  <c r="C195" i="360"/>
  <c r="R194" i="360"/>
  <c r="D194" i="360"/>
  <c r="C194" i="360"/>
  <c r="R193" i="360"/>
  <c r="I193" i="360"/>
  <c r="H193" i="360"/>
  <c r="E193" i="360"/>
  <c r="C193" i="360"/>
  <c r="R192" i="360"/>
  <c r="G192" i="360"/>
  <c r="C192" i="360"/>
  <c r="R191" i="360"/>
  <c r="C191" i="360"/>
  <c r="G191" i="360" s="1"/>
  <c r="R190" i="360"/>
  <c r="F190" i="360"/>
  <c r="C190" i="360"/>
  <c r="R189" i="360"/>
  <c r="C189" i="360"/>
  <c r="R188" i="360"/>
  <c r="C188" i="360"/>
  <c r="L188" i="360" s="1"/>
  <c r="R187" i="360"/>
  <c r="C187" i="360"/>
  <c r="F187" i="360" s="1"/>
  <c r="R186" i="360"/>
  <c r="L186" i="360"/>
  <c r="C186" i="360"/>
  <c r="R185" i="360"/>
  <c r="E185" i="360"/>
  <c r="C185" i="360"/>
  <c r="R184" i="360"/>
  <c r="C184" i="360"/>
  <c r="R183" i="360"/>
  <c r="C183" i="360"/>
  <c r="R182" i="360"/>
  <c r="C182" i="360"/>
  <c r="R181" i="360"/>
  <c r="C181" i="360"/>
  <c r="E181" i="360" s="1"/>
  <c r="R180" i="360"/>
  <c r="D180" i="360"/>
  <c r="C180" i="360"/>
  <c r="R179" i="360"/>
  <c r="C179" i="360"/>
  <c r="R178" i="360"/>
  <c r="I178" i="360"/>
  <c r="F178" i="360"/>
  <c r="C178" i="360"/>
  <c r="R177" i="360"/>
  <c r="C177" i="360"/>
  <c r="R176" i="360"/>
  <c r="C176" i="360"/>
  <c r="R175" i="360"/>
  <c r="C175" i="360"/>
  <c r="R174" i="360"/>
  <c r="C174" i="360"/>
  <c r="R173" i="360"/>
  <c r="C173" i="360"/>
  <c r="R172" i="360"/>
  <c r="C172" i="360"/>
  <c r="R171" i="360"/>
  <c r="C171" i="360"/>
  <c r="E171" i="360" s="1"/>
  <c r="R170" i="360"/>
  <c r="C170" i="360"/>
  <c r="R169" i="360"/>
  <c r="E169" i="360"/>
  <c r="D169" i="360"/>
  <c r="C169" i="360"/>
  <c r="G169" i="360" s="1"/>
  <c r="R168" i="360"/>
  <c r="K168" i="360"/>
  <c r="F168" i="360"/>
  <c r="C168" i="360"/>
  <c r="R167" i="360"/>
  <c r="I167" i="360"/>
  <c r="C167" i="360"/>
  <c r="R166" i="360"/>
  <c r="C166" i="360"/>
  <c r="R165" i="360"/>
  <c r="D165" i="360"/>
  <c r="C165" i="360"/>
  <c r="R164" i="360"/>
  <c r="C164" i="360"/>
  <c r="R163" i="360"/>
  <c r="C163" i="360"/>
  <c r="R162" i="360"/>
  <c r="G162" i="360"/>
  <c r="C162" i="360"/>
  <c r="K162" i="360" s="1"/>
  <c r="R161" i="360"/>
  <c r="F161" i="360"/>
  <c r="D161" i="360"/>
  <c r="C161" i="360"/>
  <c r="J161" i="360" s="1"/>
  <c r="R160" i="360"/>
  <c r="I160" i="360"/>
  <c r="E160" i="360"/>
  <c r="C160" i="360"/>
  <c r="R159" i="360"/>
  <c r="L159" i="360"/>
  <c r="J159" i="360"/>
  <c r="E159" i="360"/>
  <c r="D159" i="360"/>
  <c r="C159" i="360"/>
  <c r="K159" i="360" s="1"/>
  <c r="R158" i="360"/>
  <c r="G158" i="360"/>
  <c r="C158" i="360"/>
  <c r="K158" i="360" s="1"/>
  <c r="R157" i="360"/>
  <c r="H157" i="360"/>
  <c r="D157" i="360"/>
  <c r="C157" i="360"/>
  <c r="J157" i="360" s="1"/>
  <c r="R156" i="360"/>
  <c r="E156" i="360"/>
  <c r="C156" i="360"/>
  <c r="I156" i="360" s="1"/>
  <c r="R155" i="360"/>
  <c r="C155" i="360"/>
  <c r="J155" i="360" s="1"/>
  <c r="R154" i="360"/>
  <c r="G154" i="360"/>
  <c r="C154" i="360"/>
  <c r="R153" i="360"/>
  <c r="H153" i="360"/>
  <c r="C153" i="360"/>
  <c r="R152" i="360"/>
  <c r="C152" i="360"/>
  <c r="R151" i="360"/>
  <c r="H151" i="360"/>
  <c r="E151" i="360"/>
  <c r="D151" i="360"/>
  <c r="C151" i="360"/>
  <c r="J151" i="360" s="1"/>
  <c r="R150" i="360"/>
  <c r="K150" i="360"/>
  <c r="E150" i="360"/>
  <c r="C150" i="360"/>
  <c r="R149" i="360"/>
  <c r="C149" i="360"/>
  <c r="L149" i="360" s="1"/>
  <c r="R148" i="360"/>
  <c r="F148" i="360"/>
  <c r="E148" i="360"/>
  <c r="C148" i="360"/>
  <c r="K148" i="360" s="1"/>
  <c r="R147" i="360"/>
  <c r="J147" i="360"/>
  <c r="C147" i="360"/>
  <c r="R146" i="360"/>
  <c r="C146" i="360"/>
  <c r="R145" i="360"/>
  <c r="C145" i="360"/>
  <c r="H145" i="360" s="1"/>
  <c r="R144" i="360"/>
  <c r="C144" i="360"/>
  <c r="R143" i="360"/>
  <c r="C143" i="360"/>
  <c r="R142" i="360"/>
  <c r="E142" i="360"/>
  <c r="D142" i="360"/>
  <c r="C142" i="360"/>
  <c r="H142" i="360" s="1"/>
  <c r="R141" i="360"/>
  <c r="C141" i="360"/>
  <c r="K141" i="360" s="1"/>
  <c r="R140" i="360"/>
  <c r="C140" i="360"/>
  <c r="R139" i="360"/>
  <c r="C139" i="360"/>
  <c r="R138" i="360"/>
  <c r="C138" i="360"/>
  <c r="R137" i="360"/>
  <c r="C137" i="360"/>
  <c r="G137" i="360" s="1"/>
  <c r="R136" i="360"/>
  <c r="C136" i="360"/>
  <c r="R135" i="360"/>
  <c r="E135" i="360"/>
  <c r="C135" i="360"/>
  <c r="R134" i="360"/>
  <c r="H134" i="360"/>
  <c r="C134" i="360"/>
  <c r="I134" i="360" s="1"/>
  <c r="R133" i="360"/>
  <c r="C133" i="360"/>
  <c r="R132" i="360"/>
  <c r="F132" i="360"/>
  <c r="D132" i="360"/>
  <c r="C132" i="360"/>
  <c r="I132" i="360" s="1"/>
  <c r="R131" i="360"/>
  <c r="C131" i="360"/>
  <c r="R130" i="360"/>
  <c r="F130" i="360"/>
  <c r="D130" i="360"/>
  <c r="C130" i="360"/>
  <c r="L130" i="360" s="1"/>
  <c r="R129" i="360"/>
  <c r="C129" i="360"/>
  <c r="R128" i="360"/>
  <c r="F128" i="360"/>
  <c r="D128" i="360"/>
  <c r="C128" i="360"/>
  <c r="I128" i="360" s="1"/>
  <c r="R127" i="360"/>
  <c r="I127" i="360"/>
  <c r="G127" i="360"/>
  <c r="C127" i="360"/>
  <c r="E127" i="360" s="1"/>
  <c r="R126" i="360"/>
  <c r="L126" i="360"/>
  <c r="F126" i="360"/>
  <c r="D126" i="360"/>
  <c r="C126" i="360"/>
  <c r="H126" i="360" s="1"/>
  <c r="R125" i="360"/>
  <c r="C125" i="360"/>
  <c r="K125" i="360" s="1"/>
  <c r="R124" i="360"/>
  <c r="H124" i="360"/>
  <c r="F124" i="360"/>
  <c r="D124" i="360"/>
  <c r="C124" i="360"/>
  <c r="I124" i="360" s="1"/>
  <c r="R123" i="360"/>
  <c r="I123" i="360"/>
  <c r="G123" i="360"/>
  <c r="C123" i="360"/>
  <c r="E123" i="360" s="1"/>
  <c r="R122" i="360"/>
  <c r="L122" i="360"/>
  <c r="C122" i="360"/>
  <c r="R121" i="360"/>
  <c r="C121" i="360"/>
  <c r="G121" i="360" s="1"/>
  <c r="R120" i="360"/>
  <c r="H120" i="360"/>
  <c r="C120" i="360"/>
  <c r="R119" i="360"/>
  <c r="C119" i="360"/>
  <c r="R118" i="360"/>
  <c r="C118" i="360"/>
  <c r="I118" i="360" s="1"/>
  <c r="R117" i="360"/>
  <c r="C117" i="360"/>
  <c r="R116" i="360"/>
  <c r="C116" i="360"/>
  <c r="L116" i="360" s="1"/>
  <c r="R115" i="360"/>
  <c r="G115" i="360"/>
  <c r="E115" i="360"/>
  <c r="C115" i="360"/>
  <c r="I115" i="360" s="1"/>
  <c r="R114" i="360"/>
  <c r="H114" i="360"/>
  <c r="C114" i="360"/>
  <c r="J114" i="360" s="1"/>
  <c r="R113" i="360"/>
  <c r="C113" i="360"/>
  <c r="R112" i="360"/>
  <c r="L112" i="360"/>
  <c r="C112" i="360"/>
  <c r="R111" i="360"/>
  <c r="I111" i="360"/>
  <c r="C111" i="360"/>
  <c r="R110" i="360"/>
  <c r="C110" i="360"/>
  <c r="L110" i="360" s="1"/>
  <c r="R109" i="360"/>
  <c r="G109" i="360"/>
  <c r="D109" i="360"/>
  <c r="C109" i="360"/>
  <c r="L109" i="360" s="1"/>
  <c r="R108" i="360"/>
  <c r="K108" i="360"/>
  <c r="F108" i="360"/>
  <c r="C108" i="360"/>
  <c r="H108" i="360" s="1"/>
  <c r="R107" i="360"/>
  <c r="C107" i="360"/>
  <c r="K107" i="360" s="1"/>
  <c r="R106" i="360"/>
  <c r="C106" i="360"/>
  <c r="R105" i="360"/>
  <c r="C105" i="360"/>
  <c r="R104" i="360"/>
  <c r="H104" i="360"/>
  <c r="D104" i="360"/>
  <c r="C104" i="360"/>
  <c r="J104" i="360" s="1"/>
  <c r="R103" i="360"/>
  <c r="C103" i="360"/>
  <c r="R102" i="360"/>
  <c r="F102" i="360"/>
  <c r="D102" i="360"/>
  <c r="C102" i="360"/>
  <c r="L102" i="360" s="1"/>
  <c r="R101" i="360"/>
  <c r="E101" i="360"/>
  <c r="C101" i="360"/>
  <c r="R100" i="360"/>
  <c r="H100" i="360"/>
  <c r="F100" i="360"/>
  <c r="C100" i="360"/>
  <c r="J100" i="360" s="1"/>
  <c r="R99" i="360"/>
  <c r="C99" i="360"/>
  <c r="I99" i="360" s="1"/>
  <c r="R98" i="360"/>
  <c r="J98" i="360"/>
  <c r="E98" i="360"/>
  <c r="C98" i="360"/>
  <c r="L98" i="360" s="1"/>
  <c r="R97" i="360"/>
  <c r="C97" i="360"/>
  <c r="R96" i="360"/>
  <c r="F96" i="360"/>
  <c r="D96" i="360"/>
  <c r="C96" i="360"/>
  <c r="K96" i="360" s="1"/>
  <c r="R95" i="360"/>
  <c r="C95" i="360"/>
  <c r="I95" i="360" s="1"/>
  <c r="R94" i="360"/>
  <c r="I94" i="360"/>
  <c r="C94" i="360"/>
  <c r="R93" i="360"/>
  <c r="C93" i="360"/>
  <c r="R92" i="360"/>
  <c r="D92" i="360"/>
  <c r="C92" i="360"/>
  <c r="R91" i="360"/>
  <c r="C91" i="360"/>
  <c r="R90" i="360"/>
  <c r="C90" i="360"/>
  <c r="R89" i="360"/>
  <c r="C89" i="360"/>
  <c r="R88" i="360"/>
  <c r="C88" i="360"/>
  <c r="R87" i="360"/>
  <c r="C87" i="360"/>
  <c r="R86" i="360"/>
  <c r="H86" i="360"/>
  <c r="C86" i="360"/>
  <c r="I86" i="360" s="1"/>
  <c r="R85" i="360"/>
  <c r="C85" i="360"/>
  <c r="E85" i="360" s="1"/>
  <c r="R84" i="360"/>
  <c r="C84" i="360"/>
  <c r="J84" i="360" s="1"/>
  <c r="R83" i="360"/>
  <c r="G83" i="360"/>
  <c r="C83" i="360"/>
  <c r="I83" i="360" s="1"/>
  <c r="R82" i="360"/>
  <c r="L82" i="360"/>
  <c r="F82" i="360"/>
  <c r="E82" i="360"/>
  <c r="C82" i="360"/>
  <c r="H82" i="360" s="1"/>
  <c r="R81" i="360"/>
  <c r="C81" i="360"/>
  <c r="R80" i="360"/>
  <c r="H80" i="360"/>
  <c r="F80" i="360"/>
  <c r="C80" i="360"/>
  <c r="K80" i="360" s="1"/>
  <c r="R79" i="360"/>
  <c r="G79" i="360"/>
  <c r="C79" i="360"/>
  <c r="I79" i="360" s="1"/>
  <c r="R78" i="360"/>
  <c r="L78" i="360"/>
  <c r="J78" i="360"/>
  <c r="E78" i="360"/>
  <c r="D78" i="360"/>
  <c r="C78" i="360"/>
  <c r="K78" i="360" s="1"/>
  <c r="R77" i="360"/>
  <c r="I77" i="360"/>
  <c r="E77" i="360"/>
  <c r="C77" i="360"/>
  <c r="G77" i="360" s="1"/>
  <c r="R76" i="360"/>
  <c r="L76" i="360"/>
  <c r="J76" i="360"/>
  <c r="C76" i="360"/>
  <c r="R75" i="360"/>
  <c r="C75" i="360"/>
  <c r="R74" i="360"/>
  <c r="E74" i="360"/>
  <c r="D74" i="360"/>
  <c r="C74" i="360"/>
  <c r="H74" i="360" s="1"/>
  <c r="R73" i="360"/>
  <c r="I73" i="360"/>
  <c r="E73" i="360"/>
  <c r="C73" i="360"/>
  <c r="G73" i="360" s="1"/>
  <c r="R72" i="360"/>
  <c r="L72" i="360"/>
  <c r="J72" i="360"/>
  <c r="C72" i="360"/>
  <c r="R71" i="360"/>
  <c r="C71" i="360"/>
  <c r="R70" i="360"/>
  <c r="C70" i="360"/>
  <c r="L70" i="360" s="1"/>
  <c r="R69" i="360"/>
  <c r="C69" i="360"/>
  <c r="R68" i="360"/>
  <c r="F68" i="360"/>
  <c r="C68" i="360"/>
  <c r="R67" i="360"/>
  <c r="G67" i="360"/>
  <c r="C67" i="360"/>
  <c r="I67" i="360" s="1"/>
  <c r="R66" i="360"/>
  <c r="L66" i="360"/>
  <c r="C66" i="360"/>
  <c r="R65" i="360"/>
  <c r="C65" i="360"/>
  <c r="R64" i="360"/>
  <c r="J64" i="360"/>
  <c r="G64" i="360"/>
  <c r="C64" i="360"/>
  <c r="L64" i="360" s="1"/>
  <c r="R63" i="360"/>
  <c r="J63" i="360"/>
  <c r="E63" i="360"/>
  <c r="C63" i="360"/>
  <c r="R62" i="360"/>
  <c r="J62" i="360"/>
  <c r="I62" i="360"/>
  <c r="D62" i="360"/>
  <c r="C62" i="360"/>
  <c r="R61" i="360"/>
  <c r="K61" i="360"/>
  <c r="I61" i="360"/>
  <c r="C61" i="360"/>
  <c r="R60" i="360"/>
  <c r="C60" i="360"/>
  <c r="R59" i="360"/>
  <c r="C59" i="360"/>
  <c r="R58" i="360"/>
  <c r="L58" i="360"/>
  <c r="J58" i="360"/>
  <c r="F58" i="360"/>
  <c r="E58" i="360"/>
  <c r="D58" i="360"/>
  <c r="C58" i="360"/>
  <c r="K58" i="360" s="1"/>
  <c r="R57" i="360"/>
  <c r="K57" i="360"/>
  <c r="E57" i="360"/>
  <c r="C57" i="360"/>
  <c r="L57" i="360" s="1"/>
  <c r="R56" i="360"/>
  <c r="L56" i="360"/>
  <c r="F56" i="360"/>
  <c r="D56" i="360"/>
  <c r="C56" i="360"/>
  <c r="J56" i="360" s="1"/>
  <c r="R55" i="360"/>
  <c r="C55" i="360"/>
  <c r="K55" i="360" s="1"/>
  <c r="R54" i="360"/>
  <c r="F54" i="360"/>
  <c r="C54" i="360"/>
  <c r="R53" i="360"/>
  <c r="C53" i="360"/>
  <c r="R52" i="360"/>
  <c r="F52" i="360"/>
  <c r="C52" i="360"/>
  <c r="R51" i="360"/>
  <c r="C51" i="360"/>
  <c r="R50" i="360"/>
  <c r="H50" i="360"/>
  <c r="E50" i="360"/>
  <c r="D50" i="360"/>
  <c r="C50" i="360"/>
  <c r="J50" i="360" s="1"/>
  <c r="R49" i="360"/>
  <c r="C49" i="360"/>
  <c r="R48" i="360"/>
  <c r="C48" i="360"/>
  <c r="R47" i="360"/>
  <c r="G47" i="360"/>
  <c r="E47" i="360"/>
  <c r="C47" i="360"/>
  <c r="K47" i="360" s="1"/>
  <c r="R46" i="360"/>
  <c r="L46" i="360"/>
  <c r="F46" i="360"/>
  <c r="E46" i="360"/>
  <c r="C46" i="360"/>
  <c r="H46" i="360" s="1"/>
  <c r="R45" i="360"/>
  <c r="I45" i="360"/>
  <c r="C45" i="360"/>
  <c r="L45" i="360" s="1"/>
  <c r="R44" i="360"/>
  <c r="C44" i="360"/>
  <c r="R43" i="360"/>
  <c r="C43" i="360"/>
  <c r="K43" i="360" s="1"/>
  <c r="R42" i="360"/>
  <c r="J42" i="360"/>
  <c r="C42" i="360"/>
  <c r="R41" i="360"/>
  <c r="C41" i="360"/>
  <c r="R40" i="360"/>
  <c r="L40" i="360"/>
  <c r="C40" i="360"/>
  <c r="R39" i="360"/>
  <c r="C39" i="360"/>
  <c r="K39" i="360" s="1"/>
  <c r="R38" i="360"/>
  <c r="F38" i="360"/>
  <c r="D38" i="360"/>
  <c r="C38" i="360"/>
  <c r="H38" i="360" s="1"/>
  <c r="R37" i="360"/>
  <c r="I37" i="360"/>
  <c r="E37" i="360"/>
  <c r="C37" i="360"/>
  <c r="L37" i="360" s="1"/>
  <c r="R36" i="360"/>
  <c r="C36" i="360"/>
  <c r="J36" i="360" s="1"/>
  <c r="R35" i="360"/>
  <c r="C35" i="360"/>
  <c r="K35" i="360" s="1"/>
  <c r="R34" i="360"/>
  <c r="C34" i="360"/>
  <c r="R33" i="360"/>
  <c r="C33" i="360"/>
  <c r="R32" i="360"/>
  <c r="C32" i="360"/>
  <c r="J32" i="360" s="1"/>
  <c r="R31" i="360"/>
  <c r="K31" i="360"/>
  <c r="C31" i="360"/>
  <c r="R30" i="360"/>
  <c r="C30" i="360"/>
  <c r="L30" i="360" s="1"/>
  <c r="R29" i="360"/>
  <c r="C29" i="360"/>
  <c r="R28" i="360"/>
  <c r="C28" i="360"/>
  <c r="R27" i="360"/>
  <c r="C27" i="360"/>
  <c r="K27" i="360" s="1"/>
  <c r="R26" i="360"/>
  <c r="C26" i="360"/>
  <c r="R25" i="360"/>
  <c r="C25" i="360"/>
  <c r="R24" i="360"/>
  <c r="D24" i="360"/>
  <c r="C24" i="360"/>
  <c r="R23" i="360"/>
  <c r="G23" i="360"/>
  <c r="E23" i="360"/>
  <c r="C23" i="360"/>
  <c r="K23" i="360" s="1"/>
  <c r="R22" i="360"/>
  <c r="C22" i="360"/>
  <c r="H22" i="360" s="1"/>
  <c r="R21" i="360"/>
  <c r="C21" i="360"/>
  <c r="R20" i="360"/>
  <c r="D20" i="360"/>
  <c r="C20" i="360"/>
  <c r="R19" i="360"/>
  <c r="G19" i="360"/>
  <c r="E19" i="360"/>
  <c r="C19" i="360"/>
  <c r="I19" i="360" s="1"/>
  <c r="R18" i="360"/>
  <c r="C18" i="360"/>
  <c r="L18" i="360" s="1"/>
  <c r="R17" i="360"/>
  <c r="G17" i="360"/>
  <c r="C17" i="360"/>
  <c r="I17" i="360" s="1"/>
  <c r="R16" i="360"/>
  <c r="L16" i="360"/>
  <c r="C16" i="360"/>
  <c r="R15" i="360"/>
  <c r="C15" i="360"/>
  <c r="G15" i="360" s="1"/>
  <c r="R14" i="360"/>
  <c r="C14" i="360"/>
  <c r="R13" i="360"/>
  <c r="C13" i="360"/>
  <c r="H14" i="360" s="1"/>
  <c r="F14" i="360" s="1"/>
  <c r="R12" i="360"/>
  <c r="C12" i="360"/>
  <c r="R11" i="360"/>
  <c r="C11" i="360"/>
  <c r="R10" i="360"/>
  <c r="C10" i="360"/>
  <c r="R9" i="360"/>
  <c r="C9" i="360"/>
  <c r="R8" i="360"/>
  <c r="D8" i="360"/>
  <c r="C8" i="360"/>
  <c r="R7" i="360"/>
  <c r="C7" i="360"/>
  <c r="Q4" i="360"/>
  <c r="C203" i="359"/>
  <c r="H202" i="359"/>
  <c r="C202" i="359"/>
  <c r="E202" i="359" s="1"/>
  <c r="C201" i="359"/>
  <c r="E201" i="359" s="1"/>
  <c r="C200" i="359"/>
  <c r="E200" i="359" s="1"/>
  <c r="D199" i="359"/>
  <c r="C199" i="359"/>
  <c r="C198" i="359"/>
  <c r="C197" i="359"/>
  <c r="E197" i="359" s="1"/>
  <c r="K196" i="359"/>
  <c r="G196" i="359"/>
  <c r="C196" i="359"/>
  <c r="E196" i="359" s="1"/>
  <c r="C195" i="359"/>
  <c r="F194" i="359"/>
  <c r="C194" i="359"/>
  <c r="C193" i="359"/>
  <c r="C192" i="359"/>
  <c r="C191" i="359"/>
  <c r="C190" i="359"/>
  <c r="C189" i="359"/>
  <c r="E189" i="359" s="1"/>
  <c r="C188" i="359"/>
  <c r="I187" i="359"/>
  <c r="H187" i="359"/>
  <c r="C187" i="359"/>
  <c r="E187" i="359" s="1"/>
  <c r="J186" i="359"/>
  <c r="I186" i="359"/>
  <c r="F186" i="359"/>
  <c r="C186" i="359"/>
  <c r="J185" i="359"/>
  <c r="G185" i="359"/>
  <c r="F185" i="359"/>
  <c r="C185" i="359"/>
  <c r="E185" i="359" s="1"/>
  <c r="C184" i="359"/>
  <c r="D183" i="359"/>
  <c r="C183" i="359"/>
  <c r="C182" i="359"/>
  <c r="F181" i="359"/>
  <c r="C181" i="359"/>
  <c r="C180" i="359"/>
  <c r="E180" i="359" s="1"/>
  <c r="H179" i="359"/>
  <c r="D179" i="359"/>
  <c r="C179" i="359"/>
  <c r="J178" i="359"/>
  <c r="I178" i="359"/>
  <c r="D178" i="359"/>
  <c r="C178" i="359"/>
  <c r="G177" i="359"/>
  <c r="F177" i="359"/>
  <c r="C177" i="359"/>
  <c r="C176" i="359"/>
  <c r="C175" i="359"/>
  <c r="C174" i="359"/>
  <c r="C173" i="359"/>
  <c r="E173" i="359" s="1"/>
  <c r="G172" i="359"/>
  <c r="C172" i="359"/>
  <c r="E172" i="359" s="1"/>
  <c r="D171" i="359"/>
  <c r="C171" i="359"/>
  <c r="C170" i="359"/>
  <c r="F169" i="359"/>
  <c r="C169" i="359"/>
  <c r="C168" i="359"/>
  <c r="E168" i="359" s="1"/>
  <c r="C167" i="359"/>
  <c r="C166" i="359"/>
  <c r="C165" i="359"/>
  <c r="C164" i="359"/>
  <c r="E164" i="359" s="1"/>
  <c r="C163" i="359"/>
  <c r="J162" i="359"/>
  <c r="C162" i="359"/>
  <c r="C161" i="359"/>
  <c r="E161" i="359" s="1"/>
  <c r="C160" i="359"/>
  <c r="C159" i="359"/>
  <c r="C158" i="359"/>
  <c r="C157" i="359"/>
  <c r="E157" i="359" s="1"/>
  <c r="C156" i="359"/>
  <c r="C155" i="359"/>
  <c r="E155" i="359" s="1"/>
  <c r="F154" i="359"/>
  <c r="C154" i="359"/>
  <c r="C153" i="359"/>
  <c r="E153" i="359" s="1"/>
  <c r="F152" i="359"/>
  <c r="D152" i="359"/>
  <c r="C152" i="359"/>
  <c r="C151" i="359"/>
  <c r="H150" i="359"/>
  <c r="C150" i="359"/>
  <c r="E150" i="359" s="1"/>
  <c r="C149" i="359"/>
  <c r="E149" i="359" s="1"/>
  <c r="F148" i="359"/>
  <c r="D148" i="359"/>
  <c r="C148" i="359"/>
  <c r="C147" i="359"/>
  <c r="E147" i="359" s="1"/>
  <c r="J146" i="359"/>
  <c r="I146" i="359"/>
  <c r="C146" i="359"/>
  <c r="C145" i="359"/>
  <c r="C144" i="359"/>
  <c r="C143" i="359"/>
  <c r="H142" i="359"/>
  <c r="D142" i="359"/>
  <c r="C142" i="359"/>
  <c r="C141" i="359"/>
  <c r="E141" i="359" s="1"/>
  <c r="F140" i="359"/>
  <c r="D140" i="359"/>
  <c r="C140" i="359"/>
  <c r="C139" i="359"/>
  <c r="E139" i="359" s="1"/>
  <c r="C138" i="359"/>
  <c r="K137" i="359"/>
  <c r="C137" i="359"/>
  <c r="E137" i="359" s="1"/>
  <c r="C136" i="359"/>
  <c r="C135" i="359"/>
  <c r="E135" i="359" s="1"/>
  <c r="C134" i="359"/>
  <c r="C133" i="359"/>
  <c r="C132" i="359"/>
  <c r="C131" i="359"/>
  <c r="H130" i="359"/>
  <c r="C130" i="359"/>
  <c r="C129" i="359"/>
  <c r="C128" i="359"/>
  <c r="E128" i="359" s="1"/>
  <c r="C127" i="359"/>
  <c r="H126" i="359"/>
  <c r="D126" i="359"/>
  <c r="C126" i="359"/>
  <c r="J125" i="359"/>
  <c r="I125" i="359"/>
  <c r="D125" i="359"/>
  <c r="C125" i="359"/>
  <c r="G124" i="359"/>
  <c r="F124" i="359"/>
  <c r="C124" i="359"/>
  <c r="C123" i="359"/>
  <c r="C122" i="359"/>
  <c r="E122" i="359" s="1"/>
  <c r="C121" i="359"/>
  <c r="C120" i="359"/>
  <c r="C119" i="359"/>
  <c r="E119" i="359" s="1"/>
  <c r="C118" i="359"/>
  <c r="H117" i="359"/>
  <c r="F117" i="359"/>
  <c r="C117" i="359"/>
  <c r="E117" i="359" s="1"/>
  <c r="C116" i="359"/>
  <c r="H115" i="359"/>
  <c r="C115" i="359"/>
  <c r="C114" i="359"/>
  <c r="C113" i="359"/>
  <c r="C112" i="359"/>
  <c r="E112" i="359" s="1"/>
  <c r="G111" i="359"/>
  <c r="C111" i="359"/>
  <c r="C110" i="359"/>
  <c r="D109" i="359"/>
  <c r="C109" i="359"/>
  <c r="G108" i="359"/>
  <c r="C108" i="359"/>
  <c r="C107" i="359"/>
  <c r="E107" i="359" s="1"/>
  <c r="I106" i="359"/>
  <c r="C106" i="359"/>
  <c r="E106" i="359" s="1"/>
  <c r="C105" i="359"/>
  <c r="C104" i="359"/>
  <c r="E104" i="359" s="1"/>
  <c r="C103" i="359"/>
  <c r="E103" i="359" s="1"/>
  <c r="C102" i="359"/>
  <c r="E102" i="359" s="1"/>
  <c r="F101" i="359"/>
  <c r="C101" i="359"/>
  <c r="J100" i="359"/>
  <c r="C100" i="359"/>
  <c r="E100" i="359" s="1"/>
  <c r="H99" i="359"/>
  <c r="C99" i="359"/>
  <c r="C98" i="359"/>
  <c r="C97" i="359"/>
  <c r="C96" i="359"/>
  <c r="E96" i="359" s="1"/>
  <c r="G95" i="359"/>
  <c r="C95" i="359"/>
  <c r="H94" i="359"/>
  <c r="D94" i="359"/>
  <c r="C94" i="359"/>
  <c r="J93" i="359"/>
  <c r="I93" i="359"/>
  <c r="D93" i="359"/>
  <c r="C93" i="359"/>
  <c r="C92" i="359"/>
  <c r="C91" i="359"/>
  <c r="C90" i="359"/>
  <c r="C89" i="359"/>
  <c r="K88" i="359"/>
  <c r="F88" i="359"/>
  <c r="C88" i="359"/>
  <c r="J87" i="359"/>
  <c r="F87" i="359"/>
  <c r="D87" i="359"/>
  <c r="C87" i="359"/>
  <c r="C86" i="359"/>
  <c r="E86" i="359" s="1"/>
  <c r="I85" i="359"/>
  <c r="D85" i="359"/>
  <c r="C85" i="359"/>
  <c r="C84" i="359"/>
  <c r="E84" i="359" s="1"/>
  <c r="F83" i="359"/>
  <c r="D83" i="359"/>
  <c r="C83" i="359"/>
  <c r="C82" i="359"/>
  <c r="E82" i="359" s="1"/>
  <c r="J81" i="359"/>
  <c r="I81" i="359"/>
  <c r="D81" i="359"/>
  <c r="C81" i="359"/>
  <c r="C80" i="359"/>
  <c r="E80" i="359" s="1"/>
  <c r="D79" i="359"/>
  <c r="C79" i="359"/>
  <c r="C78" i="359"/>
  <c r="E78" i="359" s="1"/>
  <c r="C77" i="359"/>
  <c r="E77" i="359" s="1"/>
  <c r="K76" i="359"/>
  <c r="C76" i="359"/>
  <c r="C75" i="359"/>
  <c r="E75" i="359" s="1"/>
  <c r="C74" i="359"/>
  <c r="E74" i="359" s="1"/>
  <c r="C73" i="359"/>
  <c r="E73" i="359" s="1"/>
  <c r="C72" i="359"/>
  <c r="C71" i="359"/>
  <c r="C70" i="359"/>
  <c r="E70" i="359" s="1"/>
  <c r="C69" i="359"/>
  <c r="C68" i="359"/>
  <c r="C67" i="359"/>
  <c r="C66" i="359"/>
  <c r="E66" i="359" s="1"/>
  <c r="C65" i="359"/>
  <c r="C64" i="359"/>
  <c r="C63" i="359"/>
  <c r="E63" i="359" s="1"/>
  <c r="C62" i="359"/>
  <c r="E62" i="359" s="1"/>
  <c r="C61" i="359"/>
  <c r="E61" i="359" s="1"/>
  <c r="C60" i="359"/>
  <c r="D59" i="359"/>
  <c r="C59" i="359"/>
  <c r="C58" i="359"/>
  <c r="E58" i="359" s="1"/>
  <c r="C57" i="359"/>
  <c r="E57" i="359" s="1"/>
  <c r="C56" i="359"/>
  <c r="C55" i="359"/>
  <c r="C54" i="359"/>
  <c r="C53" i="359"/>
  <c r="E53" i="359" s="1"/>
  <c r="C52" i="359"/>
  <c r="E52" i="359" s="1"/>
  <c r="C51" i="359"/>
  <c r="C50" i="359"/>
  <c r="E50" i="359" s="1"/>
  <c r="C49" i="359"/>
  <c r="E49" i="359" s="1"/>
  <c r="C48" i="359"/>
  <c r="E48" i="359" s="1"/>
  <c r="H47" i="359"/>
  <c r="C47" i="359"/>
  <c r="C46" i="359"/>
  <c r="C45" i="359"/>
  <c r="E45" i="359" s="1"/>
  <c r="C44" i="359"/>
  <c r="C43" i="359"/>
  <c r="C42" i="359"/>
  <c r="C41" i="359"/>
  <c r="E41" i="359" s="1"/>
  <c r="C40" i="359"/>
  <c r="I39" i="359"/>
  <c r="H39" i="359"/>
  <c r="C39" i="359"/>
  <c r="E39" i="359" s="1"/>
  <c r="C38" i="359"/>
  <c r="J37" i="359"/>
  <c r="F37" i="359"/>
  <c r="C37" i="359"/>
  <c r="C36" i="359"/>
  <c r="C35" i="359"/>
  <c r="E35" i="359" s="1"/>
  <c r="I34" i="359"/>
  <c r="F34" i="359"/>
  <c r="D34" i="359"/>
  <c r="C34" i="359"/>
  <c r="J33" i="359"/>
  <c r="F33" i="359"/>
  <c r="C33" i="359"/>
  <c r="C32" i="359"/>
  <c r="C31" i="359"/>
  <c r="H30" i="359"/>
  <c r="C30" i="359"/>
  <c r="E30" i="359" s="1"/>
  <c r="J29" i="359"/>
  <c r="F29" i="359"/>
  <c r="C29" i="359"/>
  <c r="C28" i="359"/>
  <c r="E28" i="359" s="1"/>
  <c r="I27" i="359"/>
  <c r="D27" i="359"/>
  <c r="C27" i="359"/>
  <c r="E27" i="359" s="1"/>
  <c r="C26" i="359"/>
  <c r="E26" i="359" s="1"/>
  <c r="J25" i="359"/>
  <c r="F25" i="359"/>
  <c r="C25" i="359"/>
  <c r="C24" i="359"/>
  <c r="C23" i="359"/>
  <c r="C22" i="359"/>
  <c r="E22" i="359" s="1"/>
  <c r="C21" i="359"/>
  <c r="E21" i="359" s="1"/>
  <c r="C20" i="359"/>
  <c r="E20" i="359" s="1"/>
  <c r="C19" i="359"/>
  <c r="E19" i="359" s="1"/>
  <c r="C18" i="359"/>
  <c r="J17" i="359"/>
  <c r="C17" i="359"/>
  <c r="E17" i="359" s="1"/>
  <c r="C16" i="359"/>
  <c r="E16" i="359" s="1"/>
  <c r="D15" i="359"/>
  <c r="C15" i="359"/>
  <c r="C14" i="359"/>
  <c r="C13" i="359"/>
  <c r="C12" i="359"/>
  <c r="C11" i="359"/>
  <c r="C10" i="359"/>
  <c r="C9" i="359"/>
  <c r="E9" i="359" s="1"/>
  <c r="C8" i="359"/>
  <c r="C7" i="359"/>
  <c r="G8" i="359" s="1"/>
  <c r="C203" i="358"/>
  <c r="I203" i="358" s="1"/>
  <c r="C202" i="358"/>
  <c r="H202" i="358" s="1"/>
  <c r="C201" i="358"/>
  <c r="I201" i="358" s="1"/>
  <c r="C200" i="358"/>
  <c r="C199" i="358"/>
  <c r="F199" i="358" s="1"/>
  <c r="C198" i="358"/>
  <c r="C197" i="358"/>
  <c r="C196" i="358"/>
  <c r="D196" i="358" s="1"/>
  <c r="C195" i="358"/>
  <c r="F195" i="358" s="1"/>
  <c r="C194" i="358"/>
  <c r="F193" i="358"/>
  <c r="C193" i="358"/>
  <c r="C192" i="358"/>
  <c r="J191" i="358"/>
  <c r="E191" i="358"/>
  <c r="C191" i="358"/>
  <c r="F191" i="358" s="1"/>
  <c r="C190" i="358"/>
  <c r="G190" i="358" s="1"/>
  <c r="C189" i="358"/>
  <c r="C188" i="358"/>
  <c r="C187" i="358"/>
  <c r="C186" i="358"/>
  <c r="H186" i="358" s="1"/>
  <c r="C185" i="358"/>
  <c r="I185" i="358" s="1"/>
  <c r="C184" i="358"/>
  <c r="G184" i="358" s="1"/>
  <c r="C183" i="358"/>
  <c r="F183" i="358" s="1"/>
  <c r="C182" i="358"/>
  <c r="C181" i="358"/>
  <c r="C180" i="358"/>
  <c r="D180" i="358" s="1"/>
  <c r="F179" i="358"/>
  <c r="C179" i="358"/>
  <c r="E178" i="358"/>
  <c r="D178" i="358"/>
  <c r="C178" i="358"/>
  <c r="L178" i="358" s="1"/>
  <c r="C177" i="358"/>
  <c r="J177" i="358" s="1"/>
  <c r="C176" i="358"/>
  <c r="I176" i="358" s="1"/>
  <c r="C175" i="358"/>
  <c r="G175" i="358" s="1"/>
  <c r="C174" i="358"/>
  <c r="G174" i="358" s="1"/>
  <c r="C173" i="358"/>
  <c r="K173" i="358" s="1"/>
  <c r="C172" i="358"/>
  <c r="G172" i="358" s="1"/>
  <c r="C171" i="358"/>
  <c r="G171" i="358" s="1"/>
  <c r="C170" i="358"/>
  <c r="H170" i="358" s="1"/>
  <c r="C169" i="358"/>
  <c r="I169" i="358" s="1"/>
  <c r="C168" i="358"/>
  <c r="D168" i="358" s="1"/>
  <c r="C167" i="358"/>
  <c r="I167" i="358" s="1"/>
  <c r="C166" i="358"/>
  <c r="H166" i="358" s="1"/>
  <c r="C165" i="358"/>
  <c r="C164" i="358"/>
  <c r="G164" i="358" s="1"/>
  <c r="C163" i="358"/>
  <c r="F163" i="358" s="1"/>
  <c r="C162" i="358"/>
  <c r="C161" i="358"/>
  <c r="I161" i="358" s="1"/>
  <c r="C160" i="358"/>
  <c r="H160" i="358" s="1"/>
  <c r="C159" i="358"/>
  <c r="C158" i="358"/>
  <c r="K157" i="358"/>
  <c r="G157" i="358"/>
  <c r="C157" i="358"/>
  <c r="C156" i="358"/>
  <c r="G156" i="358" s="1"/>
  <c r="C155" i="358"/>
  <c r="G155" i="358" s="1"/>
  <c r="C154" i="358"/>
  <c r="C153" i="358"/>
  <c r="I153" i="358" s="1"/>
  <c r="I152" i="358"/>
  <c r="C152" i="358"/>
  <c r="H152" i="358" s="1"/>
  <c r="C151" i="358"/>
  <c r="I151" i="358" s="1"/>
  <c r="C150" i="358"/>
  <c r="H150" i="358" s="1"/>
  <c r="C149" i="358"/>
  <c r="C148" i="358"/>
  <c r="K148" i="358" s="1"/>
  <c r="H147" i="358"/>
  <c r="E147" i="358"/>
  <c r="C147" i="358"/>
  <c r="J147" i="358" s="1"/>
  <c r="C146" i="358"/>
  <c r="J145" i="358"/>
  <c r="H145" i="358"/>
  <c r="C145" i="358"/>
  <c r="C144" i="358"/>
  <c r="K144" i="358" s="1"/>
  <c r="C143" i="358"/>
  <c r="J143" i="358" s="1"/>
  <c r="G142" i="358"/>
  <c r="C142" i="358"/>
  <c r="K142" i="358" s="1"/>
  <c r="C141" i="358"/>
  <c r="I141" i="358" s="1"/>
  <c r="C140" i="358"/>
  <c r="C139" i="358"/>
  <c r="H139" i="358" s="1"/>
  <c r="C138" i="358"/>
  <c r="C137" i="358"/>
  <c r="J137" i="358" s="1"/>
  <c r="C136" i="358"/>
  <c r="F135" i="358"/>
  <c r="E135" i="358"/>
  <c r="D135" i="358"/>
  <c r="C135" i="358"/>
  <c r="K135" i="358" s="1"/>
  <c r="C134" i="358"/>
  <c r="G134" i="358" s="1"/>
  <c r="C133" i="358"/>
  <c r="H133" i="358" s="1"/>
  <c r="C132" i="358"/>
  <c r="K132" i="358" s="1"/>
  <c r="C131" i="358"/>
  <c r="J131" i="358" s="1"/>
  <c r="C130" i="358"/>
  <c r="C129" i="358"/>
  <c r="J129" i="358" s="1"/>
  <c r="C128" i="358"/>
  <c r="K128" i="358" s="1"/>
  <c r="C127" i="358"/>
  <c r="C126" i="358"/>
  <c r="K126" i="358" s="1"/>
  <c r="C125" i="358"/>
  <c r="I125" i="358" s="1"/>
  <c r="C124" i="358"/>
  <c r="C123" i="358"/>
  <c r="J123" i="358" s="1"/>
  <c r="C122" i="358"/>
  <c r="C121" i="358"/>
  <c r="C120" i="358"/>
  <c r="H120" i="358" s="1"/>
  <c r="C119" i="358"/>
  <c r="F119" i="358" s="1"/>
  <c r="C118" i="358"/>
  <c r="K118" i="358" s="1"/>
  <c r="C117" i="358"/>
  <c r="J117" i="358" s="1"/>
  <c r="C116" i="358"/>
  <c r="I115" i="358"/>
  <c r="C115" i="358"/>
  <c r="E115" i="358" s="1"/>
  <c r="C114" i="358"/>
  <c r="K114" i="358" s="1"/>
  <c r="H113" i="358"/>
  <c r="C113" i="358"/>
  <c r="J113" i="358" s="1"/>
  <c r="C112" i="358"/>
  <c r="C111" i="358"/>
  <c r="L111" i="358" s="1"/>
  <c r="C110" i="358"/>
  <c r="C109" i="358"/>
  <c r="J109" i="358" s="1"/>
  <c r="C108" i="358"/>
  <c r="C107" i="358"/>
  <c r="K107" i="358" s="1"/>
  <c r="C106" i="358"/>
  <c r="C105" i="358"/>
  <c r="H105" i="358" s="1"/>
  <c r="C104" i="358"/>
  <c r="H104" i="358" s="1"/>
  <c r="C103" i="358"/>
  <c r="C102" i="358"/>
  <c r="C101" i="358"/>
  <c r="J101" i="358" s="1"/>
  <c r="C100" i="358"/>
  <c r="K100" i="358" s="1"/>
  <c r="F99" i="358"/>
  <c r="E99" i="358"/>
  <c r="D99" i="358"/>
  <c r="C99" i="358"/>
  <c r="K99" i="358" s="1"/>
  <c r="C98" i="358"/>
  <c r="C97" i="358"/>
  <c r="C96" i="358"/>
  <c r="C95" i="358"/>
  <c r="J95" i="358" s="1"/>
  <c r="C94" i="358"/>
  <c r="L93" i="358"/>
  <c r="I93" i="358"/>
  <c r="C93" i="358"/>
  <c r="C92" i="358"/>
  <c r="C91" i="358"/>
  <c r="C90" i="358"/>
  <c r="F90" i="358" s="1"/>
  <c r="C89" i="358"/>
  <c r="E89" i="358" s="1"/>
  <c r="C88" i="358"/>
  <c r="C87" i="358"/>
  <c r="J87" i="358" s="1"/>
  <c r="J86" i="358"/>
  <c r="C86" i="358"/>
  <c r="I86" i="358" s="1"/>
  <c r="C85" i="358"/>
  <c r="H85" i="358" s="1"/>
  <c r="C84" i="358"/>
  <c r="K84" i="358" s="1"/>
  <c r="K83" i="358"/>
  <c r="C83" i="358"/>
  <c r="H83" i="358" s="1"/>
  <c r="I82" i="358"/>
  <c r="F82" i="358"/>
  <c r="D82" i="358"/>
  <c r="C82" i="358"/>
  <c r="K82" i="358" s="1"/>
  <c r="K81" i="358"/>
  <c r="F81" i="358"/>
  <c r="C81" i="358"/>
  <c r="H81" i="358" s="1"/>
  <c r="C80" i="358"/>
  <c r="K80" i="358" s="1"/>
  <c r="C79" i="358"/>
  <c r="H79" i="358" s="1"/>
  <c r="F78" i="358"/>
  <c r="D78" i="358"/>
  <c r="C78" i="358"/>
  <c r="K78" i="358" s="1"/>
  <c r="C77" i="358"/>
  <c r="K77" i="358" s="1"/>
  <c r="C76" i="358"/>
  <c r="H76" i="358" s="1"/>
  <c r="C75" i="358"/>
  <c r="F75" i="358" s="1"/>
  <c r="J74" i="358"/>
  <c r="C74" i="358"/>
  <c r="E74" i="358" s="1"/>
  <c r="C73" i="358"/>
  <c r="C72" i="358"/>
  <c r="C71" i="358"/>
  <c r="C70" i="358"/>
  <c r="J70" i="358" s="1"/>
  <c r="C69" i="358"/>
  <c r="J69" i="358" s="1"/>
  <c r="C68" i="358"/>
  <c r="J68" i="358" s="1"/>
  <c r="C67" i="358"/>
  <c r="F67" i="358" s="1"/>
  <c r="C66" i="358"/>
  <c r="E66" i="358" s="1"/>
  <c r="C65" i="358"/>
  <c r="C64" i="358"/>
  <c r="C63" i="358"/>
  <c r="C62" i="358"/>
  <c r="J62" i="358" s="1"/>
  <c r="C61" i="358"/>
  <c r="J61" i="358" s="1"/>
  <c r="C60" i="358"/>
  <c r="H60" i="358" s="1"/>
  <c r="C59" i="358"/>
  <c r="J59" i="358" s="1"/>
  <c r="C58" i="358"/>
  <c r="H58" i="358" s="1"/>
  <c r="C57" i="358"/>
  <c r="C56" i="358"/>
  <c r="C55" i="358"/>
  <c r="C54" i="358"/>
  <c r="J54" i="358" s="1"/>
  <c r="C53" i="358"/>
  <c r="J53" i="358" s="1"/>
  <c r="C52" i="358"/>
  <c r="J52" i="358" s="1"/>
  <c r="C51" i="358"/>
  <c r="J51" i="358" s="1"/>
  <c r="C50" i="358"/>
  <c r="J50" i="358" s="1"/>
  <c r="C49" i="358"/>
  <c r="C48" i="358"/>
  <c r="C47" i="358"/>
  <c r="C46" i="358"/>
  <c r="J46" i="358" s="1"/>
  <c r="C45" i="358"/>
  <c r="J45" i="358" s="1"/>
  <c r="C44" i="358"/>
  <c r="H44" i="358" s="1"/>
  <c r="C43" i="358"/>
  <c r="J43" i="358" s="1"/>
  <c r="J42" i="358"/>
  <c r="C42" i="358"/>
  <c r="H42" i="358" s="1"/>
  <c r="C41" i="358"/>
  <c r="C40" i="358"/>
  <c r="C39" i="358"/>
  <c r="C38" i="358"/>
  <c r="J38" i="358" s="1"/>
  <c r="C37" i="358"/>
  <c r="J37" i="358" s="1"/>
  <c r="C36" i="358"/>
  <c r="J36" i="358" s="1"/>
  <c r="C35" i="358"/>
  <c r="F35" i="358" s="1"/>
  <c r="C34" i="358"/>
  <c r="E34" i="358" s="1"/>
  <c r="C33" i="358"/>
  <c r="C32" i="358"/>
  <c r="C31" i="358"/>
  <c r="C30" i="358"/>
  <c r="J30" i="358" s="1"/>
  <c r="C29" i="358"/>
  <c r="J29" i="358" s="1"/>
  <c r="C28" i="358"/>
  <c r="H28" i="358" s="1"/>
  <c r="C27" i="358"/>
  <c r="J27" i="358" s="1"/>
  <c r="C26" i="358"/>
  <c r="H26" i="358" s="1"/>
  <c r="C25" i="358"/>
  <c r="C24" i="358"/>
  <c r="C23" i="358"/>
  <c r="C22" i="358"/>
  <c r="J22" i="358" s="1"/>
  <c r="C21" i="358"/>
  <c r="J21" i="358" s="1"/>
  <c r="C20" i="358"/>
  <c r="J20" i="358" s="1"/>
  <c r="C19" i="358"/>
  <c r="F19" i="358" s="1"/>
  <c r="C18" i="358"/>
  <c r="J18" i="358" s="1"/>
  <c r="C17" i="358"/>
  <c r="C16" i="358"/>
  <c r="C15" i="358"/>
  <c r="C14" i="358"/>
  <c r="C13" i="358"/>
  <c r="C12" i="358"/>
  <c r="C11" i="358"/>
  <c r="C10" i="358"/>
  <c r="C9" i="358"/>
  <c r="K10" i="358" s="1"/>
  <c r="C8" i="358"/>
  <c r="C7" i="358"/>
  <c r="K7" i="358" s="1"/>
  <c r="C203" i="356"/>
  <c r="E203" i="356" s="1"/>
  <c r="C202" i="356"/>
  <c r="G202" i="356" s="1"/>
  <c r="C201" i="356"/>
  <c r="C200" i="356"/>
  <c r="G200" i="356" s="1"/>
  <c r="C199" i="356"/>
  <c r="J199" i="356" s="1"/>
  <c r="C198" i="356"/>
  <c r="C197" i="356"/>
  <c r="J197" i="356" s="1"/>
  <c r="C196" i="356"/>
  <c r="D196" i="356" s="1"/>
  <c r="C195" i="356"/>
  <c r="F195" i="356" s="1"/>
  <c r="C194" i="356"/>
  <c r="L194" i="356" s="1"/>
  <c r="C193" i="356"/>
  <c r="C192" i="356"/>
  <c r="G192" i="356" s="1"/>
  <c r="C191" i="356"/>
  <c r="I191" i="356" s="1"/>
  <c r="C190" i="356"/>
  <c r="C189" i="356"/>
  <c r="E189" i="356" s="1"/>
  <c r="C188" i="356"/>
  <c r="C187" i="356"/>
  <c r="C186" i="356"/>
  <c r="K186" i="356" s="1"/>
  <c r="C185" i="356"/>
  <c r="L185" i="356" s="1"/>
  <c r="C184" i="356"/>
  <c r="K184" i="356" s="1"/>
  <c r="C183" i="356"/>
  <c r="C182" i="356"/>
  <c r="C181" i="356"/>
  <c r="C180" i="356"/>
  <c r="C179" i="356"/>
  <c r="C178" i="356"/>
  <c r="G178" i="356" s="1"/>
  <c r="C177" i="356"/>
  <c r="E177" i="356" s="1"/>
  <c r="C176" i="356"/>
  <c r="D176" i="356" s="1"/>
  <c r="C175" i="356"/>
  <c r="I175" i="356" s="1"/>
  <c r="C174" i="356"/>
  <c r="C173" i="356"/>
  <c r="C172" i="356"/>
  <c r="L172" i="356" s="1"/>
  <c r="C171" i="356"/>
  <c r="C170" i="356"/>
  <c r="K170" i="356" s="1"/>
  <c r="C169" i="356"/>
  <c r="C168" i="356"/>
  <c r="F168" i="356" s="1"/>
  <c r="C167" i="356"/>
  <c r="C166" i="356"/>
  <c r="H166" i="356" s="1"/>
  <c r="C165" i="356"/>
  <c r="F165" i="356" s="1"/>
  <c r="C164" i="356"/>
  <c r="C163" i="356"/>
  <c r="L163" i="356" s="1"/>
  <c r="C162" i="356"/>
  <c r="I162" i="356" s="1"/>
  <c r="C161" i="356"/>
  <c r="K161" i="356" s="1"/>
  <c r="F160" i="356"/>
  <c r="C160" i="356"/>
  <c r="L160" i="356" s="1"/>
  <c r="C159" i="356"/>
  <c r="K159" i="356" s="1"/>
  <c r="C158" i="356"/>
  <c r="H158" i="356" s="1"/>
  <c r="C157" i="356"/>
  <c r="D157" i="356" s="1"/>
  <c r="C156" i="356"/>
  <c r="J156" i="356" s="1"/>
  <c r="C155" i="356"/>
  <c r="L155" i="356" s="1"/>
  <c r="C154" i="356"/>
  <c r="L154" i="356" s="1"/>
  <c r="C153" i="356"/>
  <c r="C152" i="356"/>
  <c r="H152" i="356" s="1"/>
  <c r="C151" i="356"/>
  <c r="K151" i="356" s="1"/>
  <c r="C150" i="356"/>
  <c r="C149" i="356"/>
  <c r="F149" i="356" s="1"/>
  <c r="C148" i="356"/>
  <c r="H148" i="356" s="1"/>
  <c r="C147" i="356"/>
  <c r="L147" i="356" s="1"/>
  <c r="C146" i="356"/>
  <c r="I146" i="356" s="1"/>
  <c r="C145" i="356"/>
  <c r="J145" i="356" s="1"/>
  <c r="C144" i="356"/>
  <c r="H144" i="356" s="1"/>
  <c r="C143" i="356"/>
  <c r="K143" i="356" s="1"/>
  <c r="C142" i="356"/>
  <c r="L142" i="356" s="1"/>
  <c r="C141" i="356"/>
  <c r="C140" i="356"/>
  <c r="J140" i="356" s="1"/>
  <c r="C139" i="356"/>
  <c r="L139" i="356" s="1"/>
  <c r="C138" i="356"/>
  <c r="I138" i="356" s="1"/>
  <c r="C137" i="356"/>
  <c r="C136" i="356"/>
  <c r="F136" i="356" s="1"/>
  <c r="C135" i="356"/>
  <c r="C134" i="356"/>
  <c r="H134" i="356" s="1"/>
  <c r="C133" i="356"/>
  <c r="J133" i="356" s="1"/>
  <c r="C132" i="356"/>
  <c r="K132" i="356" s="1"/>
  <c r="C131" i="356"/>
  <c r="F131" i="356" s="1"/>
  <c r="C130" i="356"/>
  <c r="E130" i="356" s="1"/>
  <c r="C129" i="356"/>
  <c r="J129" i="356" s="1"/>
  <c r="C128" i="356"/>
  <c r="K128" i="356" s="1"/>
  <c r="C127" i="356"/>
  <c r="C126" i="356"/>
  <c r="I126" i="356" s="1"/>
  <c r="C125" i="356"/>
  <c r="J125" i="356" s="1"/>
  <c r="C124" i="356"/>
  <c r="J124" i="356" s="1"/>
  <c r="C123" i="356"/>
  <c r="F123" i="356" s="1"/>
  <c r="C122" i="356"/>
  <c r="I122" i="356" s="1"/>
  <c r="C121" i="356"/>
  <c r="J121" i="356" s="1"/>
  <c r="C120" i="356"/>
  <c r="K120" i="356" s="1"/>
  <c r="C119" i="356"/>
  <c r="J119" i="356" s="1"/>
  <c r="C118" i="356"/>
  <c r="H118" i="356" s="1"/>
  <c r="C117" i="356"/>
  <c r="J117" i="356" s="1"/>
  <c r="C116" i="356"/>
  <c r="I116" i="356" s="1"/>
  <c r="C115" i="356"/>
  <c r="C114" i="356"/>
  <c r="J114" i="356" s="1"/>
  <c r="C113" i="356"/>
  <c r="J113" i="356" s="1"/>
  <c r="C112" i="356"/>
  <c r="K112" i="356" s="1"/>
  <c r="C111" i="356"/>
  <c r="C110" i="356"/>
  <c r="L110" i="356" s="1"/>
  <c r="C109" i="356"/>
  <c r="J109" i="356" s="1"/>
  <c r="C108" i="356"/>
  <c r="L108" i="356" s="1"/>
  <c r="C107" i="356"/>
  <c r="J107" i="356" s="1"/>
  <c r="C106" i="356"/>
  <c r="H106" i="356" s="1"/>
  <c r="C105" i="356"/>
  <c r="J105" i="356" s="1"/>
  <c r="C104" i="356"/>
  <c r="K104" i="356" s="1"/>
  <c r="C103" i="356"/>
  <c r="J103" i="356" s="1"/>
  <c r="C102" i="356"/>
  <c r="J102" i="356" s="1"/>
  <c r="C101" i="356"/>
  <c r="D101" i="356" s="1"/>
  <c r="C100" i="356"/>
  <c r="C99" i="356"/>
  <c r="L99" i="356" s="1"/>
  <c r="C98" i="356"/>
  <c r="F98" i="356" s="1"/>
  <c r="C97" i="356"/>
  <c r="C96" i="356"/>
  <c r="C95" i="356"/>
  <c r="F95" i="356" s="1"/>
  <c r="C94" i="356"/>
  <c r="C93" i="356"/>
  <c r="C92" i="356"/>
  <c r="J92" i="356" s="1"/>
  <c r="C91" i="356"/>
  <c r="I91" i="356" s="1"/>
  <c r="C90" i="356"/>
  <c r="C89" i="356"/>
  <c r="F89" i="356" s="1"/>
  <c r="C88" i="356"/>
  <c r="L88" i="356" s="1"/>
  <c r="C87" i="356"/>
  <c r="J87" i="356" s="1"/>
  <c r="C86" i="356"/>
  <c r="J86" i="356" s="1"/>
  <c r="C85" i="356"/>
  <c r="J85" i="356" s="1"/>
  <c r="C84" i="356"/>
  <c r="D84" i="356" s="1"/>
  <c r="C83" i="356"/>
  <c r="H83" i="356" s="1"/>
  <c r="C82" i="356"/>
  <c r="H82" i="356" s="1"/>
  <c r="C81" i="356"/>
  <c r="C80" i="356"/>
  <c r="J80" i="356" s="1"/>
  <c r="C79" i="356"/>
  <c r="I79" i="356" s="1"/>
  <c r="C78" i="356"/>
  <c r="C77" i="356"/>
  <c r="L77" i="356" s="1"/>
  <c r="C76" i="356"/>
  <c r="F76" i="356" s="1"/>
  <c r="C75" i="356"/>
  <c r="D75" i="356" s="1"/>
  <c r="C74" i="356"/>
  <c r="C73" i="356"/>
  <c r="F73" i="356" s="1"/>
  <c r="C72" i="356"/>
  <c r="C71" i="356"/>
  <c r="H71" i="356" s="1"/>
  <c r="C70" i="356"/>
  <c r="J70" i="356" s="1"/>
  <c r="C69" i="356"/>
  <c r="C68" i="356"/>
  <c r="C67" i="356"/>
  <c r="E67" i="356" s="1"/>
  <c r="C66" i="356"/>
  <c r="H66" i="356" s="1"/>
  <c r="C65" i="356"/>
  <c r="L65" i="356" s="1"/>
  <c r="C64" i="356"/>
  <c r="J64" i="356" s="1"/>
  <c r="C63" i="356"/>
  <c r="C62" i="356"/>
  <c r="C61" i="356"/>
  <c r="F61" i="356" s="1"/>
  <c r="C60" i="356"/>
  <c r="J60" i="356" s="1"/>
  <c r="C59" i="356"/>
  <c r="J59" i="356" s="1"/>
  <c r="C58" i="356"/>
  <c r="H58" i="356" s="1"/>
  <c r="C57" i="356"/>
  <c r="H57" i="356" s="1"/>
  <c r="C56" i="356"/>
  <c r="L56" i="356" s="1"/>
  <c r="C55" i="356"/>
  <c r="H55" i="356" s="1"/>
  <c r="C54" i="356"/>
  <c r="J54" i="356" s="1"/>
  <c r="C53" i="356"/>
  <c r="L53" i="356" s="1"/>
  <c r="C52" i="356"/>
  <c r="C51" i="356"/>
  <c r="C50" i="356"/>
  <c r="C49" i="356"/>
  <c r="L49" i="356" s="1"/>
  <c r="C48" i="356"/>
  <c r="F48" i="356" s="1"/>
  <c r="C47" i="356"/>
  <c r="H47" i="356" s="1"/>
  <c r="C46" i="356"/>
  <c r="F45" i="356"/>
  <c r="C45" i="356"/>
  <c r="L45" i="356" s="1"/>
  <c r="C44" i="356"/>
  <c r="C43" i="356"/>
  <c r="F43" i="356" s="1"/>
  <c r="C42" i="356"/>
  <c r="C41" i="356"/>
  <c r="D41" i="356" s="1"/>
  <c r="C40" i="356"/>
  <c r="C39" i="356"/>
  <c r="C38" i="356"/>
  <c r="J38" i="356" s="1"/>
  <c r="C37" i="356"/>
  <c r="K37" i="356" s="1"/>
  <c r="C36" i="356"/>
  <c r="G36" i="356" s="1"/>
  <c r="C35" i="356"/>
  <c r="L35" i="356" s="1"/>
  <c r="C34" i="356"/>
  <c r="L34" i="356" s="1"/>
  <c r="C33" i="356"/>
  <c r="D33" i="356" s="1"/>
  <c r="C32" i="356"/>
  <c r="D32" i="356" s="1"/>
  <c r="C31" i="356"/>
  <c r="C30" i="356"/>
  <c r="C29" i="356"/>
  <c r="F29" i="356" s="1"/>
  <c r="C28" i="356"/>
  <c r="L28" i="356" s="1"/>
  <c r="C27" i="356"/>
  <c r="C26" i="356"/>
  <c r="J26" i="356" s="1"/>
  <c r="C25" i="356"/>
  <c r="D25" i="356" s="1"/>
  <c r="C24" i="356"/>
  <c r="E24" i="356" s="1"/>
  <c r="C23" i="356"/>
  <c r="C22" i="356"/>
  <c r="E22" i="356" s="1"/>
  <c r="C21" i="356"/>
  <c r="D21" i="356" s="1"/>
  <c r="C20" i="356"/>
  <c r="I20" i="356" s="1"/>
  <c r="C19" i="356"/>
  <c r="F19" i="356" s="1"/>
  <c r="C18" i="356"/>
  <c r="C17" i="356"/>
  <c r="K17" i="356" s="1"/>
  <c r="C16" i="356"/>
  <c r="K16" i="356" s="1"/>
  <c r="C15" i="356"/>
  <c r="C14" i="356"/>
  <c r="C13" i="356"/>
  <c r="C12" i="356"/>
  <c r="C11" i="356"/>
  <c r="C10" i="356"/>
  <c r="C9" i="356"/>
  <c r="C8" i="356"/>
  <c r="C7" i="356"/>
  <c r="E12" i="359"/>
  <c r="D7" i="359"/>
  <c r="E10" i="359"/>
  <c r="E10" i="356"/>
  <c r="L7" i="358"/>
  <c r="H7" i="356"/>
  <c r="H12" i="360"/>
  <c r="G7" i="362"/>
  <c r="H13" i="356"/>
  <c r="D10" i="356"/>
  <c r="D13" i="358"/>
  <c r="D7" i="356"/>
  <c r="D13" i="356"/>
  <c r="H7" i="358"/>
  <c r="E12" i="361"/>
  <c r="G7" i="360"/>
  <c r="D7" i="358"/>
  <c r="E7" i="359"/>
  <c r="E7" i="360"/>
  <c r="D7" i="361"/>
  <c r="H10" i="356"/>
  <c r="E10" i="362"/>
  <c r="H13" i="358"/>
  <c r="E7" i="358"/>
  <c r="E13" i="359"/>
  <c r="D12" i="358"/>
  <c r="K8" i="358"/>
  <c r="D10" i="359"/>
  <c r="G13" i="360"/>
  <c r="K7" i="361"/>
  <c r="L107" i="358" l="1"/>
  <c r="H20" i="358"/>
  <c r="J26" i="358"/>
  <c r="D80" i="358"/>
  <c r="D107" i="358"/>
  <c r="F141" i="358"/>
  <c r="E156" i="358"/>
  <c r="F201" i="358"/>
  <c r="E42" i="358"/>
  <c r="F43" i="358"/>
  <c r="J60" i="358"/>
  <c r="I78" i="358"/>
  <c r="F80" i="358"/>
  <c r="L99" i="358"/>
  <c r="J105" i="358"/>
  <c r="E107" i="358"/>
  <c r="H117" i="358"/>
  <c r="L135" i="358"/>
  <c r="L156" i="358"/>
  <c r="D176" i="358"/>
  <c r="I177" i="358"/>
  <c r="J201" i="358"/>
  <c r="J203" i="358"/>
  <c r="L119" i="358"/>
  <c r="G126" i="358"/>
  <c r="E177" i="358"/>
  <c r="E203" i="358"/>
  <c r="F107" i="358"/>
  <c r="H176" i="358"/>
  <c r="H52" i="358"/>
  <c r="J67" i="358"/>
  <c r="D84" i="358"/>
  <c r="H89" i="358"/>
  <c r="F125" i="358"/>
  <c r="J139" i="358"/>
  <c r="E183" i="358"/>
  <c r="D184" i="358"/>
  <c r="F185" i="358"/>
  <c r="E9" i="358"/>
  <c r="H18" i="358"/>
  <c r="J28" i="358"/>
  <c r="H74" i="358"/>
  <c r="J75" i="358"/>
  <c r="I84" i="358"/>
  <c r="F86" i="358"/>
  <c r="F115" i="358"/>
  <c r="I119" i="358"/>
  <c r="K170" i="358"/>
  <c r="J171" i="358"/>
  <c r="J183" i="358"/>
  <c r="L184" i="358"/>
  <c r="J185" i="358"/>
  <c r="J19" i="358"/>
  <c r="K134" i="358"/>
  <c r="E161" i="358"/>
  <c r="D170" i="358"/>
  <c r="E171" i="358"/>
  <c r="E172" i="358"/>
  <c r="E18" i="358"/>
  <c r="H50" i="358"/>
  <c r="I80" i="358"/>
  <c r="F84" i="358"/>
  <c r="D86" i="358"/>
  <c r="J89" i="358"/>
  <c r="J99" i="358"/>
  <c r="J107" i="358"/>
  <c r="F120" i="358"/>
  <c r="J135" i="358"/>
  <c r="J161" i="358"/>
  <c r="E164" i="358"/>
  <c r="E170" i="358"/>
  <c r="F171" i="358"/>
  <c r="I175" i="358"/>
  <c r="I178" i="358"/>
  <c r="H184" i="358"/>
  <c r="K91" i="358"/>
  <c r="F91" i="358"/>
  <c r="F92" i="358"/>
  <c r="D92" i="358"/>
  <c r="K103" i="358"/>
  <c r="I103" i="358"/>
  <c r="H108" i="358"/>
  <c r="F108" i="358"/>
  <c r="H116" i="358"/>
  <c r="K116" i="358"/>
  <c r="J165" i="358"/>
  <c r="F165" i="358"/>
  <c r="L181" i="358"/>
  <c r="E181" i="358"/>
  <c r="G200" i="358"/>
  <c r="H200" i="358"/>
  <c r="K23" i="359"/>
  <c r="E23" i="359"/>
  <c r="I31" i="359"/>
  <c r="E31" i="359"/>
  <c r="K36" i="359"/>
  <c r="E36" i="359"/>
  <c r="K38" i="359"/>
  <c r="E38" i="359"/>
  <c r="D38" i="359"/>
  <c r="K43" i="359"/>
  <c r="E43" i="359"/>
  <c r="H43" i="359"/>
  <c r="K46" i="359"/>
  <c r="E46" i="359"/>
  <c r="D46" i="359"/>
  <c r="K55" i="359"/>
  <c r="E55" i="359"/>
  <c r="D55" i="359"/>
  <c r="K65" i="359"/>
  <c r="E65" i="359"/>
  <c r="J65" i="359"/>
  <c r="G67" i="359"/>
  <c r="E67" i="359"/>
  <c r="F67" i="359"/>
  <c r="K69" i="359"/>
  <c r="E69" i="359"/>
  <c r="D69" i="359"/>
  <c r="J72" i="359"/>
  <c r="E72" i="359"/>
  <c r="E90" i="359"/>
  <c r="I90" i="359"/>
  <c r="K98" i="359"/>
  <c r="E98" i="359"/>
  <c r="D98" i="359"/>
  <c r="E105" i="359"/>
  <c r="H105" i="359"/>
  <c r="K114" i="359"/>
  <c r="E114" i="359"/>
  <c r="H114" i="359"/>
  <c r="E116" i="359"/>
  <c r="J116" i="359"/>
  <c r="K129" i="359"/>
  <c r="E129" i="359"/>
  <c r="D129" i="359"/>
  <c r="J129" i="359"/>
  <c r="D131" i="359"/>
  <c r="E131" i="359"/>
  <c r="H131" i="359"/>
  <c r="I144" i="359"/>
  <c r="E144" i="359"/>
  <c r="D144" i="359"/>
  <c r="I159" i="359"/>
  <c r="E159" i="359"/>
  <c r="G159" i="359"/>
  <c r="K166" i="359"/>
  <c r="E166" i="359"/>
  <c r="F166" i="359"/>
  <c r="I166" i="359"/>
  <c r="D166" i="359"/>
  <c r="K26" i="360"/>
  <c r="L26" i="360"/>
  <c r="E26" i="360"/>
  <c r="J26" i="360"/>
  <c r="D26" i="360"/>
  <c r="I26" i="360"/>
  <c r="H88" i="360"/>
  <c r="D88" i="360"/>
  <c r="G93" i="360"/>
  <c r="I93" i="360"/>
  <c r="E93" i="360"/>
  <c r="I164" i="360"/>
  <c r="E164" i="360"/>
  <c r="G177" i="360"/>
  <c r="I177" i="360"/>
  <c r="D177" i="360"/>
  <c r="K54" i="361"/>
  <c r="J54" i="361"/>
  <c r="G54" i="361"/>
  <c r="E54" i="361"/>
  <c r="E95" i="361"/>
  <c r="I95" i="361"/>
  <c r="D95" i="361"/>
  <c r="H99" i="361"/>
  <c r="I99" i="361"/>
  <c r="E99" i="361"/>
  <c r="G165" i="361"/>
  <c r="E165" i="361"/>
  <c r="J35" i="358"/>
  <c r="F59" i="358"/>
  <c r="H66" i="358"/>
  <c r="J76" i="358"/>
  <c r="F79" i="358"/>
  <c r="D91" i="358"/>
  <c r="K92" i="358"/>
  <c r="H95" i="358"/>
  <c r="D103" i="358"/>
  <c r="F104" i="358"/>
  <c r="K108" i="358"/>
  <c r="K111" i="358"/>
  <c r="F111" i="358"/>
  <c r="H112" i="358"/>
  <c r="F112" i="358"/>
  <c r="F116" i="358"/>
  <c r="E133" i="358"/>
  <c r="D160" i="358"/>
  <c r="E165" i="358"/>
  <c r="E169" i="358"/>
  <c r="J173" i="358"/>
  <c r="F173" i="358"/>
  <c r="F181" i="358"/>
  <c r="L189" i="358"/>
  <c r="F189" i="358"/>
  <c r="G192" i="358"/>
  <c r="D192" i="358"/>
  <c r="L197" i="358"/>
  <c r="I197" i="358"/>
  <c r="D200" i="358"/>
  <c r="D23" i="359"/>
  <c r="D31" i="359"/>
  <c r="F38" i="359"/>
  <c r="K42" i="359"/>
  <c r="E42" i="359"/>
  <c r="I42" i="359"/>
  <c r="D43" i="359"/>
  <c r="I46" i="359"/>
  <c r="H50" i="359"/>
  <c r="E54" i="359"/>
  <c r="D54" i="359"/>
  <c r="J56" i="359"/>
  <c r="E56" i="359"/>
  <c r="D65" i="359"/>
  <c r="D67" i="359"/>
  <c r="F69" i="359"/>
  <c r="G71" i="359"/>
  <c r="E71" i="359"/>
  <c r="J71" i="359"/>
  <c r="F72" i="359"/>
  <c r="H98" i="359"/>
  <c r="I102" i="359"/>
  <c r="F105" i="359"/>
  <c r="K110" i="359"/>
  <c r="E110" i="359"/>
  <c r="H110" i="359"/>
  <c r="D114" i="359"/>
  <c r="I122" i="359"/>
  <c r="H127" i="359"/>
  <c r="E127" i="359"/>
  <c r="D127" i="359"/>
  <c r="I129" i="359"/>
  <c r="H138" i="359"/>
  <c r="E138" i="359"/>
  <c r="F144" i="359"/>
  <c r="I151" i="359"/>
  <c r="E151" i="359"/>
  <c r="G151" i="359"/>
  <c r="I160" i="359"/>
  <c r="E160" i="359"/>
  <c r="F160" i="359"/>
  <c r="D160" i="359"/>
  <c r="E163" i="359"/>
  <c r="I163" i="359"/>
  <c r="J166" i="359"/>
  <c r="K175" i="359"/>
  <c r="E175" i="359"/>
  <c r="K182" i="359"/>
  <c r="E182" i="359"/>
  <c r="I182" i="359"/>
  <c r="J182" i="359"/>
  <c r="E184" i="359"/>
  <c r="K184" i="359"/>
  <c r="G184" i="359"/>
  <c r="R4" i="360"/>
  <c r="M4" i="360" s="1"/>
  <c r="F26" i="360"/>
  <c r="J88" i="360"/>
  <c r="J90" i="360"/>
  <c r="I90" i="360"/>
  <c r="D90" i="360"/>
  <c r="G139" i="360"/>
  <c r="I139" i="360"/>
  <c r="E139" i="360"/>
  <c r="I146" i="360"/>
  <c r="G146" i="360"/>
  <c r="D146" i="360"/>
  <c r="K31" i="361"/>
  <c r="E31" i="361"/>
  <c r="J31" i="361"/>
  <c r="D31" i="361"/>
  <c r="I31" i="361"/>
  <c r="F55" i="361"/>
  <c r="E55" i="361"/>
  <c r="I55" i="361"/>
  <c r="D55" i="361"/>
  <c r="F90" i="361"/>
  <c r="D90" i="361"/>
  <c r="H90" i="361"/>
  <c r="I153" i="362"/>
  <c r="H153" i="362"/>
  <c r="G196" i="362"/>
  <c r="D196" i="362"/>
  <c r="H202" i="362"/>
  <c r="D202" i="362"/>
  <c r="I202" i="362"/>
  <c r="F27" i="358"/>
  <c r="H34" i="358"/>
  <c r="J44" i="358"/>
  <c r="F51" i="358"/>
  <c r="E58" i="358"/>
  <c r="J66" i="358"/>
  <c r="H68" i="358"/>
  <c r="K79" i="358"/>
  <c r="F85" i="358"/>
  <c r="I91" i="358"/>
  <c r="K93" i="358"/>
  <c r="F93" i="358"/>
  <c r="K94" i="358"/>
  <c r="D94" i="358"/>
  <c r="F103" i="358"/>
  <c r="D111" i="358"/>
  <c r="K125" i="358"/>
  <c r="J125" i="358"/>
  <c r="D125" i="358"/>
  <c r="L125" i="358"/>
  <c r="H131" i="358"/>
  <c r="J133" i="358"/>
  <c r="K141" i="358"/>
  <c r="J141" i="358"/>
  <c r="D141" i="358"/>
  <c r="L141" i="358"/>
  <c r="E155" i="358"/>
  <c r="I160" i="358"/>
  <c r="L162" i="358"/>
  <c r="D162" i="358"/>
  <c r="G165" i="358"/>
  <c r="J169" i="358"/>
  <c r="E173" i="358"/>
  <c r="I181" i="358"/>
  <c r="I187" i="358"/>
  <c r="J187" i="358"/>
  <c r="E189" i="358"/>
  <c r="L192" i="358"/>
  <c r="E197" i="358"/>
  <c r="E199" i="358"/>
  <c r="L200" i="358"/>
  <c r="D11" i="359"/>
  <c r="E14" i="359"/>
  <c r="F18" i="359"/>
  <c r="E18" i="359"/>
  <c r="H18" i="359"/>
  <c r="E24" i="359"/>
  <c r="K24" i="359"/>
  <c r="I38" i="359"/>
  <c r="D42" i="359"/>
  <c r="K44" i="359"/>
  <c r="E44" i="359"/>
  <c r="J46" i="359"/>
  <c r="K48" i="359"/>
  <c r="K51" i="359"/>
  <c r="E51" i="359"/>
  <c r="D51" i="359"/>
  <c r="H54" i="359"/>
  <c r="J60" i="359"/>
  <c r="E60" i="359"/>
  <c r="K63" i="359"/>
  <c r="I65" i="359"/>
  <c r="J68" i="359"/>
  <c r="E68" i="359"/>
  <c r="I69" i="359"/>
  <c r="D71" i="359"/>
  <c r="K72" i="359"/>
  <c r="J76" i="359"/>
  <c r="E76" i="359"/>
  <c r="F76" i="359"/>
  <c r="E89" i="359"/>
  <c r="F89" i="359"/>
  <c r="J92" i="359"/>
  <c r="E92" i="359"/>
  <c r="G92" i="359"/>
  <c r="K97" i="359"/>
  <c r="E97" i="359"/>
  <c r="D97" i="359"/>
  <c r="I97" i="359"/>
  <c r="D110" i="359"/>
  <c r="K113" i="359"/>
  <c r="E113" i="359"/>
  <c r="J113" i="359"/>
  <c r="D113" i="359"/>
  <c r="G120" i="359"/>
  <c r="E120" i="359"/>
  <c r="G127" i="359"/>
  <c r="G133" i="359"/>
  <c r="E133" i="359"/>
  <c r="H136" i="359"/>
  <c r="E136" i="359"/>
  <c r="F138" i="359"/>
  <c r="E167" i="359"/>
  <c r="I167" i="359"/>
  <c r="K170" i="359"/>
  <c r="E170" i="359"/>
  <c r="J170" i="359"/>
  <c r="I170" i="359"/>
  <c r="D170" i="359"/>
  <c r="D175" i="359"/>
  <c r="D182" i="359"/>
  <c r="E193" i="359"/>
  <c r="J193" i="359"/>
  <c r="G193" i="359"/>
  <c r="I195" i="359"/>
  <c r="E195" i="359"/>
  <c r="H195" i="359"/>
  <c r="H34" i="360"/>
  <c r="D34" i="360"/>
  <c r="L41" i="360"/>
  <c r="I41" i="360"/>
  <c r="E41" i="360"/>
  <c r="I106" i="360"/>
  <c r="H106" i="360"/>
  <c r="E15" i="361"/>
  <c r="D15" i="361"/>
  <c r="K23" i="361"/>
  <c r="F23" i="361"/>
  <c r="E23" i="361"/>
  <c r="J23" i="361"/>
  <c r="I23" i="361"/>
  <c r="K25" i="361"/>
  <c r="F31" i="361"/>
  <c r="K46" i="361"/>
  <c r="G46" i="361"/>
  <c r="E46" i="361"/>
  <c r="J46" i="361"/>
  <c r="J84" i="361"/>
  <c r="K84" i="361"/>
  <c r="D84" i="361"/>
  <c r="K167" i="361"/>
  <c r="H167" i="361"/>
  <c r="E167" i="361"/>
  <c r="E174" i="361"/>
  <c r="H174" i="361"/>
  <c r="D174" i="361"/>
  <c r="K89" i="362"/>
  <c r="F89" i="362"/>
  <c r="D89" i="362"/>
  <c r="I89" i="362"/>
  <c r="J150" i="362"/>
  <c r="F150" i="362"/>
  <c r="D150" i="362"/>
  <c r="K150" i="362"/>
  <c r="G150" i="362"/>
  <c r="E26" i="358"/>
  <c r="J34" i="358"/>
  <c r="H36" i="358"/>
  <c r="E50" i="358"/>
  <c r="J58" i="358"/>
  <c r="F83" i="358"/>
  <c r="K85" i="358"/>
  <c r="K90" i="358"/>
  <c r="L91" i="358"/>
  <c r="D93" i="358"/>
  <c r="H94" i="358"/>
  <c r="H100" i="358"/>
  <c r="F100" i="358"/>
  <c r="L103" i="358"/>
  <c r="H109" i="358"/>
  <c r="I111" i="358"/>
  <c r="E113" i="358"/>
  <c r="K115" i="358"/>
  <c r="J115" i="358"/>
  <c r="D115" i="358"/>
  <c r="L115" i="358"/>
  <c r="E117" i="358"/>
  <c r="K119" i="358"/>
  <c r="D119" i="358"/>
  <c r="E125" i="358"/>
  <c r="E141" i="358"/>
  <c r="E153" i="358"/>
  <c r="J155" i="358"/>
  <c r="J157" i="358"/>
  <c r="E157" i="358"/>
  <c r="I162" i="358"/>
  <c r="K165" i="358"/>
  <c r="G173" i="358"/>
  <c r="E187" i="358"/>
  <c r="I189" i="358"/>
  <c r="I193" i="358"/>
  <c r="J193" i="358"/>
  <c r="F197" i="358"/>
  <c r="J199" i="358"/>
  <c r="E11" i="359"/>
  <c r="D14" i="359"/>
  <c r="K16" i="359"/>
  <c r="D18" i="359"/>
  <c r="I25" i="359"/>
  <c r="E25" i="359"/>
  <c r="I29" i="359"/>
  <c r="E29" i="359"/>
  <c r="I33" i="359"/>
  <c r="E33" i="359"/>
  <c r="I35" i="359"/>
  <c r="J38" i="359"/>
  <c r="E40" i="359"/>
  <c r="K40" i="359"/>
  <c r="J42" i="359"/>
  <c r="K47" i="359"/>
  <c r="E47" i="359"/>
  <c r="D47" i="359"/>
  <c r="I54" i="359"/>
  <c r="J64" i="359"/>
  <c r="E64" i="359"/>
  <c r="G64" i="359"/>
  <c r="K68" i="359"/>
  <c r="J69" i="359"/>
  <c r="F71" i="359"/>
  <c r="G76" i="359"/>
  <c r="K79" i="359"/>
  <c r="E79" i="359"/>
  <c r="G83" i="359"/>
  <c r="E83" i="359"/>
  <c r="K85" i="359"/>
  <c r="E85" i="359"/>
  <c r="F85" i="359"/>
  <c r="J85" i="359"/>
  <c r="H89" i="359"/>
  <c r="F92" i="359"/>
  <c r="J97" i="359"/>
  <c r="K109" i="359"/>
  <c r="E109" i="359"/>
  <c r="I109" i="359"/>
  <c r="J109" i="359"/>
  <c r="H111" i="359"/>
  <c r="E111" i="359"/>
  <c r="D111" i="359"/>
  <c r="I113" i="359"/>
  <c r="E121" i="359"/>
  <c r="F121" i="359"/>
  <c r="H121" i="359"/>
  <c r="F133" i="359"/>
  <c r="E158" i="359"/>
  <c r="D158" i="359"/>
  <c r="I158" i="359"/>
  <c r="H158" i="359"/>
  <c r="K162" i="359"/>
  <c r="E162" i="359"/>
  <c r="I162" i="359"/>
  <c r="F162" i="359"/>
  <c r="D162" i="359"/>
  <c r="K165" i="359"/>
  <c r="E165" i="359"/>
  <c r="K171" i="359"/>
  <c r="E171" i="359"/>
  <c r="H171" i="359"/>
  <c r="E190" i="359"/>
  <c r="H190" i="359"/>
  <c r="F193" i="359"/>
  <c r="I34" i="360"/>
  <c r="I185" i="360"/>
  <c r="H185" i="360"/>
  <c r="K190" i="360"/>
  <c r="L190" i="360"/>
  <c r="E190" i="360"/>
  <c r="J190" i="360"/>
  <c r="D190" i="360"/>
  <c r="I190" i="360"/>
  <c r="F195" i="360"/>
  <c r="J195" i="360"/>
  <c r="G195" i="360"/>
  <c r="D23" i="361"/>
  <c r="J134" i="361"/>
  <c r="G134" i="361"/>
  <c r="F134" i="361"/>
  <c r="K134" i="361"/>
  <c r="D167" i="361"/>
  <c r="J174" i="361"/>
  <c r="J37" i="362"/>
  <c r="F37" i="362"/>
  <c r="E37" i="362"/>
  <c r="K37" i="362"/>
  <c r="G37" i="362"/>
  <c r="H134" i="359"/>
  <c r="E134" i="359"/>
  <c r="D134" i="359"/>
  <c r="I143" i="359"/>
  <c r="E143" i="359"/>
  <c r="K145" i="359"/>
  <c r="E145" i="359"/>
  <c r="I156" i="359"/>
  <c r="E156" i="359"/>
  <c r="D156" i="359"/>
  <c r="H174" i="359"/>
  <c r="E174" i="359"/>
  <c r="D174" i="359"/>
  <c r="K191" i="359"/>
  <c r="E191" i="359"/>
  <c r="D191" i="359"/>
  <c r="K194" i="359"/>
  <c r="E194" i="359"/>
  <c r="I194" i="359"/>
  <c r="J194" i="359"/>
  <c r="I203" i="359"/>
  <c r="E203" i="359"/>
  <c r="D203" i="359"/>
  <c r="I21" i="360"/>
  <c r="G21" i="360"/>
  <c r="L25" i="360"/>
  <c r="I25" i="360"/>
  <c r="E25" i="360"/>
  <c r="K28" i="360"/>
  <c r="H28" i="360"/>
  <c r="F28" i="360"/>
  <c r="D28" i="360"/>
  <c r="E42" i="360"/>
  <c r="D42" i="360"/>
  <c r="L48" i="360"/>
  <c r="G48" i="360"/>
  <c r="I75" i="360"/>
  <c r="G75" i="360"/>
  <c r="K94" i="360"/>
  <c r="L94" i="360"/>
  <c r="E94" i="360"/>
  <c r="J94" i="360"/>
  <c r="D94" i="360"/>
  <c r="I152" i="360"/>
  <c r="K152" i="360"/>
  <c r="F152" i="360"/>
  <c r="G184" i="360"/>
  <c r="K184" i="360"/>
  <c r="I189" i="360"/>
  <c r="E189" i="360"/>
  <c r="D189" i="360"/>
  <c r="H196" i="360"/>
  <c r="D196" i="360"/>
  <c r="I44" i="361"/>
  <c r="E44" i="361"/>
  <c r="K47" i="361"/>
  <c r="E47" i="361"/>
  <c r="J47" i="361"/>
  <c r="D47" i="361"/>
  <c r="G85" i="361"/>
  <c r="J85" i="361"/>
  <c r="K96" i="361"/>
  <c r="H96" i="361"/>
  <c r="K123" i="361"/>
  <c r="E123" i="361"/>
  <c r="D123" i="361"/>
  <c r="H123" i="361"/>
  <c r="I159" i="361"/>
  <c r="K159" i="361"/>
  <c r="G168" i="361"/>
  <c r="K168" i="361"/>
  <c r="I126" i="362"/>
  <c r="D126" i="362"/>
  <c r="K126" i="362"/>
  <c r="K194" i="362"/>
  <c r="E194" i="362"/>
  <c r="J194" i="362"/>
  <c r="D194" i="362"/>
  <c r="I194" i="362"/>
  <c r="F194" i="362"/>
  <c r="L78" i="358"/>
  <c r="L80" i="358"/>
  <c r="L82" i="358"/>
  <c r="L84" i="358"/>
  <c r="I99" i="358"/>
  <c r="I107" i="358"/>
  <c r="I135" i="358"/>
  <c r="E8" i="359"/>
  <c r="E15" i="359"/>
  <c r="K32" i="359"/>
  <c r="E32" i="359"/>
  <c r="K34" i="359"/>
  <c r="E34" i="359"/>
  <c r="J34" i="359"/>
  <c r="I37" i="359"/>
  <c r="E37" i="359"/>
  <c r="K59" i="359"/>
  <c r="E59" i="359"/>
  <c r="K81" i="359"/>
  <c r="E81" i="359"/>
  <c r="H95" i="359"/>
  <c r="E95" i="359"/>
  <c r="D95" i="359"/>
  <c r="D99" i="359"/>
  <c r="E99" i="359"/>
  <c r="E101" i="359"/>
  <c r="H101" i="359"/>
  <c r="J108" i="359"/>
  <c r="E108" i="359"/>
  <c r="F108" i="359"/>
  <c r="E118" i="359"/>
  <c r="I118" i="359"/>
  <c r="J124" i="359"/>
  <c r="E124" i="359"/>
  <c r="K130" i="359"/>
  <c r="E130" i="359"/>
  <c r="D130" i="359"/>
  <c r="I134" i="359"/>
  <c r="I140" i="359"/>
  <c r="E140" i="359"/>
  <c r="E142" i="359"/>
  <c r="I142" i="359"/>
  <c r="G143" i="359"/>
  <c r="K146" i="359"/>
  <c r="E146" i="359"/>
  <c r="D146" i="359"/>
  <c r="F156" i="359"/>
  <c r="J169" i="359"/>
  <c r="E169" i="359"/>
  <c r="G169" i="359"/>
  <c r="I174" i="359"/>
  <c r="J177" i="359"/>
  <c r="E177" i="359"/>
  <c r="K183" i="359"/>
  <c r="E183" i="359"/>
  <c r="H183" i="359"/>
  <c r="E188" i="359"/>
  <c r="G188" i="359"/>
  <c r="K188" i="359"/>
  <c r="E192" i="359"/>
  <c r="G192" i="359"/>
  <c r="D194" i="359"/>
  <c r="L28" i="360"/>
  <c r="H42" i="360"/>
  <c r="D48" i="360"/>
  <c r="K54" i="360"/>
  <c r="L54" i="360"/>
  <c r="E54" i="360"/>
  <c r="J54" i="360"/>
  <c r="D54" i="360"/>
  <c r="I54" i="360"/>
  <c r="F66" i="360"/>
  <c r="E66" i="360"/>
  <c r="H66" i="360"/>
  <c r="I91" i="360"/>
  <c r="G91" i="360"/>
  <c r="F94" i="360"/>
  <c r="G99" i="360"/>
  <c r="I107" i="360"/>
  <c r="G111" i="360"/>
  <c r="E111" i="360"/>
  <c r="I120" i="360"/>
  <c r="F120" i="360"/>
  <c r="D120" i="360"/>
  <c r="L120" i="360"/>
  <c r="I138" i="360"/>
  <c r="J138" i="360"/>
  <c r="D138" i="360"/>
  <c r="J140" i="360"/>
  <c r="H140" i="360"/>
  <c r="F140" i="360"/>
  <c r="I143" i="360"/>
  <c r="E143" i="360"/>
  <c r="I165" i="360"/>
  <c r="H165" i="360"/>
  <c r="F165" i="360"/>
  <c r="L165" i="360"/>
  <c r="I170" i="360"/>
  <c r="H170" i="360"/>
  <c r="H174" i="360"/>
  <c r="L174" i="360"/>
  <c r="F174" i="360"/>
  <c r="E174" i="360"/>
  <c r="L196" i="360"/>
  <c r="L202" i="360"/>
  <c r="I202" i="360"/>
  <c r="F202" i="360"/>
  <c r="K22" i="361"/>
  <c r="J22" i="361"/>
  <c r="G22" i="361"/>
  <c r="E22" i="361"/>
  <c r="K39" i="361"/>
  <c r="F39" i="361"/>
  <c r="E39" i="361"/>
  <c r="I39" i="361"/>
  <c r="F41" i="361"/>
  <c r="K41" i="361"/>
  <c r="F47" i="361"/>
  <c r="D79" i="361"/>
  <c r="F82" i="361"/>
  <c r="H82" i="361"/>
  <c r="E82" i="361"/>
  <c r="F85" i="361"/>
  <c r="J89" i="361"/>
  <c r="G89" i="361"/>
  <c r="F89" i="361"/>
  <c r="E89" i="361"/>
  <c r="K106" i="361"/>
  <c r="F106" i="361"/>
  <c r="E106" i="361"/>
  <c r="I106" i="361"/>
  <c r="H111" i="361"/>
  <c r="I111" i="361"/>
  <c r="E111" i="361"/>
  <c r="I133" i="361"/>
  <c r="K133" i="361"/>
  <c r="E133" i="361"/>
  <c r="F140" i="361"/>
  <c r="H140" i="361"/>
  <c r="D140" i="361"/>
  <c r="G59" i="362"/>
  <c r="H59" i="362"/>
  <c r="H69" i="362"/>
  <c r="I69" i="362"/>
  <c r="F69" i="362"/>
  <c r="F75" i="362"/>
  <c r="G75" i="362"/>
  <c r="I98" i="362"/>
  <c r="E98" i="362"/>
  <c r="D98" i="362"/>
  <c r="K98" i="362"/>
  <c r="G98" i="362"/>
  <c r="I114" i="362"/>
  <c r="E114" i="362"/>
  <c r="D114" i="362"/>
  <c r="K114" i="362"/>
  <c r="J117" i="362"/>
  <c r="F117" i="362"/>
  <c r="G87" i="359"/>
  <c r="E87" i="359"/>
  <c r="J88" i="359"/>
  <c r="E88" i="359"/>
  <c r="H91" i="359"/>
  <c r="E91" i="359"/>
  <c r="K93" i="359"/>
  <c r="E93" i="359"/>
  <c r="K94" i="359"/>
  <c r="E94" i="359"/>
  <c r="D115" i="359"/>
  <c r="E115" i="359"/>
  <c r="H123" i="359"/>
  <c r="E123" i="359"/>
  <c r="K125" i="359"/>
  <c r="E125" i="359"/>
  <c r="K126" i="359"/>
  <c r="E126" i="359"/>
  <c r="J132" i="359"/>
  <c r="E132" i="359"/>
  <c r="I148" i="359"/>
  <c r="E148" i="359"/>
  <c r="I152" i="359"/>
  <c r="E152" i="359"/>
  <c r="H154" i="359"/>
  <c r="E154" i="359"/>
  <c r="K176" i="359"/>
  <c r="E176" i="359"/>
  <c r="K178" i="359"/>
  <c r="E178" i="359"/>
  <c r="K179" i="359"/>
  <c r="E179" i="359"/>
  <c r="J181" i="359"/>
  <c r="E181" i="359"/>
  <c r="K186" i="359"/>
  <c r="E186" i="359"/>
  <c r="D186" i="359"/>
  <c r="K199" i="359"/>
  <c r="E199" i="359"/>
  <c r="K16" i="360"/>
  <c r="F16" i="360"/>
  <c r="D16" i="360"/>
  <c r="K20" i="360"/>
  <c r="L20" i="360"/>
  <c r="F20" i="360"/>
  <c r="K24" i="360"/>
  <c r="L24" i="360"/>
  <c r="F24" i="360"/>
  <c r="L53" i="360"/>
  <c r="I53" i="360"/>
  <c r="D53" i="360"/>
  <c r="J92" i="360"/>
  <c r="F92" i="360"/>
  <c r="K113" i="360"/>
  <c r="G113" i="360"/>
  <c r="I122" i="360"/>
  <c r="D122" i="360"/>
  <c r="K178" i="360"/>
  <c r="L178" i="360"/>
  <c r="E178" i="360"/>
  <c r="J178" i="360"/>
  <c r="D178" i="360"/>
  <c r="H186" i="360"/>
  <c r="F186" i="360"/>
  <c r="D186" i="360"/>
  <c r="H194" i="360"/>
  <c r="L194" i="360"/>
  <c r="F194" i="360"/>
  <c r="K30" i="361"/>
  <c r="G30" i="361"/>
  <c r="E30" i="361"/>
  <c r="K38" i="361"/>
  <c r="J38" i="361"/>
  <c r="G38" i="361"/>
  <c r="G56" i="361"/>
  <c r="I56" i="361"/>
  <c r="D56" i="361"/>
  <c r="J105" i="361"/>
  <c r="G105" i="361"/>
  <c r="F126" i="361"/>
  <c r="H126" i="361"/>
  <c r="D126" i="361"/>
  <c r="G137" i="361"/>
  <c r="I137" i="361"/>
  <c r="E137" i="361"/>
  <c r="G145" i="361"/>
  <c r="E145" i="361"/>
  <c r="D145" i="361"/>
  <c r="K148" i="361"/>
  <c r="F148" i="361"/>
  <c r="E148" i="361"/>
  <c r="K158" i="361"/>
  <c r="F158" i="361"/>
  <c r="D158" i="361"/>
  <c r="K175" i="361"/>
  <c r="D175" i="361"/>
  <c r="H175" i="361"/>
  <c r="E175" i="361"/>
  <c r="G185" i="361"/>
  <c r="F185" i="361"/>
  <c r="K199" i="361"/>
  <c r="H199" i="361"/>
  <c r="G201" i="361"/>
  <c r="F201" i="361"/>
  <c r="J21" i="362"/>
  <c r="F21" i="362"/>
  <c r="E21" i="362"/>
  <c r="K21" i="362"/>
  <c r="E110" i="362"/>
  <c r="I110" i="362"/>
  <c r="G110" i="362"/>
  <c r="D110" i="362"/>
  <c r="H140" i="362"/>
  <c r="I140" i="362"/>
  <c r="D140" i="362"/>
  <c r="G185" i="362"/>
  <c r="F185" i="362"/>
  <c r="J185" i="362"/>
  <c r="K144" i="362"/>
  <c r="F144" i="362"/>
  <c r="E144" i="362"/>
  <c r="J144" i="362"/>
  <c r="I144" i="362"/>
  <c r="I198" i="359"/>
  <c r="E198" i="359"/>
  <c r="H8" i="360"/>
  <c r="F8" i="360" s="1"/>
  <c r="L38" i="360"/>
  <c r="J47" i="360"/>
  <c r="G56" i="360"/>
  <c r="I58" i="360"/>
  <c r="J74" i="360"/>
  <c r="F78" i="360"/>
  <c r="L80" i="360"/>
  <c r="H96" i="360"/>
  <c r="H102" i="360"/>
  <c r="L124" i="360"/>
  <c r="H128" i="360"/>
  <c r="H130" i="360"/>
  <c r="H132" i="360"/>
  <c r="J142" i="360"/>
  <c r="G148" i="360"/>
  <c r="F159" i="360"/>
  <c r="I169" i="360"/>
  <c r="I198" i="360"/>
  <c r="D9" i="361"/>
  <c r="J18" i="361"/>
  <c r="I27" i="361"/>
  <c r="I43" i="361"/>
  <c r="I71" i="361"/>
  <c r="I74" i="361"/>
  <c r="K77" i="361"/>
  <c r="J86" i="361"/>
  <c r="I98" i="361"/>
  <c r="I110" i="361"/>
  <c r="F118" i="361"/>
  <c r="I130" i="361"/>
  <c r="F160" i="361"/>
  <c r="I162" i="361"/>
  <c r="G177" i="361"/>
  <c r="J177" i="361"/>
  <c r="J29" i="362"/>
  <c r="F29" i="362"/>
  <c r="E29" i="362"/>
  <c r="J33" i="362"/>
  <c r="G33" i="362"/>
  <c r="F33" i="362"/>
  <c r="J45" i="362"/>
  <c r="F45" i="362"/>
  <c r="E45" i="362"/>
  <c r="I50" i="362"/>
  <c r="F50" i="362"/>
  <c r="I57" i="362"/>
  <c r="J57" i="362"/>
  <c r="J68" i="362"/>
  <c r="G68" i="362"/>
  <c r="H70" i="362"/>
  <c r="E70" i="362"/>
  <c r="K77" i="362"/>
  <c r="F77" i="362"/>
  <c r="E77" i="362"/>
  <c r="I86" i="362"/>
  <c r="E86" i="362"/>
  <c r="E113" i="362"/>
  <c r="H113" i="362"/>
  <c r="D113" i="362"/>
  <c r="G119" i="362"/>
  <c r="F119" i="362"/>
  <c r="I169" i="362"/>
  <c r="G169" i="362"/>
  <c r="G193" i="362"/>
  <c r="F193" i="362"/>
  <c r="K56" i="360"/>
  <c r="I78" i="360"/>
  <c r="D80" i="360"/>
  <c r="L96" i="360"/>
  <c r="L128" i="360"/>
  <c r="L132" i="360"/>
  <c r="I159" i="360"/>
  <c r="L169" i="360"/>
  <c r="J187" i="360"/>
  <c r="D197" i="360"/>
  <c r="D198" i="360"/>
  <c r="J198" i="360"/>
  <c r="I19" i="361"/>
  <c r="K21" i="361"/>
  <c r="E26" i="361"/>
  <c r="I35" i="361"/>
  <c r="K37" i="361"/>
  <c r="E42" i="361"/>
  <c r="D43" i="361"/>
  <c r="J43" i="361"/>
  <c r="I51" i="361"/>
  <c r="K53" i="361"/>
  <c r="D65" i="361"/>
  <c r="D71" i="361"/>
  <c r="J71" i="361"/>
  <c r="D74" i="361"/>
  <c r="J74" i="361"/>
  <c r="D98" i="361"/>
  <c r="J98" i="361"/>
  <c r="D108" i="361"/>
  <c r="D110" i="361"/>
  <c r="J110" i="361"/>
  <c r="I118" i="361"/>
  <c r="D130" i="361"/>
  <c r="J130" i="361"/>
  <c r="D132" i="361"/>
  <c r="E157" i="361"/>
  <c r="I160" i="361"/>
  <c r="D162" i="361"/>
  <c r="J162" i="361"/>
  <c r="F169" i="361"/>
  <c r="F177" i="361"/>
  <c r="K187" i="361"/>
  <c r="E187" i="361"/>
  <c r="D187" i="361"/>
  <c r="J10" i="362"/>
  <c r="J49" i="362"/>
  <c r="G49" i="362"/>
  <c r="F49" i="362"/>
  <c r="I90" i="362"/>
  <c r="E90" i="362"/>
  <c r="E97" i="362"/>
  <c r="H97" i="362"/>
  <c r="D97" i="362"/>
  <c r="G103" i="362"/>
  <c r="F103" i="362"/>
  <c r="K111" i="362"/>
  <c r="G111" i="362"/>
  <c r="G127" i="362"/>
  <c r="F127" i="362"/>
  <c r="K143" i="362"/>
  <c r="I143" i="362"/>
  <c r="K171" i="362"/>
  <c r="H171" i="362"/>
  <c r="E171" i="362"/>
  <c r="K182" i="362"/>
  <c r="E182" i="362"/>
  <c r="D182" i="362"/>
  <c r="K186" i="362"/>
  <c r="E186" i="362"/>
  <c r="J186" i="362"/>
  <c r="D186" i="362"/>
  <c r="K198" i="362"/>
  <c r="E198" i="362"/>
  <c r="D198" i="362"/>
  <c r="K203" i="362"/>
  <c r="E203" i="362"/>
  <c r="D203" i="362"/>
  <c r="I182" i="361"/>
  <c r="I190" i="361"/>
  <c r="F194" i="361"/>
  <c r="K17" i="362"/>
  <c r="I18" i="362"/>
  <c r="G25" i="362"/>
  <c r="G41" i="362"/>
  <c r="G53" i="362"/>
  <c r="F58" i="362"/>
  <c r="I81" i="362"/>
  <c r="F85" i="362"/>
  <c r="I93" i="362"/>
  <c r="G106" i="362"/>
  <c r="J121" i="362"/>
  <c r="G122" i="362"/>
  <c r="J129" i="362"/>
  <c r="G130" i="362"/>
  <c r="J136" i="362"/>
  <c r="G146" i="362"/>
  <c r="I148" i="362"/>
  <c r="F156" i="362"/>
  <c r="I170" i="362"/>
  <c r="J174" i="362"/>
  <c r="H175" i="362"/>
  <c r="I194" i="361"/>
  <c r="D22" i="362"/>
  <c r="K25" i="362"/>
  <c r="D38" i="362"/>
  <c r="K41" i="362"/>
  <c r="I58" i="362"/>
  <c r="I85" i="362"/>
  <c r="K106" i="362"/>
  <c r="K122" i="362"/>
  <c r="K130" i="362"/>
  <c r="K146" i="362"/>
  <c r="I156" i="362"/>
  <c r="J170" i="362"/>
  <c r="K16" i="358"/>
  <c r="I16" i="358"/>
  <c r="D16" i="358"/>
  <c r="L16" i="358"/>
  <c r="F16" i="358"/>
  <c r="K17" i="358"/>
  <c r="L17" i="358"/>
  <c r="D17" i="358"/>
  <c r="H17" i="358"/>
  <c r="K24" i="358"/>
  <c r="I24" i="358"/>
  <c r="D24" i="358"/>
  <c r="L24" i="358"/>
  <c r="F24" i="358"/>
  <c r="K25" i="358"/>
  <c r="L25" i="358"/>
  <c r="D25" i="358"/>
  <c r="H25" i="358"/>
  <c r="K32" i="358"/>
  <c r="I32" i="358"/>
  <c r="D32" i="358"/>
  <c r="L32" i="358"/>
  <c r="F32" i="358"/>
  <c r="K33" i="358"/>
  <c r="L33" i="358"/>
  <c r="D33" i="358"/>
  <c r="H33" i="358"/>
  <c r="K40" i="358"/>
  <c r="I40" i="358"/>
  <c r="D40" i="358"/>
  <c r="L40" i="358"/>
  <c r="F40" i="358"/>
  <c r="K41" i="358"/>
  <c r="L41" i="358"/>
  <c r="D41" i="358"/>
  <c r="H41" i="358"/>
  <c r="K48" i="358"/>
  <c r="I48" i="358"/>
  <c r="D48" i="358"/>
  <c r="L48" i="358"/>
  <c r="F48" i="358"/>
  <c r="K49" i="358"/>
  <c r="L49" i="358"/>
  <c r="D49" i="358"/>
  <c r="H49" i="358"/>
  <c r="K56" i="358"/>
  <c r="I56" i="358"/>
  <c r="D56" i="358"/>
  <c r="L56" i="358"/>
  <c r="F56" i="358"/>
  <c r="K57" i="358"/>
  <c r="L57" i="358"/>
  <c r="D57" i="358"/>
  <c r="H57" i="358"/>
  <c r="K64" i="358"/>
  <c r="I64" i="358"/>
  <c r="D64" i="358"/>
  <c r="L64" i="358"/>
  <c r="F64" i="358"/>
  <c r="K65" i="358"/>
  <c r="L65" i="358"/>
  <c r="D65" i="358"/>
  <c r="H65" i="358"/>
  <c r="K72" i="358"/>
  <c r="I72" i="358"/>
  <c r="D72" i="358"/>
  <c r="L72" i="358"/>
  <c r="F72" i="358"/>
  <c r="K73" i="358"/>
  <c r="L73" i="358"/>
  <c r="D73" i="358"/>
  <c r="H73" i="358"/>
  <c r="K97" i="358"/>
  <c r="L97" i="358"/>
  <c r="F97" i="358"/>
  <c r="I97" i="358"/>
  <c r="D97" i="358"/>
  <c r="H98" i="358"/>
  <c r="D98" i="358"/>
  <c r="K121" i="358"/>
  <c r="I121" i="358"/>
  <c r="D121" i="358"/>
  <c r="L121" i="358"/>
  <c r="F121" i="358"/>
  <c r="K122" i="358"/>
  <c r="G122" i="358"/>
  <c r="K127" i="358"/>
  <c r="L127" i="358"/>
  <c r="F127" i="358"/>
  <c r="I127" i="358"/>
  <c r="D127" i="358"/>
  <c r="K149" i="358"/>
  <c r="E149" i="358"/>
  <c r="G149" i="358"/>
  <c r="F149" i="358"/>
  <c r="L154" i="358"/>
  <c r="D154" i="358"/>
  <c r="I154" i="358"/>
  <c r="E154" i="358"/>
  <c r="H182" i="358"/>
  <c r="L182" i="358"/>
  <c r="D182" i="358"/>
  <c r="G182" i="358"/>
  <c r="K73" i="359"/>
  <c r="J73" i="359"/>
  <c r="I73" i="359"/>
  <c r="D73" i="359"/>
  <c r="F73" i="359"/>
  <c r="H73" i="359"/>
  <c r="K77" i="359"/>
  <c r="F77" i="359"/>
  <c r="J77" i="359"/>
  <c r="D77" i="359"/>
  <c r="I77" i="359"/>
  <c r="H77" i="359"/>
  <c r="F80" i="359"/>
  <c r="K80" i="359"/>
  <c r="G80" i="359"/>
  <c r="J80" i="359"/>
  <c r="K139" i="359"/>
  <c r="H15" i="358"/>
  <c r="F15" i="358" s="1"/>
  <c r="D15" i="358"/>
  <c r="E16" i="358"/>
  <c r="F17" i="358"/>
  <c r="K22" i="358"/>
  <c r="L22" i="358"/>
  <c r="F22" i="358"/>
  <c r="I22" i="358"/>
  <c r="D22" i="358"/>
  <c r="K23" i="358"/>
  <c r="H23" i="358"/>
  <c r="L23" i="358"/>
  <c r="D23" i="358"/>
  <c r="E24" i="358"/>
  <c r="F25" i="358"/>
  <c r="K30" i="358"/>
  <c r="L30" i="358"/>
  <c r="F30" i="358"/>
  <c r="I30" i="358"/>
  <c r="D30" i="358"/>
  <c r="K31" i="358"/>
  <c r="H31" i="358"/>
  <c r="L31" i="358"/>
  <c r="D31" i="358"/>
  <c r="E32" i="358"/>
  <c r="F33" i="358"/>
  <c r="K38" i="358"/>
  <c r="L38" i="358"/>
  <c r="F38" i="358"/>
  <c r="I38" i="358"/>
  <c r="D38" i="358"/>
  <c r="K39" i="358"/>
  <c r="H39" i="358"/>
  <c r="L39" i="358"/>
  <c r="D39" i="358"/>
  <c r="E40" i="358"/>
  <c r="F41" i="358"/>
  <c r="K46" i="358"/>
  <c r="L46" i="358"/>
  <c r="F46" i="358"/>
  <c r="I46" i="358"/>
  <c r="D46" i="358"/>
  <c r="K47" i="358"/>
  <c r="H47" i="358"/>
  <c r="L47" i="358"/>
  <c r="D47" i="358"/>
  <c r="E48" i="358"/>
  <c r="F49" i="358"/>
  <c r="K54" i="358"/>
  <c r="L54" i="358"/>
  <c r="F54" i="358"/>
  <c r="I54" i="358"/>
  <c r="D54" i="358"/>
  <c r="K55" i="358"/>
  <c r="H55" i="358"/>
  <c r="L55" i="358"/>
  <c r="D55" i="358"/>
  <c r="E56" i="358"/>
  <c r="F57" i="358"/>
  <c r="K62" i="358"/>
  <c r="L62" i="358"/>
  <c r="F62" i="358"/>
  <c r="I62" i="358"/>
  <c r="D62" i="358"/>
  <c r="K63" i="358"/>
  <c r="H63" i="358"/>
  <c r="L63" i="358"/>
  <c r="D63" i="358"/>
  <c r="E64" i="358"/>
  <c r="F65" i="358"/>
  <c r="K70" i="358"/>
  <c r="L70" i="358"/>
  <c r="F70" i="358"/>
  <c r="I70" i="358"/>
  <c r="D70" i="358"/>
  <c r="K71" i="358"/>
  <c r="H71" i="358"/>
  <c r="L71" i="358"/>
  <c r="D71" i="358"/>
  <c r="E72" i="358"/>
  <c r="F73" i="358"/>
  <c r="K87" i="358"/>
  <c r="I87" i="358"/>
  <c r="D87" i="358"/>
  <c r="L87" i="358"/>
  <c r="F87" i="358"/>
  <c r="F88" i="358"/>
  <c r="D88" i="358"/>
  <c r="K88" i="358"/>
  <c r="E97" i="358"/>
  <c r="F98" i="358"/>
  <c r="K101" i="358"/>
  <c r="L101" i="358"/>
  <c r="F101" i="358"/>
  <c r="I101" i="358"/>
  <c r="D101" i="358"/>
  <c r="H102" i="358"/>
  <c r="F102" i="358"/>
  <c r="E121" i="358"/>
  <c r="K123" i="358"/>
  <c r="L123" i="358"/>
  <c r="F123" i="358"/>
  <c r="I123" i="358"/>
  <c r="D123" i="358"/>
  <c r="E127" i="358"/>
  <c r="K129" i="358"/>
  <c r="I129" i="358"/>
  <c r="D129" i="358"/>
  <c r="L129" i="358"/>
  <c r="F129" i="358"/>
  <c r="K130" i="358"/>
  <c r="G130" i="358"/>
  <c r="K137" i="358"/>
  <c r="I137" i="358"/>
  <c r="D137" i="358"/>
  <c r="L137" i="358"/>
  <c r="F137" i="358"/>
  <c r="K138" i="358"/>
  <c r="G138" i="358"/>
  <c r="K143" i="358"/>
  <c r="L143" i="358"/>
  <c r="F143" i="358"/>
  <c r="I143" i="358"/>
  <c r="D143" i="358"/>
  <c r="J149" i="358"/>
  <c r="K154" i="358"/>
  <c r="I45" i="359"/>
  <c r="J45" i="359"/>
  <c r="F45" i="359"/>
  <c r="H16" i="358"/>
  <c r="J17" i="358"/>
  <c r="K20" i="358"/>
  <c r="I20" i="358"/>
  <c r="D20" i="358"/>
  <c r="L20" i="358"/>
  <c r="F20" i="358"/>
  <c r="K21" i="358"/>
  <c r="L21" i="358"/>
  <c r="D21" i="358"/>
  <c r="H21" i="358"/>
  <c r="E22" i="358"/>
  <c r="F23" i="358"/>
  <c r="H24" i="358"/>
  <c r="J25" i="358"/>
  <c r="K28" i="358"/>
  <c r="I28" i="358"/>
  <c r="D28" i="358"/>
  <c r="L28" i="358"/>
  <c r="F28" i="358"/>
  <c r="K29" i="358"/>
  <c r="L29" i="358"/>
  <c r="D29" i="358"/>
  <c r="H29" i="358"/>
  <c r="E30" i="358"/>
  <c r="F31" i="358"/>
  <c r="H32" i="358"/>
  <c r="J33" i="358"/>
  <c r="K36" i="358"/>
  <c r="I36" i="358"/>
  <c r="D36" i="358"/>
  <c r="L36" i="358"/>
  <c r="F36" i="358"/>
  <c r="K37" i="358"/>
  <c r="L37" i="358"/>
  <c r="D37" i="358"/>
  <c r="H37" i="358"/>
  <c r="E38" i="358"/>
  <c r="F39" i="358"/>
  <c r="H40" i="358"/>
  <c r="J41" i="358"/>
  <c r="K44" i="358"/>
  <c r="I44" i="358"/>
  <c r="D44" i="358"/>
  <c r="L44" i="358"/>
  <c r="F44" i="358"/>
  <c r="K45" i="358"/>
  <c r="L45" i="358"/>
  <c r="D45" i="358"/>
  <c r="H45" i="358"/>
  <c r="E46" i="358"/>
  <c r="F47" i="358"/>
  <c r="H48" i="358"/>
  <c r="J49" i="358"/>
  <c r="K52" i="358"/>
  <c r="I52" i="358"/>
  <c r="D52" i="358"/>
  <c r="L52" i="358"/>
  <c r="F52" i="358"/>
  <c r="K53" i="358"/>
  <c r="L53" i="358"/>
  <c r="D53" i="358"/>
  <c r="H53" i="358"/>
  <c r="E54" i="358"/>
  <c r="F55" i="358"/>
  <c r="H56" i="358"/>
  <c r="J57" i="358"/>
  <c r="K60" i="358"/>
  <c r="I60" i="358"/>
  <c r="D60" i="358"/>
  <c r="L60" i="358"/>
  <c r="F60" i="358"/>
  <c r="K61" i="358"/>
  <c r="L61" i="358"/>
  <c r="D61" i="358"/>
  <c r="H61" i="358"/>
  <c r="E62" i="358"/>
  <c r="F63" i="358"/>
  <c r="H64" i="358"/>
  <c r="J65" i="358"/>
  <c r="K68" i="358"/>
  <c r="I68" i="358"/>
  <c r="D68" i="358"/>
  <c r="L68" i="358"/>
  <c r="F68" i="358"/>
  <c r="K69" i="358"/>
  <c r="L69" i="358"/>
  <c r="D69" i="358"/>
  <c r="H69" i="358"/>
  <c r="E70" i="358"/>
  <c r="F71" i="358"/>
  <c r="H72" i="358"/>
  <c r="J73" i="358"/>
  <c r="K76" i="358"/>
  <c r="I76" i="358"/>
  <c r="D76" i="358"/>
  <c r="L76" i="358"/>
  <c r="F76" i="358"/>
  <c r="I77" i="358"/>
  <c r="D77" i="358"/>
  <c r="H77" i="358"/>
  <c r="E87" i="358"/>
  <c r="H88" i="358"/>
  <c r="K95" i="358"/>
  <c r="L95" i="358"/>
  <c r="F95" i="358"/>
  <c r="I95" i="358"/>
  <c r="D95" i="358"/>
  <c r="F96" i="358"/>
  <c r="K96" i="358"/>
  <c r="D96" i="358"/>
  <c r="H97" i="358"/>
  <c r="K98" i="358"/>
  <c r="E101" i="358"/>
  <c r="K102" i="358"/>
  <c r="K105" i="358"/>
  <c r="I105" i="358"/>
  <c r="D105" i="358"/>
  <c r="L105" i="358"/>
  <c r="F105" i="358"/>
  <c r="H106" i="358"/>
  <c r="F106" i="358"/>
  <c r="K109" i="358"/>
  <c r="L109" i="358"/>
  <c r="F109" i="358"/>
  <c r="I109" i="358"/>
  <c r="D109" i="358"/>
  <c r="H110" i="358"/>
  <c r="F110" i="358"/>
  <c r="H121" i="358"/>
  <c r="E123" i="358"/>
  <c r="H127" i="358"/>
  <c r="E129" i="358"/>
  <c r="K131" i="358"/>
  <c r="L131" i="358"/>
  <c r="F131" i="358"/>
  <c r="I131" i="358"/>
  <c r="D131" i="358"/>
  <c r="E137" i="358"/>
  <c r="K139" i="358"/>
  <c r="L139" i="358"/>
  <c r="F139" i="358"/>
  <c r="I139" i="358"/>
  <c r="D139" i="358"/>
  <c r="E143" i="358"/>
  <c r="K145" i="358"/>
  <c r="I145" i="358"/>
  <c r="D145" i="358"/>
  <c r="L145" i="358"/>
  <c r="F145" i="358"/>
  <c r="K146" i="358"/>
  <c r="G146" i="358"/>
  <c r="H198" i="358"/>
  <c r="L198" i="358"/>
  <c r="D198" i="358"/>
  <c r="G198" i="358"/>
  <c r="K22" i="359"/>
  <c r="F22" i="359"/>
  <c r="J22" i="359"/>
  <c r="D22" i="359"/>
  <c r="I22" i="359"/>
  <c r="H22" i="359"/>
  <c r="I41" i="359"/>
  <c r="J41" i="359"/>
  <c r="F41" i="359"/>
  <c r="K58" i="359"/>
  <c r="F58" i="359"/>
  <c r="J58" i="359"/>
  <c r="D58" i="359"/>
  <c r="I58" i="359"/>
  <c r="H58" i="359"/>
  <c r="G75" i="359"/>
  <c r="F75" i="359"/>
  <c r="D75" i="359"/>
  <c r="J75" i="359"/>
  <c r="K75" i="359"/>
  <c r="G84" i="359"/>
  <c r="F84" i="359"/>
  <c r="K84" i="359"/>
  <c r="J84" i="359"/>
  <c r="J16" i="358"/>
  <c r="K18" i="358"/>
  <c r="L18" i="358"/>
  <c r="F18" i="358"/>
  <c r="I18" i="358"/>
  <c r="D18" i="358"/>
  <c r="K19" i="358"/>
  <c r="H19" i="358"/>
  <c r="L19" i="358"/>
  <c r="D19" i="358"/>
  <c r="E20" i="358"/>
  <c r="F21" i="358"/>
  <c r="H22" i="358"/>
  <c r="J23" i="358"/>
  <c r="J24" i="358"/>
  <c r="K26" i="358"/>
  <c r="L26" i="358"/>
  <c r="F26" i="358"/>
  <c r="I26" i="358"/>
  <c r="D26" i="358"/>
  <c r="K27" i="358"/>
  <c r="H27" i="358"/>
  <c r="L27" i="358"/>
  <c r="D27" i="358"/>
  <c r="E28" i="358"/>
  <c r="F29" i="358"/>
  <c r="H30" i="358"/>
  <c r="J31" i="358"/>
  <c r="J32" i="358"/>
  <c r="K34" i="358"/>
  <c r="L34" i="358"/>
  <c r="F34" i="358"/>
  <c r="I34" i="358"/>
  <c r="D34" i="358"/>
  <c r="K35" i="358"/>
  <c r="H35" i="358"/>
  <c r="L35" i="358"/>
  <c r="D35" i="358"/>
  <c r="E36" i="358"/>
  <c r="F37" i="358"/>
  <c r="H38" i="358"/>
  <c r="J39" i="358"/>
  <c r="J40" i="358"/>
  <c r="K42" i="358"/>
  <c r="L42" i="358"/>
  <c r="F42" i="358"/>
  <c r="I42" i="358"/>
  <c r="D42" i="358"/>
  <c r="K43" i="358"/>
  <c r="H43" i="358"/>
  <c r="L43" i="358"/>
  <c r="D43" i="358"/>
  <c r="E44" i="358"/>
  <c r="F45" i="358"/>
  <c r="H46" i="358"/>
  <c r="J47" i="358"/>
  <c r="J48" i="358"/>
  <c r="K50" i="358"/>
  <c r="L50" i="358"/>
  <c r="F50" i="358"/>
  <c r="I50" i="358"/>
  <c r="D50" i="358"/>
  <c r="K51" i="358"/>
  <c r="H51" i="358"/>
  <c r="L51" i="358"/>
  <c r="D51" i="358"/>
  <c r="E52" i="358"/>
  <c r="F53" i="358"/>
  <c r="H54" i="358"/>
  <c r="J55" i="358"/>
  <c r="J56" i="358"/>
  <c r="K58" i="358"/>
  <c r="L58" i="358"/>
  <c r="F58" i="358"/>
  <c r="I58" i="358"/>
  <c r="D58" i="358"/>
  <c r="K59" i="358"/>
  <c r="H59" i="358"/>
  <c r="L59" i="358"/>
  <c r="D59" i="358"/>
  <c r="E60" i="358"/>
  <c r="F61" i="358"/>
  <c r="H62" i="358"/>
  <c r="J63" i="358"/>
  <c r="J64" i="358"/>
  <c r="K66" i="358"/>
  <c r="L66" i="358"/>
  <c r="F66" i="358"/>
  <c r="I66" i="358"/>
  <c r="D66" i="358"/>
  <c r="K67" i="358"/>
  <c r="H67" i="358"/>
  <c r="L67" i="358"/>
  <c r="D67" i="358"/>
  <c r="E68" i="358"/>
  <c r="F69" i="358"/>
  <c r="H70" i="358"/>
  <c r="J71" i="358"/>
  <c r="J72" i="358"/>
  <c r="K74" i="358"/>
  <c r="L74" i="358"/>
  <c r="F74" i="358"/>
  <c r="I74" i="358"/>
  <c r="D74" i="358"/>
  <c r="K75" i="358"/>
  <c r="H75" i="358"/>
  <c r="L75" i="358"/>
  <c r="D75" i="358"/>
  <c r="E76" i="358"/>
  <c r="F77" i="358"/>
  <c r="H87" i="358"/>
  <c r="K89" i="358"/>
  <c r="I89" i="358"/>
  <c r="D89" i="358"/>
  <c r="L89" i="358"/>
  <c r="F89" i="358"/>
  <c r="D90" i="358"/>
  <c r="H90" i="358"/>
  <c r="E95" i="358"/>
  <c r="H96" i="358"/>
  <c r="J97" i="358"/>
  <c r="H101" i="358"/>
  <c r="E105" i="358"/>
  <c r="K106" i="358"/>
  <c r="E109" i="358"/>
  <c r="K110" i="358"/>
  <c r="K113" i="358"/>
  <c r="I113" i="358"/>
  <c r="D113" i="358"/>
  <c r="L113" i="358"/>
  <c r="F113" i="358"/>
  <c r="H114" i="358"/>
  <c r="F114" i="358"/>
  <c r="K117" i="358"/>
  <c r="L117" i="358"/>
  <c r="F117" i="358"/>
  <c r="I117" i="358"/>
  <c r="D117" i="358"/>
  <c r="H118" i="358"/>
  <c r="F118" i="358"/>
  <c r="J121" i="358"/>
  <c r="H123" i="358"/>
  <c r="J127" i="358"/>
  <c r="H129" i="358"/>
  <c r="E131" i="358"/>
  <c r="K133" i="358"/>
  <c r="I133" i="358"/>
  <c r="D133" i="358"/>
  <c r="L133" i="358"/>
  <c r="F133" i="358"/>
  <c r="H137" i="358"/>
  <c r="E139" i="358"/>
  <c r="H143" i="358"/>
  <c r="E145" i="358"/>
  <c r="K147" i="358"/>
  <c r="L147" i="358"/>
  <c r="F147" i="358"/>
  <c r="I147" i="358"/>
  <c r="D147" i="358"/>
  <c r="K26" i="359"/>
  <c r="J26" i="359"/>
  <c r="I26" i="359"/>
  <c r="D26" i="359"/>
  <c r="F26" i="359"/>
  <c r="H26" i="359"/>
  <c r="I61" i="359"/>
  <c r="F61" i="359"/>
  <c r="I149" i="359"/>
  <c r="G149" i="359"/>
  <c r="K155" i="359"/>
  <c r="I156" i="358"/>
  <c r="G163" i="358"/>
  <c r="K163" i="358"/>
  <c r="K164" i="358"/>
  <c r="K172" i="358"/>
  <c r="L179" i="358"/>
  <c r="I179" i="358"/>
  <c r="H190" i="358"/>
  <c r="L190" i="358"/>
  <c r="L195" i="358"/>
  <c r="I195" i="358"/>
  <c r="K19" i="359"/>
  <c r="H19" i="359"/>
  <c r="K30" i="359"/>
  <c r="J30" i="359"/>
  <c r="I30" i="359"/>
  <c r="D30" i="359"/>
  <c r="K35" i="359"/>
  <c r="D35" i="359"/>
  <c r="K50" i="359"/>
  <c r="F50" i="359"/>
  <c r="J50" i="359"/>
  <c r="I53" i="359"/>
  <c r="J53" i="359"/>
  <c r="F53" i="359"/>
  <c r="G63" i="359"/>
  <c r="J63" i="359"/>
  <c r="F63" i="359"/>
  <c r="K90" i="359"/>
  <c r="H90" i="359"/>
  <c r="K102" i="359"/>
  <c r="H102" i="359"/>
  <c r="K106" i="359"/>
  <c r="H106" i="359"/>
  <c r="K118" i="359"/>
  <c r="H118" i="359"/>
  <c r="K122" i="359"/>
  <c r="H122" i="359"/>
  <c r="K150" i="359"/>
  <c r="F150" i="359"/>
  <c r="J150" i="359"/>
  <c r="J165" i="359"/>
  <c r="K167" i="359"/>
  <c r="D167" i="359"/>
  <c r="K190" i="359"/>
  <c r="F190" i="359"/>
  <c r="J190" i="359"/>
  <c r="H198" i="359"/>
  <c r="K202" i="359"/>
  <c r="J202" i="359"/>
  <c r="I202" i="359"/>
  <c r="D202" i="359"/>
  <c r="H18" i="360"/>
  <c r="K22" i="360"/>
  <c r="J22" i="360"/>
  <c r="E22" i="360"/>
  <c r="I22" i="360"/>
  <c r="D22" i="360"/>
  <c r="L29" i="360"/>
  <c r="I29" i="360"/>
  <c r="E29" i="360"/>
  <c r="H30" i="360"/>
  <c r="K36" i="360"/>
  <c r="H36" i="360"/>
  <c r="F36" i="360"/>
  <c r="K40" i="360"/>
  <c r="F40" i="360"/>
  <c r="J40" i="360"/>
  <c r="H40" i="360"/>
  <c r="I44" i="360"/>
  <c r="H44" i="360"/>
  <c r="K44" i="360"/>
  <c r="F44" i="360"/>
  <c r="G69" i="360"/>
  <c r="I69" i="360"/>
  <c r="E69" i="360"/>
  <c r="I70" i="360"/>
  <c r="J110" i="360"/>
  <c r="I112" i="360"/>
  <c r="H112" i="360"/>
  <c r="J112" i="360"/>
  <c r="F112" i="360"/>
  <c r="I116" i="360"/>
  <c r="H116" i="360"/>
  <c r="F116" i="360"/>
  <c r="D116" i="360"/>
  <c r="K147" i="360"/>
  <c r="I147" i="360"/>
  <c r="D147" i="360"/>
  <c r="H147" i="360"/>
  <c r="F147" i="360"/>
  <c r="K163" i="360"/>
  <c r="I163" i="360"/>
  <c r="D163" i="360"/>
  <c r="H163" i="360"/>
  <c r="F163" i="360"/>
  <c r="L163" i="360"/>
  <c r="J163" i="360"/>
  <c r="J179" i="360"/>
  <c r="G179" i="360"/>
  <c r="K34" i="362"/>
  <c r="J34" i="362"/>
  <c r="E34" i="362"/>
  <c r="D34" i="362"/>
  <c r="H34" i="362"/>
  <c r="F34" i="362"/>
  <c r="K91" i="362"/>
  <c r="F91" i="362"/>
  <c r="G91" i="362"/>
  <c r="G107" i="362"/>
  <c r="F107" i="362"/>
  <c r="K107" i="362"/>
  <c r="K131" i="362"/>
  <c r="G131" i="362"/>
  <c r="F131" i="362"/>
  <c r="G134" i="362"/>
  <c r="F134" i="362"/>
  <c r="D134" i="362"/>
  <c r="K134" i="362"/>
  <c r="J134" i="362"/>
  <c r="E78" i="358"/>
  <c r="J78" i="358"/>
  <c r="E80" i="358"/>
  <c r="J80" i="358"/>
  <c r="E82" i="358"/>
  <c r="J82" i="358"/>
  <c r="E84" i="358"/>
  <c r="J84" i="358"/>
  <c r="E86" i="358"/>
  <c r="K86" i="358"/>
  <c r="E91" i="358"/>
  <c r="J91" i="358"/>
  <c r="H92" i="358"/>
  <c r="E93" i="358"/>
  <c r="J93" i="358"/>
  <c r="F94" i="358"/>
  <c r="H99" i="358"/>
  <c r="E103" i="358"/>
  <c r="J103" i="358"/>
  <c r="K104" i="358"/>
  <c r="H107" i="358"/>
  <c r="E111" i="358"/>
  <c r="J111" i="358"/>
  <c r="K112" i="358"/>
  <c r="H115" i="358"/>
  <c r="E119" i="358"/>
  <c r="J119" i="358"/>
  <c r="K120" i="358"/>
  <c r="H125" i="358"/>
  <c r="H135" i="358"/>
  <c r="H141" i="358"/>
  <c r="D152" i="358"/>
  <c r="J153" i="358"/>
  <c r="F155" i="358"/>
  <c r="D156" i="358"/>
  <c r="K156" i="358"/>
  <c r="F157" i="358"/>
  <c r="E162" i="358"/>
  <c r="E163" i="358"/>
  <c r="D164" i="358"/>
  <c r="L164" i="358"/>
  <c r="D172" i="358"/>
  <c r="L172" i="358"/>
  <c r="E179" i="358"/>
  <c r="L183" i="358"/>
  <c r="I183" i="358"/>
  <c r="L185" i="358"/>
  <c r="E185" i="358"/>
  <c r="D190" i="358"/>
  <c r="H192" i="358"/>
  <c r="E195" i="358"/>
  <c r="L199" i="358"/>
  <c r="I199" i="358"/>
  <c r="L201" i="358"/>
  <c r="E201" i="358"/>
  <c r="I17" i="359"/>
  <c r="F17" i="359"/>
  <c r="D19" i="359"/>
  <c r="I21" i="359"/>
  <c r="J21" i="359"/>
  <c r="F21" i="359"/>
  <c r="K27" i="359"/>
  <c r="H27" i="359"/>
  <c r="F30" i="359"/>
  <c r="H35" i="359"/>
  <c r="K39" i="359"/>
  <c r="D39" i="359"/>
  <c r="D50" i="359"/>
  <c r="K54" i="359"/>
  <c r="F54" i="359"/>
  <c r="J54" i="359"/>
  <c r="I57" i="359"/>
  <c r="J57" i="359"/>
  <c r="F57" i="359"/>
  <c r="D63" i="359"/>
  <c r="K89" i="359"/>
  <c r="J89" i="359"/>
  <c r="I89" i="359"/>
  <c r="D89" i="359"/>
  <c r="D90" i="359"/>
  <c r="K101" i="359"/>
  <c r="J101" i="359"/>
  <c r="I101" i="359"/>
  <c r="D101" i="359"/>
  <c r="D102" i="359"/>
  <c r="K105" i="359"/>
  <c r="J105" i="359"/>
  <c r="I105" i="359"/>
  <c r="D105" i="359"/>
  <c r="D106" i="359"/>
  <c r="K117" i="359"/>
  <c r="J117" i="359"/>
  <c r="I117" i="359"/>
  <c r="D117" i="359"/>
  <c r="D118" i="359"/>
  <c r="K121" i="359"/>
  <c r="J121" i="359"/>
  <c r="I121" i="359"/>
  <c r="D121" i="359"/>
  <c r="D122" i="359"/>
  <c r="G137" i="359"/>
  <c r="F137" i="359"/>
  <c r="K142" i="359"/>
  <c r="F142" i="359"/>
  <c r="J142" i="359"/>
  <c r="D150" i="359"/>
  <c r="K158" i="359"/>
  <c r="F158" i="359"/>
  <c r="J158" i="359"/>
  <c r="K164" i="359"/>
  <c r="H164" i="359"/>
  <c r="F164" i="359"/>
  <c r="H167" i="359"/>
  <c r="K187" i="359"/>
  <c r="D187" i="359"/>
  <c r="D190" i="359"/>
  <c r="J197" i="359"/>
  <c r="F197" i="359"/>
  <c r="F202" i="359"/>
  <c r="E11" i="360"/>
  <c r="E15" i="360"/>
  <c r="E14" i="360"/>
  <c r="D14" i="360"/>
  <c r="F22" i="360"/>
  <c r="K34" i="360"/>
  <c r="L34" i="360"/>
  <c r="F34" i="360"/>
  <c r="J34" i="360"/>
  <c r="E34" i="360"/>
  <c r="D36" i="360"/>
  <c r="D40" i="360"/>
  <c r="D44" i="360"/>
  <c r="G51" i="360"/>
  <c r="K51" i="360"/>
  <c r="F51" i="360"/>
  <c r="G61" i="360"/>
  <c r="E61" i="360"/>
  <c r="L61" i="360"/>
  <c r="D61" i="360"/>
  <c r="K62" i="360"/>
  <c r="L62" i="360"/>
  <c r="F62" i="360"/>
  <c r="H62" i="360"/>
  <c r="E62" i="360"/>
  <c r="K68" i="360"/>
  <c r="L68" i="360"/>
  <c r="D68" i="360"/>
  <c r="J68" i="360"/>
  <c r="H68" i="360"/>
  <c r="K72" i="360"/>
  <c r="F72" i="360"/>
  <c r="H72" i="360"/>
  <c r="D72" i="360"/>
  <c r="K76" i="360"/>
  <c r="H76" i="360"/>
  <c r="F76" i="360"/>
  <c r="D76" i="360"/>
  <c r="K84" i="360"/>
  <c r="L84" i="360"/>
  <c r="D84" i="360"/>
  <c r="H84" i="360"/>
  <c r="F84" i="360"/>
  <c r="K90" i="360"/>
  <c r="L90" i="360"/>
  <c r="F90" i="360"/>
  <c r="H90" i="360"/>
  <c r="E90" i="360"/>
  <c r="K98" i="360"/>
  <c r="I98" i="360"/>
  <c r="D98" i="360"/>
  <c r="H98" i="360"/>
  <c r="F98" i="360"/>
  <c r="G105" i="360"/>
  <c r="I105" i="360"/>
  <c r="E105" i="360"/>
  <c r="D112" i="360"/>
  <c r="J116" i="360"/>
  <c r="K122" i="360"/>
  <c r="J122" i="360"/>
  <c r="E122" i="360"/>
  <c r="H122" i="360"/>
  <c r="F122" i="360"/>
  <c r="K129" i="360"/>
  <c r="G129" i="360"/>
  <c r="E131" i="360"/>
  <c r="I131" i="360"/>
  <c r="G131" i="360"/>
  <c r="E147" i="360"/>
  <c r="E163" i="360"/>
  <c r="F179" i="360"/>
  <c r="K182" i="360"/>
  <c r="J182" i="360"/>
  <c r="E182" i="360"/>
  <c r="F182" i="360"/>
  <c r="L182" i="360"/>
  <c r="D182" i="360"/>
  <c r="I182" i="360"/>
  <c r="H182" i="360"/>
  <c r="D188" i="360"/>
  <c r="H188" i="360"/>
  <c r="G188" i="360"/>
  <c r="I34" i="362"/>
  <c r="H61" i="362"/>
  <c r="F61" i="362"/>
  <c r="E61" i="362"/>
  <c r="J61" i="362"/>
  <c r="I61" i="362"/>
  <c r="G165" i="359"/>
  <c r="F165" i="359"/>
  <c r="J173" i="359"/>
  <c r="F173" i="359"/>
  <c r="K198" i="359"/>
  <c r="F198" i="359"/>
  <c r="J198" i="359"/>
  <c r="G201" i="359"/>
  <c r="F201" i="359"/>
  <c r="K18" i="360"/>
  <c r="J18" i="360"/>
  <c r="E18" i="360"/>
  <c r="I18" i="360"/>
  <c r="D18" i="360"/>
  <c r="K30" i="360"/>
  <c r="J30" i="360"/>
  <c r="E30" i="360"/>
  <c r="I30" i="360"/>
  <c r="D30" i="360"/>
  <c r="K32" i="360"/>
  <c r="F32" i="360"/>
  <c r="L32" i="360"/>
  <c r="D32" i="360"/>
  <c r="L33" i="360"/>
  <c r="I33" i="360"/>
  <c r="G55" i="360"/>
  <c r="J55" i="360"/>
  <c r="F55" i="360"/>
  <c r="K70" i="360"/>
  <c r="J70" i="360"/>
  <c r="E70" i="360"/>
  <c r="H70" i="360"/>
  <c r="F70" i="360"/>
  <c r="G81" i="360"/>
  <c r="E81" i="360"/>
  <c r="G89" i="360"/>
  <c r="I89" i="360"/>
  <c r="K110" i="360"/>
  <c r="I110" i="360"/>
  <c r="D110" i="360"/>
  <c r="H110" i="360"/>
  <c r="F110" i="360"/>
  <c r="K118" i="360"/>
  <c r="J118" i="360"/>
  <c r="E118" i="360"/>
  <c r="F118" i="360"/>
  <c r="L118" i="360"/>
  <c r="D118" i="360"/>
  <c r="E119" i="360"/>
  <c r="I119" i="360"/>
  <c r="I136" i="360"/>
  <c r="L136" i="360"/>
  <c r="D136" i="360"/>
  <c r="J136" i="360"/>
  <c r="H136" i="360"/>
  <c r="K149" i="360"/>
  <c r="F149" i="360"/>
  <c r="J149" i="360"/>
  <c r="G149" i="360"/>
  <c r="K155" i="360"/>
  <c r="L155" i="360"/>
  <c r="F155" i="360"/>
  <c r="E155" i="360"/>
  <c r="I155" i="360"/>
  <c r="H155" i="360"/>
  <c r="K176" i="360"/>
  <c r="F176" i="360"/>
  <c r="K199" i="360"/>
  <c r="G199" i="360"/>
  <c r="K201" i="360"/>
  <c r="H201" i="360"/>
  <c r="E201" i="360"/>
  <c r="D201" i="360"/>
  <c r="L201" i="360"/>
  <c r="I201" i="360"/>
  <c r="H83" i="361"/>
  <c r="D83" i="361"/>
  <c r="K198" i="361"/>
  <c r="F198" i="361"/>
  <c r="I198" i="361"/>
  <c r="D198" i="361"/>
  <c r="J198" i="361"/>
  <c r="E198" i="361"/>
  <c r="H198" i="361"/>
  <c r="K13" i="358"/>
  <c r="H78" i="358"/>
  <c r="H80" i="358"/>
  <c r="H82" i="358"/>
  <c r="H84" i="358"/>
  <c r="H86" i="358"/>
  <c r="H91" i="358"/>
  <c r="H93" i="358"/>
  <c r="H103" i="358"/>
  <c r="H111" i="358"/>
  <c r="H119" i="358"/>
  <c r="K155" i="358"/>
  <c r="K162" i="358"/>
  <c r="J163" i="358"/>
  <c r="I164" i="358"/>
  <c r="H168" i="358"/>
  <c r="I168" i="358"/>
  <c r="I172" i="358"/>
  <c r="L174" i="358"/>
  <c r="H174" i="358"/>
  <c r="J179" i="358"/>
  <c r="L187" i="358"/>
  <c r="F187" i="358"/>
  <c r="L191" i="358"/>
  <c r="I191" i="358"/>
  <c r="L193" i="358"/>
  <c r="E193" i="358"/>
  <c r="J195" i="358"/>
  <c r="L203" i="358"/>
  <c r="F203" i="358"/>
  <c r="K18" i="359"/>
  <c r="J18" i="359"/>
  <c r="I18" i="359"/>
  <c r="I19" i="359"/>
  <c r="K31" i="359"/>
  <c r="H31" i="359"/>
  <c r="I49" i="359"/>
  <c r="J49" i="359"/>
  <c r="F49" i="359"/>
  <c r="I50" i="359"/>
  <c r="F64" i="359"/>
  <c r="K64" i="359"/>
  <c r="G68" i="359"/>
  <c r="F68" i="359"/>
  <c r="G79" i="359"/>
  <c r="J79" i="359"/>
  <c r="F79" i="359"/>
  <c r="G100" i="359"/>
  <c r="F100" i="359"/>
  <c r="H103" i="359"/>
  <c r="G103" i="359"/>
  <c r="D103" i="359"/>
  <c r="D107" i="359"/>
  <c r="H107" i="359"/>
  <c r="G116" i="359"/>
  <c r="F116" i="359"/>
  <c r="H119" i="359"/>
  <c r="G119" i="359"/>
  <c r="D119" i="359"/>
  <c r="K134" i="359"/>
  <c r="F134" i="359"/>
  <c r="J134" i="359"/>
  <c r="K138" i="359"/>
  <c r="J138" i="359"/>
  <c r="I138" i="359"/>
  <c r="D138" i="359"/>
  <c r="I141" i="359"/>
  <c r="G141" i="359"/>
  <c r="I150" i="359"/>
  <c r="K154" i="359"/>
  <c r="J154" i="359"/>
  <c r="I154" i="359"/>
  <c r="D154" i="359"/>
  <c r="I157" i="359"/>
  <c r="G157" i="359"/>
  <c r="G163" i="359"/>
  <c r="D163" i="359"/>
  <c r="K174" i="359"/>
  <c r="F174" i="359"/>
  <c r="J174" i="359"/>
  <c r="G176" i="359"/>
  <c r="J189" i="359"/>
  <c r="F189" i="359"/>
  <c r="I190" i="359"/>
  <c r="K195" i="359"/>
  <c r="D195" i="359"/>
  <c r="D198" i="359"/>
  <c r="J201" i="359"/>
  <c r="K203" i="359"/>
  <c r="H203" i="359"/>
  <c r="F18" i="360"/>
  <c r="L22" i="360"/>
  <c r="F30" i="360"/>
  <c r="H32" i="360"/>
  <c r="E33" i="360"/>
  <c r="L36" i="360"/>
  <c r="K45" i="360"/>
  <c r="D45" i="360"/>
  <c r="G45" i="360"/>
  <c r="E45" i="360"/>
  <c r="L52" i="360"/>
  <c r="K52" i="360"/>
  <c r="E55" i="360"/>
  <c r="D70" i="360"/>
  <c r="I81" i="360"/>
  <c r="K86" i="360"/>
  <c r="J86" i="360"/>
  <c r="E86" i="360"/>
  <c r="F86" i="360"/>
  <c r="L86" i="360"/>
  <c r="D86" i="360"/>
  <c r="I87" i="360"/>
  <c r="G87" i="360"/>
  <c r="E89" i="360"/>
  <c r="G95" i="360"/>
  <c r="G97" i="360"/>
  <c r="E97" i="360"/>
  <c r="I97" i="360"/>
  <c r="I103" i="360"/>
  <c r="G103" i="360"/>
  <c r="K106" i="360"/>
  <c r="L106" i="360"/>
  <c r="F106" i="360"/>
  <c r="E106" i="360"/>
  <c r="J106" i="360"/>
  <c r="D106" i="360"/>
  <c r="E110" i="360"/>
  <c r="K114" i="360"/>
  <c r="I114" i="360"/>
  <c r="D114" i="360"/>
  <c r="F114" i="360"/>
  <c r="L114" i="360"/>
  <c r="E114" i="360"/>
  <c r="H118" i="360"/>
  <c r="G119" i="360"/>
  <c r="K134" i="360"/>
  <c r="L134" i="360"/>
  <c r="F134" i="360"/>
  <c r="E134" i="360"/>
  <c r="J134" i="360"/>
  <c r="D134" i="360"/>
  <c r="G135" i="360"/>
  <c r="I135" i="360"/>
  <c r="F136" i="360"/>
  <c r="K138" i="360"/>
  <c r="L138" i="360"/>
  <c r="F138" i="360"/>
  <c r="H138" i="360"/>
  <c r="E138" i="360"/>
  <c r="I144" i="360"/>
  <c r="K144" i="360"/>
  <c r="F144" i="360"/>
  <c r="L147" i="360"/>
  <c r="D149" i="360"/>
  <c r="K154" i="360"/>
  <c r="D154" i="360"/>
  <c r="L154" i="360"/>
  <c r="I154" i="360"/>
  <c r="D155" i="360"/>
  <c r="D172" i="360"/>
  <c r="L172" i="360"/>
  <c r="J172" i="360"/>
  <c r="G172" i="360"/>
  <c r="G183" i="360"/>
  <c r="K183" i="360"/>
  <c r="G20" i="361"/>
  <c r="K20" i="361"/>
  <c r="D20" i="361"/>
  <c r="I20" i="361"/>
  <c r="E20" i="361"/>
  <c r="G36" i="361"/>
  <c r="K36" i="361"/>
  <c r="D36" i="361"/>
  <c r="I36" i="361"/>
  <c r="E36" i="361"/>
  <c r="G52" i="361"/>
  <c r="K52" i="361"/>
  <c r="D52" i="361"/>
  <c r="I52" i="361"/>
  <c r="E52" i="361"/>
  <c r="K63" i="361"/>
  <c r="J63" i="361"/>
  <c r="E63" i="361"/>
  <c r="H63" i="361"/>
  <c r="D63" i="361"/>
  <c r="I63" i="361"/>
  <c r="F63" i="361"/>
  <c r="I83" i="361"/>
  <c r="K94" i="361"/>
  <c r="J94" i="361"/>
  <c r="E94" i="361"/>
  <c r="D94" i="361"/>
  <c r="H94" i="361"/>
  <c r="I94" i="361"/>
  <c r="F94" i="361"/>
  <c r="K127" i="361"/>
  <c r="H127" i="361"/>
  <c r="I127" i="361"/>
  <c r="D127" i="361"/>
  <c r="E127" i="361"/>
  <c r="K144" i="361"/>
  <c r="F144" i="361"/>
  <c r="J144" i="361"/>
  <c r="D144" i="361"/>
  <c r="H144" i="361"/>
  <c r="I144" i="361"/>
  <c r="E144" i="361"/>
  <c r="I155" i="361"/>
  <c r="E155" i="361"/>
  <c r="G155" i="361"/>
  <c r="K191" i="361"/>
  <c r="H191" i="361"/>
  <c r="D191" i="361"/>
  <c r="E191" i="361"/>
  <c r="I191" i="361"/>
  <c r="K171" i="358"/>
  <c r="K178" i="358"/>
  <c r="J181" i="358"/>
  <c r="J189" i="358"/>
  <c r="J197" i="358"/>
  <c r="H23" i="359"/>
  <c r="H34" i="359"/>
  <c r="H38" i="359"/>
  <c r="F42" i="359"/>
  <c r="I43" i="359"/>
  <c r="F46" i="359"/>
  <c r="I47" i="359"/>
  <c r="H51" i="359"/>
  <c r="H55" i="359"/>
  <c r="H59" i="359"/>
  <c r="F65" i="359"/>
  <c r="J67" i="359"/>
  <c r="H69" i="359"/>
  <c r="K71" i="359"/>
  <c r="G72" i="359"/>
  <c r="F81" i="359"/>
  <c r="J83" i="359"/>
  <c r="H85" i="359"/>
  <c r="K87" i="359"/>
  <c r="G88" i="359"/>
  <c r="F93" i="359"/>
  <c r="I94" i="359"/>
  <c r="F97" i="359"/>
  <c r="I98" i="359"/>
  <c r="F109" i="359"/>
  <c r="I110" i="359"/>
  <c r="F113" i="359"/>
  <c r="I114" i="359"/>
  <c r="F125" i="359"/>
  <c r="I126" i="359"/>
  <c r="F129" i="359"/>
  <c r="I130" i="359"/>
  <c r="J133" i="359"/>
  <c r="H140" i="359"/>
  <c r="H144" i="359"/>
  <c r="F146" i="359"/>
  <c r="H148" i="359"/>
  <c r="H152" i="359"/>
  <c r="H156" i="359"/>
  <c r="H160" i="359"/>
  <c r="H162" i="359"/>
  <c r="H166" i="359"/>
  <c r="F170" i="359"/>
  <c r="I171" i="359"/>
  <c r="H175" i="359"/>
  <c r="F178" i="359"/>
  <c r="I179" i="359"/>
  <c r="F182" i="359"/>
  <c r="I183" i="359"/>
  <c r="H186" i="359"/>
  <c r="H191" i="359"/>
  <c r="H194" i="359"/>
  <c r="H199" i="359"/>
  <c r="H16" i="360"/>
  <c r="H20" i="360"/>
  <c r="H24" i="360"/>
  <c r="H26" i="360"/>
  <c r="J28" i="360"/>
  <c r="K42" i="360"/>
  <c r="L42" i="360"/>
  <c r="F42" i="360"/>
  <c r="I42" i="360"/>
  <c r="K50" i="360"/>
  <c r="L50" i="360"/>
  <c r="F50" i="360"/>
  <c r="I50" i="360"/>
  <c r="K66" i="360"/>
  <c r="I66" i="360"/>
  <c r="D66" i="360"/>
  <c r="J66" i="360"/>
  <c r="G85" i="360"/>
  <c r="I85" i="360"/>
  <c r="K88" i="360"/>
  <c r="F88" i="360"/>
  <c r="L88" i="360"/>
  <c r="K92" i="360"/>
  <c r="H92" i="360"/>
  <c r="L92" i="360"/>
  <c r="K100" i="360"/>
  <c r="L100" i="360"/>
  <c r="D100" i="360"/>
  <c r="K102" i="360"/>
  <c r="J102" i="360"/>
  <c r="E102" i="360"/>
  <c r="I102" i="360"/>
  <c r="K130" i="360"/>
  <c r="J130" i="360"/>
  <c r="E130" i="360"/>
  <c r="I130" i="360"/>
  <c r="L146" i="360"/>
  <c r="K151" i="360"/>
  <c r="L151" i="360"/>
  <c r="F151" i="360"/>
  <c r="I151" i="360"/>
  <c r="K170" i="360"/>
  <c r="L170" i="360"/>
  <c r="F170" i="360"/>
  <c r="E170" i="360"/>
  <c r="J170" i="360"/>
  <c r="D170" i="360"/>
  <c r="G171" i="360"/>
  <c r="J171" i="360"/>
  <c r="K181" i="360"/>
  <c r="L181" i="360"/>
  <c r="D181" i="360"/>
  <c r="I181" i="360"/>
  <c r="H181" i="360"/>
  <c r="E9" i="361"/>
  <c r="E8" i="361"/>
  <c r="F17" i="361"/>
  <c r="K17" i="361"/>
  <c r="G24" i="361"/>
  <c r="K24" i="361"/>
  <c r="D24" i="361"/>
  <c r="I24" i="361"/>
  <c r="F33" i="361"/>
  <c r="K33" i="361"/>
  <c r="G40" i="361"/>
  <c r="K40" i="361"/>
  <c r="D40" i="361"/>
  <c r="I40" i="361"/>
  <c r="F49" i="361"/>
  <c r="K49" i="361"/>
  <c r="K68" i="361"/>
  <c r="E68" i="361"/>
  <c r="D68" i="361"/>
  <c r="I68" i="361"/>
  <c r="H116" i="361"/>
  <c r="D116" i="361"/>
  <c r="G116" i="361"/>
  <c r="K119" i="361"/>
  <c r="D119" i="361"/>
  <c r="I119" i="361"/>
  <c r="E119" i="361"/>
  <c r="H119" i="361"/>
  <c r="G146" i="361"/>
  <c r="J146" i="361"/>
  <c r="D146" i="361"/>
  <c r="K146" i="361"/>
  <c r="I151" i="361"/>
  <c r="K151" i="361"/>
  <c r="K156" i="361"/>
  <c r="J156" i="361"/>
  <c r="E156" i="361"/>
  <c r="H156" i="361"/>
  <c r="D156" i="361"/>
  <c r="I156" i="361"/>
  <c r="F156" i="361"/>
  <c r="K170" i="361"/>
  <c r="I170" i="361"/>
  <c r="D170" i="361"/>
  <c r="E170" i="361"/>
  <c r="H170" i="361"/>
  <c r="J170" i="361"/>
  <c r="G188" i="361"/>
  <c r="K188" i="361"/>
  <c r="I23" i="359"/>
  <c r="H42" i="359"/>
  <c r="H46" i="359"/>
  <c r="I51" i="359"/>
  <c r="I55" i="359"/>
  <c r="I59" i="359"/>
  <c r="H65" i="359"/>
  <c r="K67" i="359"/>
  <c r="H81" i="359"/>
  <c r="K83" i="359"/>
  <c r="H93" i="359"/>
  <c r="H97" i="359"/>
  <c r="H109" i="359"/>
  <c r="H113" i="359"/>
  <c r="H125" i="359"/>
  <c r="H129" i="359"/>
  <c r="K133" i="359"/>
  <c r="J140" i="359"/>
  <c r="J144" i="359"/>
  <c r="H146" i="359"/>
  <c r="J148" i="359"/>
  <c r="J152" i="359"/>
  <c r="J156" i="359"/>
  <c r="J160" i="359"/>
  <c r="H170" i="359"/>
  <c r="I175" i="359"/>
  <c r="H178" i="359"/>
  <c r="H182" i="359"/>
  <c r="I191" i="359"/>
  <c r="I199" i="359"/>
  <c r="J16" i="360"/>
  <c r="J20" i="360"/>
  <c r="J24" i="360"/>
  <c r="K38" i="360"/>
  <c r="J38" i="360"/>
  <c r="E38" i="360"/>
  <c r="I38" i="360"/>
  <c r="K46" i="360"/>
  <c r="I46" i="360"/>
  <c r="D46" i="360"/>
  <c r="J46" i="360"/>
  <c r="K48" i="360"/>
  <c r="J48" i="360"/>
  <c r="K53" i="360"/>
  <c r="G53" i="360"/>
  <c r="K63" i="360"/>
  <c r="G63" i="360"/>
  <c r="K64" i="360"/>
  <c r="D64" i="360"/>
  <c r="I71" i="360"/>
  <c r="G71" i="360"/>
  <c r="K74" i="360"/>
  <c r="L74" i="360"/>
  <c r="F74" i="360"/>
  <c r="I74" i="360"/>
  <c r="K82" i="360"/>
  <c r="I82" i="360"/>
  <c r="D82" i="360"/>
  <c r="J82" i="360"/>
  <c r="G101" i="360"/>
  <c r="I101" i="360"/>
  <c r="K104" i="360"/>
  <c r="F104" i="360"/>
  <c r="L104" i="360"/>
  <c r="K109" i="360"/>
  <c r="I109" i="360"/>
  <c r="K126" i="360"/>
  <c r="J126" i="360"/>
  <c r="E126" i="360"/>
  <c r="I126" i="360"/>
  <c r="I140" i="360"/>
  <c r="L140" i="360"/>
  <c r="D140" i="360"/>
  <c r="K142" i="360"/>
  <c r="L142" i="360"/>
  <c r="F142" i="360"/>
  <c r="I142" i="360"/>
  <c r="L166" i="360"/>
  <c r="G166" i="360"/>
  <c r="H180" i="360"/>
  <c r="L180" i="360"/>
  <c r="K200" i="360"/>
  <c r="G200" i="360"/>
  <c r="G14" i="361"/>
  <c r="F14" i="361" s="1"/>
  <c r="E14" i="361"/>
  <c r="G60" i="361"/>
  <c r="D60" i="361"/>
  <c r="I60" i="361"/>
  <c r="K60" i="361"/>
  <c r="E60" i="361"/>
  <c r="K78" i="361"/>
  <c r="J78" i="361"/>
  <c r="E78" i="361"/>
  <c r="D78" i="361"/>
  <c r="H78" i="361"/>
  <c r="I78" i="361"/>
  <c r="F78" i="361"/>
  <c r="F101" i="361"/>
  <c r="K101" i="361"/>
  <c r="F113" i="361"/>
  <c r="G113" i="361"/>
  <c r="J113" i="361"/>
  <c r="K136" i="361"/>
  <c r="F136" i="361"/>
  <c r="J136" i="361"/>
  <c r="D136" i="361"/>
  <c r="H136" i="361"/>
  <c r="I136" i="361"/>
  <c r="F142" i="361"/>
  <c r="J142" i="361"/>
  <c r="D142" i="361"/>
  <c r="K142" i="361"/>
  <c r="G142" i="361"/>
  <c r="K164" i="361"/>
  <c r="F164" i="361"/>
  <c r="K166" i="361"/>
  <c r="F166" i="361"/>
  <c r="J166" i="361"/>
  <c r="D166" i="361"/>
  <c r="H166" i="361"/>
  <c r="I166" i="361"/>
  <c r="H54" i="360"/>
  <c r="H58" i="360"/>
  <c r="H78" i="360"/>
  <c r="J80" i="360"/>
  <c r="H94" i="360"/>
  <c r="J96" i="360"/>
  <c r="J120" i="360"/>
  <c r="J124" i="360"/>
  <c r="J128" i="360"/>
  <c r="J132" i="360"/>
  <c r="J148" i="360"/>
  <c r="I157" i="360"/>
  <c r="F157" i="360"/>
  <c r="L157" i="360"/>
  <c r="K169" i="360"/>
  <c r="L177" i="360"/>
  <c r="K185" i="360"/>
  <c r="L185" i="360"/>
  <c r="D185" i="360"/>
  <c r="K189" i="360"/>
  <c r="H189" i="360"/>
  <c r="L189" i="360"/>
  <c r="K193" i="360"/>
  <c r="L193" i="360"/>
  <c r="D193" i="360"/>
  <c r="G16" i="361"/>
  <c r="K16" i="361"/>
  <c r="D16" i="361"/>
  <c r="G32" i="361"/>
  <c r="K32" i="361"/>
  <c r="D32" i="361"/>
  <c r="G48" i="361"/>
  <c r="K48" i="361"/>
  <c r="D48" i="361"/>
  <c r="F57" i="361"/>
  <c r="K57" i="361"/>
  <c r="G69" i="361"/>
  <c r="D69" i="361"/>
  <c r="H69" i="361"/>
  <c r="K72" i="361"/>
  <c r="D72" i="361"/>
  <c r="I72" i="361"/>
  <c r="E72" i="361"/>
  <c r="D75" i="361"/>
  <c r="H75" i="361"/>
  <c r="G81" i="361"/>
  <c r="E81" i="361"/>
  <c r="J81" i="361"/>
  <c r="I91" i="361"/>
  <c r="D91" i="361"/>
  <c r="K102" i="361"/>
  <c r="J102" i="361"/>
  <c r="E102" i="361"/>
  <c r="H102" i="361"/>
  <c r="D102" i="361"/>
  <c r="K117" i="361"/>
  <c r="F117" i="361"/>
  <c r="H124" i="361"/>
  <c r="D124" i="361"/>
  <c r="K131" i="361"/>
  <c r="D131" i="361"/>
  <c r="I131" i="361"/>
  <c r="E131" i="361"/>
  <c r="I149" i="361"/>
  <c r="E149" i="361"/>
  <c r="G149" i="361"/>
  <c r="K152" i="361"/>
  <c r="J152" i="361"/>
  <c r="E152" i="361"/>
  <c r="H152" i="361"/>
  <c r="D152" i="361"/>
  <c r="K154" i="361"/>
  <c r="F154" i="361"/>
  <c r="D154" i="361"/>
  <c r="J154" i="361"/>
  <c r="K163" i="361"/>
  <c r="D163" i="361"/>
  <c r="I163" i="361"/>
  <c r="E163" i="361"/>
  <c r="K195" i="361"/>
  <c r="H195" i="361"/>
  <c r="D195" i="361"/>
  <c r="E195" i="361"/>
  <c r="K62" i="362"/>
  <c r="I62" i="362"/>
  <c r="D62" i="362"/>
  <c r="E62" i="362"/>
  <c r="H62" i="362"/>
  <c r="F62" i="362"/>
  <c r="G99" i="362"/>
  <c r="F99" i="362"/>
  <c r="K99" i="362"/>
  <c r="G115" i="362"/>
  <c r="F115" i="362"/>
  <c r="K115" i="362"/>
  <c r="K179" i="362"/>
  <c r="H179" i="362"/>
  <c r="E179" i="362"/>
  <c r="D179" i="362"/>
  <c r="I179" i="362"/>
  <c r="I161" i="360"/>
  <c r="H161" i="360"/>
  <c r="L161" i="360"/>
  <c r="K174" i="360"/>
  <c r="I174" i="360"/>
  <c r="D174" i="360"/>
  <c r="J174" i="360"/>
  <c r="K186" i="360"/>
  <c r="J186" i="360"/>
  <c r="E186" i="360"/>
  <c r="I186" i="360"/>
  <c r="K194" i="360"/>
  <c r="J194" i="360"/>
  <c r="E194" i="360"/>
  <c r="I194" i="360"/>
  <c r="K197" i="360"/>
  <c r="H197" i="360"/>
  <c r="L197" i="360"/>
  <c r="G28" i="361"/>
  <c r="K28" i="361"/>
  <c r="D28" i="361"/>
  <c r="G44" i="361"/>
  <c r="K44" i="361"/>
  <c r="D44" i="361"/>
  <c r="K58" i="361"/>
  <c r="G58" i="361"/>
  <c r="E58" i="361"/>
  <c r="G88" i="361"/>
  <c r="D88" i="361"/>
  <c r="K88" i="361"/>
  <c r="F88" i="361"/>
  <c r="K115" i="361"/>
  <c r="E115" i="361"/>
  <c r="D115" i="361"/>
  <c r="I115" i="361"/>
  <c r="K122" i="361"/>
  <c r="F122" i="361"/>
  <c r="H122" i="361"/>
  <c r="J122" i="361"/>
  <c r="D122" i="361"/>
  <c r="K128" i="361"/>
  <c r="H128" i="361"/>
  <c r="I135" i="361"/>
  <c r="G135" i="361"/>
  <c r="G138" i="361"/>
  <c r="J138" i="361"/>
  <c r="D138" i="361"/>
  <c r="G141" i="361"/>
  <c r="I141" i="361"/>
  <c r="K141" i="361"/>
  <c r="D141" i="361"/>
  <c r="K150" i="361"/>
  <c r="F150" i="361"/>
  <c r="D150" i="361"/>
  <c r="J150" i="361"/>
  <c r="J173" i="361"/>
  <c r="F173" i="361"/>
  <c r="K186" i="361"/>
  <c r="I186" i="361"/>
  <c r="D186" i="361"/>
  <c r="F186" i="361"/>
  <c r="J186" i="361"/>
  <c r="E186" i="361"/>
  <c r="G193" i="361"/>
  <c r="F193" i="361"/>
  <c r="J193" i="361"/>
  <c r="J197" i="361"/>
  <c r="F197" i="361"/>
  <c r="G197" i="361"/>
  <c r="K26" i="362"/>
  <c r="J26" i="362"/>
  <c r="E26" i="362"/>
  <c r="H26" i="362"/>
  <c r="D26" i="362"/>
  <c r="F26" i="362"/>
  <c r="G74" i="362"/>
  <c r="D74" i="362"/>
  <c r="I74" i="362"/>
  <c r="E74" i="362"/>
  <c r="H159" i="360"/>
  <c r="J165" i="360"/>
  <c r="H178" i="360"/>
  <c r="H190" i="360"/>
  <c r="H198" i="360"/>
  <c r="J202" i="360"/>
  <c r="H19" i="361"/>
  <c r="H23" i="361"/>
  <c r="H27" i="361"/>
  <c r="H31" i="361"/>
  <c r="H35" i="361"/>
  <c r="H39" i="361"/>
  <c r="H43" i="361"/>
  <c r="H47" i="361"/>
  <c r="H51" i="361"/>
  <c r="K55" i="361"/>
  <c r="J55" i="361"/>
  <c r="H55" i="361"/>
  <c r="E56" i="361"/>
  <c r="K59" i="361"/>
  <c r="J59" i="361"/>
  <c r="E59" i="361"/>
  <c r="I59" i="361"/>
  <c r="F62" i="361"/>
  <c r="G62" i="361"/>
  <c r="K64" i="361"/>
  <c r="H64" i="361"/>
  <c r="K67" i="361"/>
  <c r="I67" i="361"/>
  <c r="D67" i="361"/>
  <c r="J67" i="361"/>
  <c r="G76" i="361"/>
  <c r="D76" i="361"/>
  <c r="I79" i="361"/>
  <c r="K90" i="361"/>
  <c r="J90" i="361"/>
  <c r="E90" i="361"/>
  <c r="I90" i="361"/>
  <c r="K103" i="361"/>
  <c r="H103" i="361"/>
  <c r="K107" i="361"/>
  <c r="D107" i="361"/>
  <c r="K114" i="361"/>
  <c r="I114" i="361"/>
  <c r="D114" i="361"/>
  <c r="J114" i="361"/>
  <c r="K183" i="361"/>
  <c r="H183" i="361"/>
  <c r="D183" i="361"/>
  <c r="K50" i="362"/>
  <c r="J50" i="362"/>
  <c r="E50" i="362"/>
  <c r="D50" i="362"/>
  <c r="H50" i="362"/>
  <c r="F79" i="362"/>
  <c r="K79" i="362"/>
  <c r="G79" i="362"/>
  <c r="K83" i="362"/>
  <c r="F83" i="362"/>
  <c r="G83" i="362"/>
  <c r="K56" i="361"/>
  <c r="K82" i="361"/>
  <c r="I82" i="361"/>
  <c r="D82" i="361"/>
  <c r="J82" i="361"/>
  <c r="G84" i="361"/>
  <c r="F84" i="361"/>
  <c r="K85" i="361"/>
  <c r="E85" i="361"/>
  <c r="K86" i="361"/>
  <c r="F86" i="361"/>
  <c r="I86" i="361"/>
  <c r="K95" i="361"/>
  <c r="H95" i="361"/>
  <c r="K99" i="361"/>
  <c r="D99" i="361"/>
  <c r="K111" i="361"/>
  <c r="D111" i="361"/>
  <c r="K126" i="361"/>
  <c r="J126" i="361"/>
  <c r="E126" i="361"/>
  <c r="I126" i="361"/>
  <c r="G133" i="361"/>
  <c r="D133" i="361"/>
  <c r="K140" i="361"/>
  <c r="J140" i="361"/>
  <c r="E140" i="361"/>
  <c r="I140" i="361"/>
  <c r="K165" i="361"/>
  <c r="J165" i="361"/>
  <c r="K171" i="361"/>
  <c r="E171" i="361"/>
  <c r="K174" i="361"/>
  <c r="F174" i="361"/>
  <c r="I174" i="361"/>
  <c r="K178" i="361"/>
  <c r="F178" i="361"/>
  <c r="I178" i="361"/>
  <c r="D178" i="361"/>
  <c r="K202" i="361"/>
  <c r="I202" i="361"/>
  <c r="D202" i="361"/>
  <c r="F202" i="361"/>
  <c r="K42" i="362"/>
  <c r="J42" i="362"/>
  <c r="E42" i="362"/>
  <c r="H42" i="362"/>
  <c r="D42" i="362"/>
  <c r="K54" i="362"/>
  <c r="F54" i="362"/>
  <c r="J54" i="362"/>
  <c r="D54" i="362"/>
  <c r="H54" i="362"/>
  <c r="F87" i="362"/>
  <c r="K87" i="362"/>
  <c r="G87" i="362"/>
  <c r="F95" i="362"/>
  <c r="K95" i="362"/>
  <c r="G95" i="362"/>
  <c r="K152" i="362"/>
  <c r="J152" i="362"/>
  <c r="E152" i="362"/>
  <c r="I152" i="362"/>
  <c r="D152" i="362"/>
  <c r="F152" i="362"/>
  <c r="H152" i="362"/>
  <c r="K191" i="362"/>
  <c r="H191" i="362"/>
  <c r="E191" i="362"/>
  <c r="D191" i="362"/>
  <c r="I191" i="362"/>
  <c r="H71" i="361"/>
  <c r="H74" i="361"/>
  <c r="K80" i="361"/>
  <c r="H98" i="361"/>
  <c r="H106" i="361"/>
  <c r="H110" i="361"/>
  <c r="H118" i="361"/>
  <c r="I123" i="361"/>
  <c r="H130" i="361"/>
  <c r="K137" i="361"/>
  <c r="K145" i="361"/>
  <c r="H148" i="361"/>
  <c r="J158" i="361"/>
  <c r="H160" i="361"/>
  <c r="H162" i="361"/>
  <c r="I167" i="361"/>
  <c r="I175" i="361"/>
  <c r="E179" i="361"/>
  <c r="H182" i="361"/>
  <c r="J185" i="361"/>
  <c r="I187" i="361"/>
  <c r="H190" i="361"/>
  <c r="H194" i="361"/>
  <c r="E199" i="361"/>
  <c r="J201" i="361"/>
  <c r="I203" i="361"/>
  <c r="E14" i="362"/>
  <c r="E18" i="362"/>
  <c r="J18" i="362"/>
  <c r="K30" i="362"/>
  <c r="J30" i="362"/>
  <c r="E30" i="362"/>
  <c r="I30" i="362"/>
  <c r="K46" i="362"/>
  <c r="J46" i="362"/>
  <c r="E46" i="362"/>
  <c r="I46" i="362"/>
  <c r="J60" i="362"/>
  <c r="H65" i="362"/>
  <c r="I65" i="362"/>
  <c r="K66" i="362"/>
  <c r="J66" i="362"/>
  <c r="E66" i="362"/>
  <c r="I66" i="362"/>
  <c r="K70" i="362"/>
  <c r="F70" i="362"/>
  <c r="I70" i="362"/>
  <c r="K73" i="362"/>
  <c r="J73" i="362"/>
  <c r="E73" i="362"/>
  <c r="I73" i="362"/>
  <c r="K75" i="362"/>
  <c r="G78" i="362"/>
  <c r="K78" i="362"/>
  <c r="D78" i="362"/>
  <c r="K90" i="362"/>
  <c r="D90" i="362"/>
  <c r="G90" i="362"/>
  <c r="G94" i="362"/>
  <c r="K94" i="362"/>
  <c r="D94" i="362"/>
  <c r="K160" i="362"/>
  <c r="F160" i="362"/>
  <c r="J160" i="362"/>
  <c r="E160" i="362"/>
  <c r="I160" i="362"/>
  <c r="D160" i="362"/>
  <c r="I179" i="361"/>
  <c r="I199" i="361"/>
  <c r="H18" i="362"/>
  <c r="K22" i="362"/>
  <c r="J22" i="362"/>
  <c r="E22" i="362"/>
  <c r="I22" i="362"/>
  <c r="K38" i="362"/>
  <c r="J38" i="362"/>
  <c r="E38" i="362"/>
  <c r="I38" i="362"/>
  <c r="H57" i="362"/>
  <c r="E57" i="362"/>
  <c r="K82" i="362"/>
  <c r="D82" i="362"/>
  <c r="G82" i="362"/>
  <c r="G86" i="362"/>
  <c r="K86" i="362"/>
  <c r="D86" i="362"/>
  <c r="K101" i="362"/>
  <c r="I101" i="362"/>
  <c r="D101" i="362"/>
  <c r="E101" i="362"/>
  <c r="H101" i="362"/>
  <c r="K109" i="362"/>
  <c r="I109" i="362"/>
  <c r="D109" i="362"/>
  <c r="H109" i="362"/>
  <c r="E109" i="362"/>
  <c r="K117" i="362"/>
  <c r="I117" i="362"/>
  <c r="D117" i="362"/>
  <c r="E117" i="362"/>
  <c r="H117" i="362"/>
  <c r="K125" i="362"/>
  <c r="J125" i="362"/>
  <c r="E125" i="362"/>
  <c r="I125" i="362"/>
  <c r="D125" i="362"/>
  <c r="F125" i="362"/>
  <c r="G167" i="362"/>
  <c r="E167" i="362"/>
  <c r="K167" i="362"/>
  <c r="D167" i="362"/>
  <c r="J173" i="362"/>
  <c r="F173" i="362"/>
  <c r="K195" i="362"/>
  <c r="E195" i="362"/>
  <c r="D195" i="362"/>
  <c r="H195" i="362"/>
  <c r="H58" i="362"/>
  <c r="J69" i="362"/>
  <c r="H77" i="362"/>
  <c r="E81" i="362"/>
  <c r="J81" i="362"/>
  <c r="H85" i="362"/>
  <c r="E89" i="362"/>
  <c r="J89" i="362"/>
  <c r="H93" i="362"/>
  <c r="G102" i="362"/>
  <c r="K105" i="362"/>
  <c r="F105" i="362"/>
  <c r="I105" i="362"/>
  <c r="K110" i="362"/>
  <c r="G118" i="362"/>
  <c r="G126" i="362"/>
  <c r="E126" i="362"/>
  <c r="F142" i="362"/>
  <c r="K142" i="362"/>
  <c r="D142" i="362"/>
  <c r="K162" i="362"/>
  <c r="F162" i="362"/>
  <c r="J162" i="362"/>
  <c r="E162" i="362"/>
  <c r="G164" i="362"/>
  <c r="F164" i="362"/>
  <c r="K166" i="362"/>
  <c r="J166" i="362"/>
  <c r="E166" i="362"/>
  <c r="I166" i="362"/>
  <c r="D166" i="362"/>
  <c r="K178" i="362"/>
  <c r="J178" i="362"/>
  <c r="E178" i="362"/>
  <c r="I178" i="362"/>
  <c r="D178" i="362"/>
  <c r="K190" i="362"/>
  <c r="J190" i="362"/>
  <c r="E190" i="362"/>
  <c r="I190" i="362"/>
  <c r="D190" i="362"/>
  <c r="K202" i="362"/>
  <c r="F202" i="362"/>
  <c r="J202" i="362"/>
  <c r="E202" i="362"/>
  <c r="H81" i="362"/>
  <c r="H89" i="362"/>
  <c r="K97" i="362"/>
  <c r="F97" i="362"/>
  <c r="I97" i="362"/>
  <c r="K102" i="362"/>
  <c r="K113" i="362"/>
  <c r="F113" i="362"/>
  <c r="I113" i="362"/>
  <c r="K118" i="362"/>
  <c r="K123" i="362"/>
  <c r="G123" i="362"/>
  <c r="J133" i="362"/>
  <c r="K133" i="362"/>
  <c r="E133" i="362"/>
  <c r="I133" i="362"/>
  <c r="D133" i="362"/>
  <c r="F138" i="362"/>
  <c r="K138" i="362"/>
  <c r="D138" i="362"/>
  <c r="K140" i="362"/>
  <c r="F140" i="362"/>
  <c r="J140" i="362"/>
  <c r="E140" i="362"/>
  <c r="K159" i="362"/>
  <c r="I159" i="362"/>
  <c r="G165" i="362"/>
  <c r="E165" i="362"/>
  <c r="G177" i="362"/>
  <c r="F177" i="362"/>
  <c r="K187" i="362"/>
  <c r="E187" i="362"/>
  <c r="D187" i="362"/>
  <c r="J201" i="362"/>
  <c r="G201" i="362"/>
  <c r="F121" i="362"/>
  <c r="F129" i="362"/>
  <c r="F136" i="362"/>
  <c r="H144" i="362"/>
  <c r="H148" i="362"/>
  <c r="G154" i="362"/>
  <c r="H156" i="362"/>
  <c r="G158" i="362"/>
  <c r="G163" i="362"/>
  <c r="F170" i="362"/>
  <c r="I171" i="362"/>
  <c r="F174" i="362"/>
  <c r="I175" i="362"/>
  <c r="F182" i="362"/>
  <c r="I183" i="362"/>
  <c r="H186" i="362"/>
  <c r="H194" i="362"/>
  <c r="F198" i="362"/>
  <c r="I199" i="362"/>
  <c r="H203" i="362"/>
  <c r="H121" i="362"/>
  <c r="H129" i="362"/>
  <c r="H136" i="362"/>
  <c r="H170" i="362"/>
  <c r="H174" i="362"/>
  <c r="H182" i="362"/>
  <c r="H198" i="362"/>
  <c r="I203" i="362"/>
  <c r="E8" i="362"/>
  <c r="E9" i="362"/>
  <c r="J13" i="362"/>
  <c r="I16" i="362"/>
  <c r="E16" i="362"/>
  <c r="H16" i="362"/>
  <c r="I20" i="362"/>
  <c r="E20" i="362"/>
  <c r="H20" i="362"/>
  <c r="I24" i="362"/>
  <c r="E24" i="362"/>
  <c r="H24" i="362"/>
  <c r="I28" i="362"/>
  <c r="E28" i="362"/>
  <c r="H28" i="362"/>
  <c r="I32" i="362"/>
  <c r="E32" i="362"/>
  <c r="H32" i="362"/>
  <c r="I36" i="362"/>
  <c r="E36" i="362"/>
  <c r="H36" i="362"/>
  <c r="I40" i="362"/>
  <c r="E40" i="362"/>
  <c r="H40" i="362"/>
  <c r="I44" i="362"/>
  <c r="E44" i="362"/>
  <c r="H44" i="362"/>
  <c r="I48" i="362"/>
  <c r="E48" i="362"/>
  <c r="H48" i="362"/>
  <c r="I52" i="362"/>
  <c r="E52" i="362"/>
  <c r="H52" i="362"/>
  <c r="J55" i="362"/>
  <c r="F55" i="362"/>
  <c r="I55" i="362"/>
  <c r="E55" i="362"/>
  <c r="K55" i="362"/>
  <c r="J63" i="362"/>
  <c r="F63" i="362"/>
  <c r="I63" i="362"/>
  <c r="E63" i="362"/>
  <c r="K63" i="362"/>
  <c r="J71" i="362"/>
  <c r="F71" i="362"/>
  <c r="I71" i="362"/>
  <c r="E71" i="362"/>
  <c r="K71" i="362"/>
  <c r="H139" i="362"/>
  <c r="D139" i="362"/>
  <c r="J139" i="362"/>
  <c r="E139" i="362"/>
  <c r="G139" i="362"/>
  <c r="F139" i="362"/>
  <c r="J149" i="362"/>
  <c r="F149" i="362"/>
  <c r="G149" i="362"/>
  <c r="E149" i="362"/>
  <c r="K149" i="362"/>
  <c r="D149" i="362"/>
  <c r="H155" i="362"/>
  <c r="D155" i="362"/>
  <c r="J155" i="362"/>
  <c r="E155" i="362"/>
  <c r="G155" i="362"/>
  <c r="F155" i="362"/>
  <c r="J172" i="362"/>
  <c r="F172" i="362"/>
  <c r="I172" i="362"/>
  <c r="E172" i="362"/>
  <c r="H172" i="362"/>
  <c r="K172" i="362"/>
  <c r="G172" i="362"/>
  <c r="I181" i="362"/>
  <c r="E181" i="362"/>
  <c r="H181" i="362"/>
  <c r="D181" i="362"/>
  <c r="G181" i="362"/>
  <c r="K181" i="362"/>
  <c r="J181" i="362"/>
  <c r="J192" i="362"/>
  <c r="F192" i="362"/>
  <c r="I192" i="362"/>
  <c r="E192" i="362"/>
  <c r="D192" i="362"/>
  <c r="K192" i="362"/>
  <c r="H192" i="362"/>
  <c r="J7" i="362"/>
  <c r="F7" i="362"/>
  <c r="D8" i="362"/>
  <c r="F11" i="362"/>
  <c r="F15" i="362"/>
  <c r="D16" i="362"/>
  <c r="J16" i="362"/>
  <c r="J19" i="362"/>
  <c r="F19" i="362"/>
  <c r="H19" i="362"/>
  <c r="D20" i="362"/>
  <c r="J20" i="362"/>
  <c r="J23" i="362"/>
  <c r="F23" i="362"/>
  <c r="H23" i="362"/>
  <c r="D24" i="362"/>
  <c r="J24" i="362"/>
  <c r="J27" i="362"/>
  <c r="F27" i="362"/>
  <c r="H27" i="362"/>
  <c r="D28" i="362"/>
  <c r="J28" i="362"/>
  <c r="J31" i="362"/>
  <c r="F31" i="362"/>
  <c r="H31" i="362"/>
  <c r="D32" i="362"/>
  <c r="J32" i="362"/>
  <c r="J35" i="362"/>
  <c r="F35" i="362"/>
  <c r="H35" i="362"/>
  <c r="D36" i="362"/>
  <c r="J36" i="362"/>
  <c r="J39" i="362"/>
  <c r="F39" i="362"/>
  <c r="H39" i="362"/>
  <c r="D40" i="362"/>
  <c r="J40" i="362"/>
  <c r="J43" i="362"/>
  <c r="F43" i="362"/>
  <c r="H43" i="362"/>
  <c r="D44" i="362"/>
  <c r="J44" i="362"/>
  <c r="J47" i="362"/>
  <c r="F47" i="362"/>
  <c r="H47" i="362"/>
  <c r="D48" i="362"/>
  <c r="J48" i="362"/>
  <c r="J51" i="362"/>
  <c r="F51" i="362"/>
  <c r="H51" i="362"/>
  <c r="D52" i="362"/>
  <c r="J52" i="362"/>
  <c r="D55" i="362"/>
  <c r="I56" i="362"/>
  <c r="E56" i="362"/>
  <c r="H56" i="362"/>
  <c r="D56" i="362"/>
  <c r="K56" i="362"/>
  <c r="D63" i="362"/>
  <c r="I64" i="362"/>
  <c r="E64" i="362"/>
  <c r="H64" i="362"/>
  <c r="D64" i="362"/>
  <c r="K64" i="362"/>
  <c r="D71" i="362"/>
  <c r="H72" i="362"/>
  <c r="D72" i="362"/>
  <c r="K72" i="362"/>
  <c r="F72" i="362"/>
  <c r="J72" i="362"/>
  <c r="E72" i="362"/>
  <c r="H76" i="362"/>
  <c r="D76" i="362"/>
  <c r="K76" i="362"/>
  <c r="F76" i="362"/>
  <c r="J76" i="362"/>
  <c r="E76" i="362"/>
  <c r="H80" i="362"/>
  <c r="D80" i="362"/>
  <c r="K80" i="362"/>
  <c r="F80" i="362"/>
  <c r="J80" i="362"/>
  <c r="E80" i="362"/>
  <c r="H84" i="362"/>
  <c r="D84" i="362"/>
  <c r="K84" i="362"/>
  <c r="F84" i="362"/>
  <c r="J84" i="362"/>
  <c r="E84" i="362"/>
  <c r="H88" i="362"/>
  <c r="D88" i="362"/>
  <c r="K88" i="362"/>
  <c r="F88" i="362"/>
  <c r="J88" i="362"/>
  <c r="E88" i="362"/>
  <c r="H92" i="362"/>
  <c r="D92" i="362"/>
  <c r="K92" i="362"/>
  <c r="F92" i="362"/>
  <c r="J92" i="362"/>
  <c r="E92" i="362"/>
  <c r="H96" i="362"/>
  <c r="D96" i="362"/>
  <c r="K96" i="362"/>
  <c r="F96" i="362"/>
  <c r="J96" i="362"/>
  <c r="E96" i="362"/>
  <c r="H100" i="362"/>
  <c r="D100" i="362"/>
  <c r="K100" i="362"/>
  <c r="F100" i="362"/>
  <c r="J100" i="362"/>
  <c r="E100" i="362"/>
  <c r="H104" i="362"/>
  <c r="D104" i="362"/>
  <c r="K104" i="362"/>
  <c r="F104" i="362"/>
  <c r="J104" i="362"/>
  <c r="E104" i="362"/>
  <c r="H108" i="362"/>
  <c r="D108" i="362"/>
  <c r="K108" i="362"/>
  <c r="F108" i="362"/>
  <c r="J108" i="362"/>
  <c r="E108" i="362"/>
  <c r="H112" i="362"/>
  <c r="D112" i="362"/>
  <c r="K112" i="362"/>
  <c r="F112" i="362"/>
  <c r="J112" i="362"/>
  <c r="E112" i="362"/>
  <c r="H116" i="362"/>
  <c r="D116" i="362"/>
  <c r="K116" i="362"/>
  <c r="F116" i="362"/>
  <c r="J116" i="362"/>
  <c r="E116" i="362"/>
  <c r="H120" i="362"/>
  <c r="D120" i="362"/>
  <c r="K120" i="362"/>
  <c r="F120" i="362"/>
  <c r="J120" i="362"/>
  <c r="E120" i="362"/>
  <c r="H124" i="362"/>
  <c r="D124" i="362"/>
  <c r="K124" i="362"/>
  <c r="F124" i="362"/>
  <c r="J124" i="362"/>
  <c r="E124" i="362"/>
  <c r="H128" i="362"/>
  <c r="D128" i="362"/>
  <c r="K128" i="362"/>
  <c r="F128" i="362"/>
  <c r="J128" i="362"/>
  <c r="E128" i="362"/>
  <c r="H132" i="362"/>
  <c r="D132" i="362"/>
  <c r="K132" i="362"/>
  <c r="F132" i="362"/>
  <c r="J132" i="362"/>
  <c r="E132" i="362"/>
  <c r="H135" i="362"/>
  <c r="D135" i="362"/>
  <c r="J135" i="362"/>
  <c r="E135" i="362"/>
  <c r="G135" i="362"/>
  <c r="F135" i="362"/>
  <c r="I139" i="362"/>
  <c r="J145" i="362"/>
  <c r="F145" i="362"/>
  <c r="G145" i="362"/>
  <c r="E145" i="362"/>
  <c r="K145" i="362"/>
  <c r="D145" i="362"/>
  <c r="H149" i="362"/>
  <c r="H151" i="362"/>
  <c r="D151" i="362"/>
  <c r="J151" i="362"/>
  <c r="E151" i="362"/>
  <c r="G151" i="362"/>
  <c r="F151" i="362"/>
  <c r="I155" i="362"/>
  <c r="H161" i="362"/>
  <c r="K161" i="362"/>
  <c r="F161" i="362"/>
  <c r="G161" i="362"/>
  <c r="E161" i="362"/>
  <c r="D161" i="362"/>
  <c r="D172" i="362"/>
  <c r="F181" i="362"/>
  <c r="G192" i="362"/>
  <c r="G9" i="362"/>
  <c r="F9" i="362" s="1"/>
  <c r="D11" i="362"/>
  <c r="D15" i="362"/>
  <c r="F16" i="362"/>
  <c r="K16" i="362"/>
  <c r="D19" i="362"/>
  <c r="I19" i="362"/>
  <c r="F20" i="362"/>
  <c r="K20" i="362"/>
  <c r="D23" i="362"/>
  <c r="I23" i="362"/>
  <c r="F24" i="362"/>
  <c r="K24" i="362"/>
  <c r="D27" i="362"/>
  <c r="I27" i="362"/>
  <c r="F28" i="362"/>
  <c r="K28" i="362"/>
  <c r="D31" i="362"/>
  <c r="I31" i="362"/>
  <c r="F32" i="362"/>
  <c r="K32" i="362"/>
  <c r="D35" i="362"/>
  <c r="I35" i="362"/>
  <c r="F36" i="362"/>
  <c r="K36" i="362"/>
  <c r="D39" i="362"/>
  <c r="I39" i="362"/>
  <c r="F40" i="362"/>
  <c r="K40" i="362"/>
  <c r="D43" i="362"/>
  <c r="I43" i="362"/>
  <c r="F44" i="362"/>
  <c r="K44" i="362"/>
  <c r="D47" i="362"/>
  <c r="I47" i="362"/>
  <c r="F48" i="362"/>
  <c r="K48" i="362"/>
  <c r="D51" i="362"/>
  <c r="I51" i="362"/>
  <c r="F52" i="362"/>
  <c r="K52" i="362"/>
  <c r="G55" i="362"/>
  <c r="F56" i="362"/>
  <c r="J59" i="362"/>
  <c r="F59" i="362"/>
  <c r="I59" i="362"/>
  <c r="E59" i="362"/>
  <c r="K59" i="362"/>
  <c r="G63" i="362"/>
  <c r="F64" i="362"/>
  <c r="J67" i="362"/>
  <c r="F67" i="362"/>
  <c r="I67" i="362"/>
  <c r="E67" i="362"/>
  <c r="K67" i="362"/>
  <c r="G71" i="362"/>
  <c r="G72" i="362"/>
  <c r="G76" i="362"/>
  <c r="G80" i="362"/>
  <c r="G84" i="362"/>
  <c r="G88" i="362"/>
  <c r="G92" i="362"/>
  <c r="G96" i="362"/>
  <c r="G100" i="362"/>
  <c r="G104" i="362"/>
  <c r="G108" i="362"/>
  <c r="G112" i="362"/>
  <c r="G116" i="362"/>
  <c r="G120" i="362"/>
  <c r="G124" i="362"/>
  <c r="G128" i="362"/>
  <c r="G132" i="362"/>
  <c r="I135" i="362"/>
  <c r="K139" i="362"/>
  <c r="J141" i="362"/>
  <c r="F141" i="362"/>
  <c r="G141" i="362"/>
  <c r="E141" i="362"/>
  <c r="K141" i="362"/>
  <c r="D141" i="362"/>
  <c r="H145" i="362"/>
  <c r="H147" i="362"/>
  <c r="D147" i="362"/>
  <c r="J147" i="362"/>
  <c r="E147" i="362"/>
  <c r="G147" i="362"/>
  <c r="F147" i="362"/>
  <c r="I149" i="362"/>
  <c r="I151" i="362"/>
  <c r="K155" i="362"/>
  <c r="J157" i="362"/>
  <c r="F157" i="362"/>
  <c r="G157" i="362"/>
  <c r="E157" i="362"/>
  <c r="K157" i="362"/>
  <c r="D157" i="362"/>
  <c r="I161" i="362"/>
  <c r="I168" i="362"/>
  <c r="E168" i="362"/>
  <c r="J168" i="362"/>
  <c r="D168" i="362"/>
  <c r="F168" i="362"/>
  <c r="K168" i="362"/>
  <c r="H168" i="362"/>
  <c r="G8" i="362"/>
  <c r="F8" i="362" s="1"/>
  <c r="D9" i="362"/>
  <c r="E11" i="362"/>
  <c r="E15" i="362"/>
  <c r="G16" i="362"/>
  <c r="H17" i="362"/>
  <c r="D17" i="362"/>
  <c r="I17" i="362"/>
  <c r="E19" i="362"/>
  <c r="K19" i="362"/>
  <c r="G20" i="362"/>
  <c r="H21" i="362"/>
  <c r="D21" i="362"/>
  <c r="I21" i="362"/>
  <c r="E23" i="362"/>
  <c r="K23" i="362"/>
  <c r="G24" i="362"/>
  <c r="H25" i="362"/>
  <c r="D25" i="362"/>
  <c r="I25" i="362"/>
  <c r="E27" i="362"/>
  <c r="K27" i="362"/>
  <c r="G28" i="362"/>
  <c r="H29" i="362"/>
  <c r="D29" i="362"/>
  <c r="I29" i="362"/>
  <c r="E31" i="362"/>
  <c r="K31" i="362"/>
  <c r="G32" i="362"/>
  <c r="H33" i="362"/>
  <c r="D33" i="362"/>
  <c r="I33" i="362"/>
  <c r="E35" i="362"/>
  <c r="K35" i="362"/>
  <c r="G36" i="362"/>
  <c r="H37" i="362"/>
  <c r="D37" i="362"/>
  <c r="I37" i="362"/>
  <c r="E39" i="362"/>
  <c r="K39" i="362"/>
  <c r="G40" i="362"/>
  <c r="H41" i="362"/>
  <c r="D41" i="362"/>
  <c r="I41" i="362"/>
  <c r="E43" i="362"/>
  <c r="K43" i="362"/>
  <c r="G44" i="362"/>
  <c r="H45" i="362"/>
  <c r="D45" i="362"/>
  <c r="I45" i="362"/>
  <c r="E47" i="362"/>
  <c r="K47" i="362"/>
  <c r="G48" i="362"/>
  <c r="H49" i="362"/>
  <c r="D49" i="362"/>
  <c r="I49" i="362"/>
  <c r="E51" i="362"/>
  <c r="K51" i="362"/>
  <c r="G52" i="362"/>
  <c r="H53" i="362"/>
  <c r="D53" i="362"/>
  <c r="K53" i="362"/>
  <c r="I53" i="362"/>
  <c r="H55" i="362"/>
  <c r="G56" i="362"/>
  <c r="D59" i="362"/>
  <c r="I60" i="362"/>
  <c r="E60" i="362"/>
  <c r="H60" i="362"/>
  <c r="D60" i="362"/>
  <c r="K60" i="362"/>
  <c r="H63" i="362"/>
  <c r="G64" i="362"/>
  <c r="D67" i="362"/>
  <c r="I68" i="362"/>
  <c r="E68" i="362"/>
  <c r="H68" i="362"/>
  <c r="D68" i="362"/>
  <c r="K68" i="362"/>
  <c r="H71" i="362"/>
  <c r="I72" i="362"/>
  <c r="I76" i="362"/>
  <c r="I80" i="362"/>
  <c r="I84" i="362"/>
  <c r="I88" i="362"/>
  <c r="I92" i="362"/>
  <c r="I96" i="362"/>
  <c r="I100" i="362"/>
  <c r="I104" i="362"/>
  <c r="I108" i="362"/>
  <c r="I112" i="362"/>
  <c r="I116" i="362"/>
  <c r="I120" i="362"/>
  <c r="I124" i="362"/>
  <c r="I128" i="362"/>
  <c r="I132" i="362"/>
  <c r="K135" i="362"/>
  <c r="J137" i="362"/>
  <c r="F137" i="362"/>
  <c r="G137" i="362"/>
  <c r="E137" i="362"/>
  <c r="K137" i="362"/>
  <c r="D137" i="362"/>
  <c r="H141" i="362"/>
  <c r="H143" i="362"/>
  <c r="D143" i="362"/>
  <c r="J143" i="362"/>
  <c r="E143" i="362"/>
  <c r="G143" i="362"/>
  <c r="F143" i="362"/>
  <c r="I145" i="362"/>
  <c r="I147" i="362"/>
  <c r="K151" i="362"/>
  <c r="J153" i="362"/>
  <c r="F153" i="362"/>
  <c r="G153" i="362"/>
  <c r="E153" i="362"/>
  <c r="K153" i="362"/>
  <c r="D153" i="362"/>
  <c r="H157" i="362"/>
  <c r="H159" i="362"/>
  <c r="D159" i="362"/>
  <c r="J159" i="362"/>
  <c r="E159" i="362"/>
  <c r="G159" i="362"/>
  <c r="F159" i="362"/>
  <c r="J161" i="362"/>
  <c r="G168" i="362"/>
  <c r="J180" i="362"/>
  <c r="F180" i="362"/>
  <c r="I180" i="362"/>
  <c r="E180" i="362"/>
  <c r="H180" i="362"/>
  <c r="K180" i="362"/>
  <c r="G180" i="362"/>
  <c r="D180" i="362"/>
  <c r="I189" i="362"/>
  <c r="E189" i="362"/>
  <c r="H189" i="362"/>
  <c r="D189" i="362"/>
  <c r="G189" i="362"/>
  <c r="K189" i="362"/>
  <c r="J189" i="362"/>
  <c r="F189" i="362"/>
  <c r="J200" i="362"/>
  <c r="F200" i="362"/>
  <c r="I200" i="362"/>
  <c r="E200" i="362"/>
  <c r="D200" i="362"/>
  <c r="K200" i="362"/>
  <c r="H200" i="362"/>
  <c r="G200" i="362"/>
  <c r="G57" i="362"/>
  <c r="K57" i="362"/>
  <c r="G61" i="362"/>
  <c r="K61" i="362"/>
  <c r="G65" i="362"/>
  <c r="K65" i="362"/>
  <c r="G69" i="362"/>
  <c r="K69" i="362"/>
  <c r="I75" i="362"/>
  <c r="E75" i="362"/>
  <c r="H75" i="362"/>
  <c r="I79" i="362"/>
  <c r="E79" i="362"/>
  <c r="H79" i="362"/>
  <c r="I83" i="362"/>
  <c r="E83" i="362"/>
  <c r="H83" i="362"/>
  <c r="I87" i="362"/>
  <c r="E87" i="362"/>
  <c r="H87" i="362"/>
  <c r="I91" i="362"/>
  <c r="E91" i="362"/>
  <c r="H91" i="362"/>
  <c r="I95" i="362"/>
  <c r="E95" i="362"/>
  <c r="H95" i="362"/>
  <c r="I99" i="362"/>
  <c r="E99" i="362"/>
  <c r="H99" i="362"/>
  <c r="I103" i="362"/>
  <c r="E103" i="362"/>
  <c r="H103" i="362"/>
  <c r="I107" i="362"/>
  <c r="E107" i="362"/>
  <c r="H107" i="362"/>
  <c r="I111" i="362"/>
  <c r="E111" i="362"/>
  <c r="H111" i="362"/>
  <c r="I115" i="362"/>
  <c r="E115" i="362"/>
  <c r="H115" i="362"/>
  <c r="I119" i="362"/>
  <c r="E119" i="362"/>
  <c r="H119" i="362"/>
  <c r="I123" i="362"/>
  <c r="E123" i="362"/>
  <c r="H123" i="362"/>
  <c r="I127" i="362"/>
  <c r="E127" i="362"/>
  <c r="H127" i="362"/>
  <c r="I131" i="362"/>
  <c r="E131" i="362"/>
  <c r="H131" i="362"/>
  <c r="J176" i="362"/>
  <c r="F176" i="362"/>
  <c r="I176" i="362"/>
  <c r="E176" i="362"/>
  <c r="D176" i="362"/>
  <c r="K176" i="362"/>
  <c r="J188" i="362"/>
  <c r="F188" i="362"/>
  <c r="I188" i="362"/>
  <c r="E188" i="362"/>
  <c r="H188" i="362"/>
  <c r="K188" i="362"/>
  <c r="I197" i="362"/>
  <c r="E197" i="362"/>
  <c r="H197" i="362"/>
  <c r="D197" i="362"/>
  <c r="G197" i="362"/>
  <c r="K197" i="362"/>
  <c r="G14" i="362"/>
  <c r="F14" i="362" s="1"/>
  <c r="G18" i="362"/>
  <c r="G22" i="362"/>
  <c r="G26" i="362"/>
  <c r="G30" i="362"/>
  <c r="G34" i="362"/>
  <c r="G38" i="362"/>
  <c r="G42" i="362"/>
  <c r="G46" i="362"/>
  <c r="G50" i="362"/>
  <c r="G54" i="362"/>
  <c r="D57" i="362"/>
  <c r="G58" i="362"/>
  <c r="D61" i="362"/>
  <c r="G62" i="362"/>
  <c r="D65" i="362"/>
  <c r="G66" i="362"/>
  <c r="D69" i="362"/>
  <c r="G70" i="362"/>
  <c r="J74" i="362"/>
  <c r="F74" i="362"/>
  <c r="H74" i="362"/>
  <c r="D75" i="362"/>
  <c r="J75" i="362"/>
  <c r="J78" i="362"/>
  <c r="F78" i="362"/>
  <c r="H78" i="362"/>
  <c r="D79" i="362"/>
  <c r="J79" i="362"/>
  <c r="J82" i="362"/>
  <c r="F82" i="362"/>
  <c r="H82" i="362"/>
  <c r="D83" i="362"/>
  <c r="J83" i="362"/>
  <c r="J86" i="362"/>
  <c r="F86" i="362"/>
  <c r="H86" i="362"/>
  <c r="D87" i="362"/>
  <c r="J87" i="362"/>
  <c r="J90" i="362"/>
  <c r="F90" i="362"/>
  <c r="H90" i="362"/>
  <c r="D91" i="362"/>
  <c r="J91" i="362"/>
  <c r="J94" i="362"/>
  <c r="F94" i="362"/>
  <c r="H94" i="362"/>
  <c r="D95" i="362"/>
  <c r="J95" i="362"/>
  <c r="J98" i="362"/>
  <c r="F98" i="362"/>
  <c r="H98" i="362"/>
  <c r="D99" i="362"/>
  <c r="J99" i="362"/>
  <c r="J102" i="362"/>
  <c r="F102" i="362"/>
  <c r="H102" i="362"/>
  <c r="D103" i="362"/>
  <c r="J103" i="362"/>
  <c r="J106" i="362"/>
  <c r="F106" i="362"/>
  <c r="H106" i="362"/>
  <c r="D107" i="362"/>
  <c r="J107" i="362"/>
  <c r="J110" i="362"/>
  <c r="F110" i="362"/>
  <c r="H110" i="362"/>
  <c r="D111" i="362"/>
  <c r="J111" i="362"/>
  <c r="J114" i="362"/>
  <c r="F114" i="362"/>
  <c r="H114" i="362"/>
  <c r="D115" i="362"/>
  <c r="J115" i="362"/>
  <c r="J118" i="362"/>
  <c r="F118" i="362"/>
  <c r="H118" i="362"/>
  <c r="D119" i="362"/>
  <c r="J119" i="362"/>
  <c r="J122" i="362"/>
  <c r="F122" i="362"/>
  <c r="H122" i="362"/>
  <c r="D123" i="362"/>
  <c r="J123" i="362"/>
  <c r="J126" i="362"/>
  <c r="F126" i="362"/>
  <c r="H126" i="362"/>
  <c r="D127" i="362"/>
  <c r="J127" i="362"/>
  <c r="J130" i="362"/>
  <c r="F130" i="362"/>
  <c r="H130" i="362"/>
  <c r="D131" i="362"/>
  <c r="J131" i="362"/>
  <c r="H165" i="362"/>
  <c r="D165" i="362"/>
  <c r="K165" i="362"/>
  <c r="F165" i="362"/>
  <c r="I165" i="362"/>
  <c r="I173" i="362"/>
  <c r="E173" i="362"/>
  <c r="H173" i="362"/>
  <c r="D173" i="362"/>
  <c r="G173" i="362"/>
  <c r="K173" i="362"/>
  <c r="G176" i="362"/>
  <c r="J184" i="362"/>
  <c r="F184" i="362"/>
  <c r="I184" i="362"/>
  <c r="E184" i="362"/>
  <c r="D184" i="362"/>
  <c r="K184" i="362"/>
  <c r="D188" i="362"/>
  <c r="J196" i="362"/>
  <c r="F196" i="362"/>
  <c r="I196" i="362"/>
  <c r="E196" i="362"/>
  <c r="H196" i="362"/>
  <c r="K196" i="362"/>
  <c r="F197" i="362"/>
  <c r="G73" i="362"/>
  <c r="G77" i="362"/>
  <c r="G81" i="362"/>
  <c r="G85" i="362"/>
  <c r="G89" i="362"/>
  <c r="G93" i="362"/>
  <c r="G97" i="362"/>
  <c r="G101" i="362"/>
  <c r="G105" i="362"/>
  <c r="G109" i="362"/>
  <c r="G113" i="362"/>
  <c r="G117" i="362"/>
  <c r="G121" i="362"/>
  <c r="G125" i="362"/>
  <c r="G129" i="362"/>
  <c r="G133" i="362"/>
  <c r="I134" i="362"/>
  <c r="E134" i="362"/>
  <c r="H134" i="362"/>
  <c r="I138" i="362"/>
  <c r="E138" i="362"/>
  <c r="H138" i="362"/>
  <c r="I142" i="362"/>
  <c r="E142" i="362"/>
  <c r="H142" i="362"/>
  <c r="I146" i="362"/>
  <c r="E146" i="362"/>
  <c r="H146" i="362"/>
  <c r="I150" i="362"/>
  <c r="E150" i="362"/>
  <c r="H150" i="362"/>
  <c r="I154" i="362"/>
  <c r="E154" i="362"/>
  <c r="H154" i="362"/>
  <c r="I158" i="362"/>
  <c r="E158" i="362"/>
  <c r="H158" i="362"/>
  <c r="I164" i="362"/>
  <c r="E164" i="362"/>
  <c r="J164" i="362"/>
  <c r="D164" i="362"/>
  <c r="K164" i="362"/>
  <c r="H169" i="362"/>
  <c r="D169" i="362"/>
  <c r="K169" i="362"/>
  <c r="F169" i="362"/>
  <c r="J169" i="362"/>
  <c r="G136" i="362"/>
  <c r="G140" i="362"/>
  <c r="G144" i="362"/>
  <c r="G148" i="362"/>
  <c r="G152" i="362"/>
  <c r="G156" i="362"/>
  <c r="G160" i="362"/>
  <c r="J163" i="362"/>
  <c r="F163" i="362"/>
  <c r="H163" i="362"/>
  <c r="J167" i="362"/>
  <c r="F167" i="362"/>
  <c r="H167" i="362"/>
  <c r="I177" i="362"/>
  <c r="E177" i="362"/>
  <c r="H177" i="362"/>
  <c r="D177" i="362"/>
  <c r="K177" i="362"/>
  <c r="I185" i="362"/>
  <c r="E185" i="362"/>
  <c r="H185" i="362"/>
  <c r="D185" i="362"/>
  <c r="K185" i="362"/>
  <c r="I193" i="362"/>
  <c r="E193" i="362"/>
  <c r="H193" i="362"/>
  <c r="D193" i="362"/>
  <c r="K193" i="362"/>
  <c r="I201" i="362"/>
  <c r="E201" i="362"/>
  <c r="H201" i="362"/>
  <c r="D201" i="362"/>
  <c r="K201" i="362"/>
  <c r="G162" i="362"/>
  <c r="G166" i="362"/>
  <c r="G170" i="362"/>
  <c r="F171" i="362"/>
  <c r="J171" i="362"/>
  <c r="G174" i="362"/>
  <c r="F175" i="362"/>
  <c r="J175" i="362"/>
  <c r="G178" i="362"/>
  <c r="F179" i="362"/>
  <c r="J179" i="362"/>
  <c r="G182" i="362"/>
  <c r="F183" i="362"/>
  <c r="J183" i="362"/>
  <c r="G186" i="362"/>
  <c r="F187" i="362"/>
  <c r="J187" i="362"/>
  <c r="G190" i="362"/>
  <c r="F191" i="362"/>
  <c r="J191" i="362"/>
  <c r="G194" i="362"/>
  <c r="F195" i="362"/>
  <c r="J195" i="362"/>
  <c r="G198" i="362"/>
  <c r="F199" i="362"/>
  <c r="J199" i="362"/>
  <c r="G202" i="362"/>
  <c r="F203" i="362"/>
  <c r="J203" i="362"/>
  <c r="G171" i="362"/>
  <c r="G175" i="362"/>
  <c r="G179" i="362"/>
  <c r="G183" i="362"/>
  <c r="G187" i="362"/>
  <c r="G191" i="362"/>
  <c r="G195" i="362"/>
  <c r="G199" i="362"/>
  <c r="G203" i="362"/>
  <c r="G8" i="361"/>
  <c r="F8" i="361" s="1"/>
  <c r="D11" i="361"/>
  <c r="I17" i="361"/>
  <c r="E17" i="361"/>
  <c r="H17" i="361"/>
  <c r="I21" i="361"/>
  <c r="E21" i="361"/>
  <c r="H21" i="361"/>
  <c r="I25" i="361"/>
  <c r="E25" i="361"/>
  <c r="H25" i="361"/>
  <c r="I29" i="361"/>
  <c r="E29" i="361"/>
  <c r="H29" i="361"/>
  <c r="I33" i="361"/>
  <c r="E33" i="361"/>
  <c r="H33" i="361"/>
  <c r="I37" i="361"/>
  <c r="E37" i="361"/>
  <c r="H37" i="361"/>
  <c r="I41" i="361"/>
  <c r="E41" i="361"/>
  <c r="H41" i="361"/>
  <c r="I45" i="361"/>
  <c r="E45" i="361"/>
  <c r="H45" i="361"/>
  <c r="I49" i="361"/>
  <c r="E49" i="361"/>
  <c r="H49" i="361"/>
  <c r="I53" i="361"/>
  <c r="E53" i="361"/>
  <c r="H53" i="361"/>
  <c r="I57" i="361"/>
  <c r="E57" i="361"/>
  <c r="H57" i="361"/>
  <c r="I61" i="361"/>
  <c r="E61" i="361"/>
  <c r="H61" i="361"/>
  <c r="G66" i="361"/>
  <c r="I70" i="361"/>
  <c r="E70" i="361"/>
  <c r="H70" i="361"/>
  <c r="D70" i="361"/>
  <c r="K70" i="361"/>
  <c r="I93" i="361"/>
  <c r="E93" i="361"/>
  <c r="H93" i="361"/>
  <c r="D93" i="361"/>
  <c r="J93" i="361"/>
  <c r="G93" i="361"/>
  <c r="J104" i="361"/>
  <c r="F104" i="361"/>
  <c r="I104" i="361"/>
  <c r="E104" i="361"/>
  <c r="G104" i="361"/>
  <c r="D104" i="361"/>
  <c r="I125" i="361"/>
  <c r="E125" i="361"/>
  <c r="H125" i="361"/>
  <c r="D125" i="361"/>
  <c r="J125" i="361"/>
  <c r="G125" i="361"/>
  <c r="H153" i="361"/>
  <c r="D153" i="361"/>
  <c r="J153" i="361"/>
  <c r="F153" i="361"/>
  <c r="G153" i="361"/>
  <c r="E153" i="361"/>
  <c r="K153" i="361"/>
  <c r="I153" i="361"/>
  <c r="D8" i="361"/>
  <c r="G9" i="361"/>
  <c r="F9" i="361" s="1"/>
  <c r="J10" i="361"/>
  <c r="E11" i="361"/>
  <c r="J13" i="361"/>
  <c r="J16" i="361"/>
  <c r="F16" i="361"/>
  <c r="H16" i="361"/>
  <c r="D17" i="361"/>
  <c r="J17" i="361"/>
  <c r="F18" i="361"/>
  <c r="J20" i="361"/>
  <c r="F20" i="361"/>
  <c r="H20" i="361"/>
  <c r="D21" i="361"/>
  <c r="J21" i="361"/>
  <c r="F22" i="361"/>
  <c r="J24" i="361"/>
  <c r="F24" i="361"/>
  <c r="H24" i="361"/>
  <c r="D25" i="361"/>
  <c r="J25" i="361"/>
  <c r="F26" i="361"/>
  <c r="J28" i="361"/>
  <c r="F28" i="361"/>
  <c r="H28" i="361"/>
  <c r="D29" i="361"/>
  <c r="J29" i="361"/>
  <c r="F30" i="361"/>
  <c r="J32" i="361"/>
  <c r="F32" i="361"/>
  <c r="H32" i="361"/>
  <c r="D33" i="361"/>
  <c r="J33" i="361"/>
  <c r="F34" i="361"/>
  <c r="J36" i="361"/>
  <c r="F36" i="361"/>
  <c r="H36" i="361"/>
  <c r="D37" i="361"/>
  <c r="J37" i="361"/>
  <c r="F38" i="361"/>
  <c r="J40" i="361"/>
  <c r="F40" i="361"/>
  <c r="H40" i="361"/>
  <c r="D41" i="361"/>
  <c r="J41" i="361"/>
  <c r="F42" i="361"/>
  <c r="J44" i="361"/>
  <c r="F44" i="361"/>
  <c r="H44" i="361"/>
  <c r="D45" i="361"/>
  <c r="J45" i="361"/>
  <c r="F46" i="361"/>
  <c r="J48" i="361"/>
  <c r="F48" i="361"/>
  <c r="H48" i="361"/>
  <c r="D49" i="361"/>
  <c r="J49" i="361"/>
  <c r="F50" i="361"/>
  <c r="J52" i="361"/>
  <c r="F52" i="361"/>
  <c r="H52" i="361"/>
  <c r="D53" i="361"/>
  <c r="J53" i="361"/>
  <c r="F54" i="361"/>
  <c r="J56" i="361"/>
  <c r="F56" i="361"/>
  <c r="H56" i="361"/>
  <c r="D57" i="361"/>
  <c r="J57" i="361"/>
  <c r="F58" i="361"/>
  <c r="J60" i="361"/>
  <c r="F60" i="361"/>
  <c r="H60" i="361"/>
  <c r="D61" i="361"/>
  <c r="J61" i="361"/>
  <c r="J65" i="361"/>
  <c r="F65" i="361"/>
  <c r="I65" i="361"/>
  <c r="E65" i="361"/>
  <c r="K65" i="361"/>
  <c r="F70" i="361"/>
  <c r="J73" i="361"/>
  <c r="F73" i="361"/>
  <c r="I73" i="361"/>
  <c r="E73" i="361"/>
  <c r="K73" i="361"/>
  <c r="J75" i="361"/>
  <c r="F75" i="361"/>
  <c r="G75" i="361"/>
  <c r="K75" i="361"/>
  <c r="E75" i="361"/>
  <c r="J83" i="361"/>
  <c r="F83" i="361"/>
  <c r="G83" i="361"/>
  <c r="K83" i="361"/>
  <c r="E83" i="361"/>
  <c r="J91" i="361"/>
  <c r="F91" i="361"/>
  <c r="G91" i="361"/>
  <c r="K91" i="361"/>
  <c r="E91" i="361"/>
  <c r="F93" i="361"/>
  <c r="I101" i="361"/>
  <c r="E101" i="361"/>
  <c r="H101" i="361"/>
  <c r="D101" i="361"/>
  <c r="J101" i="361"/>
  <c r="G101" i="361"/>
  <c r="H104" i="361"/>
  <c r="J112" i="361"/>
  <c r="F112" i="361"/>
  <c r="I112" i="361"/>
  <c r="E112" i="361"/>
  <c r="G112" i="361"/>
  <c r="D112" i="361"/>
  <c r="F125" i="361"/>
  <c r="I66" i="361"/>
  <c r="E66" i="361"/>
  <c r="H66" i="361"/>
  <c r="D66" i="361"/>
  <c r="K66" i="361"/>
  <c r="I109" i="361"/>
  <c r="E109" i="361"/>
  <c r="H109" i="361"/>
  <c r="D109" i="361"/>
  <c r="J109" i="361"/>
  <c r="G109" i="361"/>
  <c r="J120" i="361"/>
  <c r="F120" i="361"/>
  <c r="I120" i="361"/>
  <c r="E120" i="361"/>
  <c r="G120" i="361"/>
  <c r="D120" i="361"/>
  <c r="H143" i="361"/>
  <c r="D143" i="361"/>
  <c r="K143" i="361"/>
  <c r="F143" i="361"/>
  <c r="J143" i="361"/>
  <c r="E143" i="361"/>
  <c r="I143" i="361"/>
  <c r="H147" i="361"/>
  <c r="D147" i="361"/>
  <c r="K147" i="361"/>
  <c r="F147" i="361"/>
  <c r="J147" i="361"/>
  <c r="E147" i="361"/>
  <c r="I147" i="361"/>
  <c r="G147" i="361"/>
  <c r="H161" i="361"/>
  <c r="I161" i="361"/>
  <c r="D161" i="361"/>
  <c r="K161" i="361"/>
  <c r="F161" i="361"/>
  <c r="G161" i="361"/>
  <c r="E161" i="361"/>
  <c r="J161" i="361"/>
  <c r="G11" i="361"/>
  <c r="F11" i="361" s="1"/>
  <c r="D14" i="361"/>
  <c r="G17" i="361"/>
  <c r="H18" i="361"/>
  <c r="D18" i="361"/>
  <c r="I18" i="361"/>
  <c r="G21" i="361"/>
  <c r="H22" i="361"/>
  <c r="D22" i="361"/>
  <c r="I22" i="361"/>
  <c r="G25" i="361"/>
  <c r="H26" i="361"/>
  <c r="D26" i="361"/>
  <c r="I26" i="361"/>
  <c r="G29" i="361"/>
  <c r="H30" i="361"/>
  <c r="D30" i="361"/>
  <c r="I30" i="361"/>
  <c r="G33" i="361"/>
  <c r="H34" i="361"/>
  <c r="D34" i="361"/>
  <c r="I34" i="361"/>
  <c r="G37" i="361"/>
  <c r="H38" i="361"/>
  <c r="D38" i="361"/>
  <c r="I38" i="361"/>
  <c r="G41" i="361"/>
  <c r="H42" i="361"/>
  <c r="D42" i="361"/>
  <c r="I42" i="361"/>
  <c r="G45" i="361"/>
  <c r="H46" i="361"/>
  <c r="D46" i="361"/>
  <c r="I46" i="361"/>
  <c r="G49" i="361"/>
  <c r="H50" i="361"/>
  <c r="D50" i="361"/>
  <c r="I50" i="361"/>
  <c r="G53" i="361"/>
  <c r="H54" i="361"/>
  <c r="D54" i="361"/>
  <c r="I54" i="361"/>
  <c r="G57" i="361"/>
  <c r="H58" i="361"/>
  <c r="D58" i="361"/>
  <c r="I58" i="361"/>
  <c r="G61" i="361"/>
  <c r="I62" i="361"/>
  <c r="H62" i="361"/>
  <c r="D62" i="361"/>
  <c r="J62" i="361"/>
  <c r="F66" i="361"/>
  <c r="J69" i="361"/>
  <c r="F69" i="361"/>
  <c r="I69" i="361"/>
  <c r="E69" i="361"/>
  <c r="K69" i="361"/>
  <c r="J70" i="361"/>
  <c r="J79" i="361"/>
  <c r="F79" i="361"/>
  <c r="G79" i="361"/>
  <c r="K79" i="361"/>
  <c r="E79" i="361"/>
  <c r="J87" i="361"/>
  <c r="F87" i="361"/>
  <c r="G87" i="361"/>
  <c r="K87" i="361"/>
  <c r="E87" i="361"/>
  <c r="J96" i="361"/>
  <c r="F96" i="361"/>
  <c r="I96" i="361"/>
  <c r="E96" i="361"/>
  <c r="G96" i="361"/>
  <c r="D96" i="361"/>
  <c r="F109" i="361"/>
  <c r="I117" i="361"/>
  <c r="E117" i="361"/>
  <c r="H117" i="361"/>
  <c r="D117" i="361"/>
  <c r="J117" i="361"/>
  <c r="G117" i="361"/>
  <c r="H120" i="361"/>
  <c r="J128" i="361"/>
  <c r="F128" i="361"/>
  <c r="I128" i="361"/>
  <c r="E128" i="361"/>
  <c r="G128" i="361"/>
  <c r="D128" i="361"/>
  <c r="G143" i="361"/>
  <c r="G15" i="361"/>
  <c r="F15" i="361" s="1"/>
  <c r="G19" i="361"/>
  <c r="G23" i="361"/>
  <c r="G27" i="361"/>
  <c r="G31" i="361"/>
  <c r="G35" i="361"/>
  <c r="G39" i="361"/>
  <c r="G43" i="361"/>
  <c r="G47" i="361"/>
  <c r="G51" i="361"/>
  <c r="G55" i="361"/>
  <c r="G59" i="361"/>
  <c r="G63" i="361"/>
  <c r="F64" i="361"/>
  <c r="J64" i="361"/>
  <c r="G67" i="361"/>
  <c r="F68" i="361"/>
  <c r="J68" i="361"/>
  <c r="G71" i="361"/>
  <c r="F72" i="361"/>
  <c r="J72" i="361"/>
  <c r="H77" i="361"/>
  <c r="D77" i="361"/>
  <c r="I77" i="361"/>
  <c r="H81" i="361"/>
  <c r="D81" i="361"/>
  <c r="I81" i="361"/>
  <c r="H85" i="361"/>
  <c r="D85" i="361"/>
  <c r="I85" i="361"/>
  <c r="H89" i="361"/>
  <c r="D89" i="361"/>
  <c r="I89" i="361"/>
  <c r="I97" i="361"/>
  <c r="E97" i="361"/>
  <c r="H97" i="361"/>
  <c r="D97" i="361"/>
  <c r="K97" i="361"/>
  <c r="I105" i="361"/>
  <c r="E105" i="361"/>
  <c r="H105" i="361"/>
  <c r="D105" i="361"/>
  <c r="K105" i="361"/>
  <c r="I113" i="361"/>
  <c r="E113" i="361"/>
  <c r="H113" i="361"/>
  <c r="D113" i="361"/>
  <c r="K113" i="361"/>
  <c r="I121" i="361"/>
  <c r="E121" i="361"/>
  <c r="H121" i="361"/>
  <c r="D121" i="361"/>
  <c r="K121" i="361"/>
  <c r="I129" i="361"/>
  <c r="E129" i="361"/>
  <c r="H129" i="361"/>
  <c r="D129" i="361"/>
  <c r="K129" i="361"/>
  <c r="H135" i="361"/>
  <c r="D135" i="361"/>
  <c r="K135" i="361"/>
  <c r="F135" i="361"/>
  <c r="J135" i="361"/>
  <c r="E135" i="361"/>
  <c r="J172" i="361"/>
  <c r="F172" i="361"/>
  <c r="I172" i="361"/>
  <c r="E172" i="361"/>
  <c r="H172" i="361"/>
  <c r="D172" i="361"/>
  <c r="K172" i="361"/>
  <c r="J180" i="361"/>
  <c r="F180" i="361"/>
  <c r="I180" i="361"/>
  <c r="E180" i="361"/>
  <c r="H180" i="361"/>
  <c r="D180" i="361"/>
  <c r="K180" i="361"/>
  <c r="G180" i="361"/>
  <c r="G64" i="361"/>
  <c r="G68" i="361"/>
  <c r="G72" i="361"/>
  <c r="I76" i="361"/>
  <c r="E76" i="361"/>
  <c r="H76" i="361"/>
  <c r="I80" i="361"/>
  <c r="E80" i="361"/>
  <c r="H80" i="361"/>
  <c r="I84" i="361"/>
  <c r="E84" i="361"/>
  <c r="H84" i="361"/>
  <c r="I88" i="361"/>
  <c r="E88" i="361"/>
  <c r="H88" i="361"/>
  <c r="J92" i="361"/>
  <c r="F92" i="361"/>
  <c r="I92" i="361"/>
  <c r="E92" i="361"/>
  <c r="K92" i="361"/>
  <c r="J100" i="361"/>
  <c r="F100" i="361"/>
  <c r="I100" i="361"/>
  <c r="E100" i="361"/>
  <c r="K100" i="361"/>
  <c r="J108" i="361"/>
  <c r="F108" i="361"/>
  <c r="I108" i="361"/>
  <c r="E108" i="361"/>
  <c r="K108" i="361"/>
  <c r="J116" i="361"/>
  <c r="F116" i="361"/>
  <c r="I116" i="361"/>
  <c r="E116" i="361"/>
  <c r="K116" i="361"/>
  <c r="J124" i="361"/>
  <c r="F124" i="361"/>
  <c r="I124" i="361"/>
  <c r="E124" i="361"/>
  <c r="K124" i="361"/>
  <c r="K132" i="361"/>
  <c r="G132" i="361"/>
  <c r="F132" i="361"/>
  <c r="J132" i="361"/>
  <c r="E132" i="361"/>
  <c r="H139" i="361"/>
  <c r="D139" i="361"/>
  <c r="K139" i="361"/>
  <c r="F139" i="361"/>
  <c r="J139" i="361"/>
  <c r="E139" i="361"/>
  <c r="J151" i="361"/>
  <c r="F151" i="361"/>
  <c r="H151" i="361"/>
  <c r="D151" i="361"/>
  <c r="G151" i="361"/>
  <c r="E151" i="361"/>
  <c r="J159" i="361"/>
  <c r="F159" i="361"/>
  <c r="H159" i="361"/>
  <c r="D159" i="361"/>
  <c r="G159" i="361"/>
  <c r="E159" i="361"/>
  <c r="J184" i="361"/>
  <c r="F184" i="361"/>
  <c r="I184" i="361"/>
  <c r="E184" i="361"/>
  <c r="D184" i="361"/>
  <c r="H184" i="361"/>
  <c r="K184" i="361"/>
  <c r="J192" i="361"/>
  <c r="F192" i="361"/>
  <c r="I192" i="361"/>
  <c r="E192" i="361"/>
  <c r="D192" i="361"/>
  <c r="H192" i="361"/>
  <c r="K192" i="361"/>
  <c r="G192" i="361"/>
  <c r="G74" i="361"/>
  <c r="G78" i="361"/>
  <c r="G82" i="361"/>
  <c r="G86" i="361"/>
  <c r="G90" i="361"/>
  <c r="G94" i="361"/>
  <c r="F95" i="361"/>
  <c r="J95" i="361"/>
  <c r="G98" i="361"/>
  <c r="F99" i="361"/>
  <c r="J99" i="361"/>
  <c r="G102" i="361"/>
  <c r="F103" i="361"/>
  <c r="J103" i="361"/>
  <c r="G106" i="361"/>
  <c r="F107" i="361"/>
  <c r="J107" i="361"/>
  <c r="G110" i="361"/>
  <c r="F111" i="361"/>
  <c r="J111" i="361"/>
  <c r="G114" i="361"/>
  <c r="F115" i="361"/>
  <c r="J115" i="361"/>
  <c r="G118" i="361"/>
  <c r="F119" i="361"/>
  <c r="J119" i="361"/>
  <c r="G122" i="361"/>
  <c r="F123" i="361"/>
  <c r="J123" i="361"/>
  <c r="G126" i="361"/>
  <c r="F127" i="361"/>
  <c r="J127" i="361"/>
  <c r="G130" i="361"/>
  <c r="F131" i="361"/>
  <c r="J131" i="361"/>
  <c r="I134" i="361"/>
  <c r="E134" i="361"/>
  <c r="H134" i="361"/>
  <c r="I138" i="361"/>
  <c r="E138" i="361"/>
  <c r="H138" i="361"/>
  <c r="I142" i="361"/>
  <c r="E142" i="361"/>
  <c r="H142" i="361"/>
  <c r="I146" i="361"/>
  <c r="E146" i="361"/>
  <c r="H146" i="361"/>
  <c r="I164" i="361"/>
  <c r="E164" i="361"/>
  <c r="G164" i="361"/>
  <c r="J164" i="361"/>
  <c r="D164" i="361"/>
  <c r="J168" i="361"/>
  <c r="F168" i="361"/>
  <c r="I168" i="361"/>
  <c r="E168" i="361"/>
  <c r="D168" i="361"/>
  <c r="H168" i="361"/>
  <c r="J188" i="361"/>
  <c r="F188" i="361"/>
  <c r="I188" i="361"/>
  <c r="E188" i="361"/>
  <c r="H188" i="361"/>
  <c r="D188" i="361"/>
  <c r="J200" i="361"/>
  <c r="F200" i="361"/>
  <c r="I200" i="361"/>
  <c r="E200" i="361"/>
  <c r="D200" i="361"/>
  <c r="H200" i="361"/>
  <c r="G95" i="361"/>
  <c r="G99" i="361"/>
  <c r="G103" i="361"/>
  <c r="G107" i="361"/>
  <c r="G111" i="361"/>
  <c r="G115" i="361"/>
  <c r="G119" i="361"/>
  <c r="G123" i="361"/>
  <c r="G127" i="361"/>
  <c r="G131" i="361"/>
  <c r="J133" i="361"/>
  <c r="F133" i="361"/>
  <c r="H133" i="361"/>
  <c r="J137" i="361"/>
  <c r="F137" i="361"/>
  <c r="H137" i="361"/>
  <c r="J141" i="361"/>
  <c r="F141" i="361"/>
  <c r="H141" i="361"/>
  <c r="J145" i="361"/>
  <c r="F145" i="361"/>
  <c r="H145" i="361"/>
  <c r="H149" i="361"/>
  <c r="D149" i="361"/>
  <c r="J149" i="361"/>
  <c r="F149" i="361"/>
  <c r="K149" i="361"/>
  <c r="J155" i="361"/>
  <c r="F155" i="361"/>
  <c r="H155" i="361"/>
  <c r="D155" i="361"/>
  <c r="K155" i="361"/>
  <c r="H157" i="361"/>
  <c r="D157" i="361"/>
  <c r="J157" i="361"/>
  <c r="F157" i="361"/>
  <c r="K157" i="361"/>
  <c r="J176" i="361"/>
  <c r="F176" i="361"/>
  <c r="I176" i="361"/>
  <c r="E176" i="361"/>
  <c r="D176" i="361"/>
  <c r="H176" i="361"/>
  <c r="J196" i="361"/>
  <c r="F196" i="361"/>
  <c r="I196" i="361"/>
  <c r="E196" i="361"/>
  <c r="H196" i="361"/>
  <c r="D196" i="361"/>
  <c r="G136" i="361"/>
  <c r="G140" i="361"/>
  <c r="G144" i="361"/>
  <c r="G148" i="361"/>
  <c r="E150" i="361"/>
  <c r="I150" i="361"/>
  <c r="G152" i="361"/>
  <c r="E154" i="361"/>
  <c r="I154" i="361"/>
  <c r="G156" i="361"/>
  <c r="E158" i="361"/>
  <c r="I158" i="361"/>
  <c r="G160" i="361"/>
  <c r="J163" i="361"/>
  <c r="F163" i="361"/>
  <c r="H163" i="361"/>
  <c r="F165" i="361"/>
  <c r="I173" i="361"/>
  <c r="E173" i="361"/>
  <c r="H173" i="361"/>
  <c r="D173" i="361"/>
  <c r="K173" i="361"/>
  <c r="I181" i="361"/>
  <c r="E181" i="361"/>
  <c r="H181" i="361"/>
  <c r="D181" i="361"/>
  <c r="K181" i="361"/>
  <c r="I189" i="361"/>
  <c r="E189" i="361"/>
  <c r="H189" i="361"/>
  <c r="D189" i="361"/>
  <c r="K189" i="361"/>
  <c r="I197" i="361"/>
  <c r="E197" i="361"/>
  <c r="H197" i="361"/>
  <c r="D197" i="361"/>
  <c r="K197" i="361"/>
  <c r="G150" i="361"/>
  <c r="G154" i="361"/>
  <c r="G158" i="361"/>
  <c r="H165" i="361"/>
  <c r="D165" i="361"/>
  <c r="I165" i="361"/>
  <c r="I169" i="361"/>
  <c r="E169" i="361"/>
  <c r="H169" i="361"/>
  <c r="D169" i="361"/>
  <c r="K169" i="361"/>
  <c r="I177" i="361"/>
  <c r="E177" i="361"/>
  <c r="H177" i="361"/>
  <c r="D177" i="361"/>
  <c r="K177" i="361"/>
  <c r="I185" i="361"/>
  <c r="E185" i="361"/>
  <c r="H185" i="361"/>
  <c r="D185" i="361"/>
  <c r="K185" i="361"/>
  <c r="I193" i="361"/>
  <c r="E193" i="361"/>
  <c r="H193" i="361"/>
  <c r="D193" i="361"/>
  <c r="K193" i="361"/>
  <c r="I201" i="361"/>
  <c r="E201" i="361"/>
  <c r="H201" i="361"/>
  <c r="D201" i="361"/>
  <c r="K201" i="361"/>
  <c r="G162" i="361"/>
  <c r="G166" i="361"/>
  <c r="F167" i="361"/>
  <c r="J167" i="361"/>
  <c r="G170" i="361"/>
  <c r="F171" i="361"/>
  <c r="J171" i="361"/>
  <c r="G174" i="361"/>
  <c r="F175" i="361"/>
  <c r="J175" i="361"/>
  <c r="G178" i="361"/>
  <c r="F179" i="361"/>
  <c r="J179" i="361"/>
  <c r="G182" i="361"/>
  <c r="F183" i="361"/>
  <c r="J183" i="361"/>
  <c r="G186" i="361"/>
  <c r="F187" i="361"/>
  <c r="J187" i="361"/>
  <c r="G190" i="361"/>
  <c r="F191" i="361"/>
  <c r="J191" i="361"/>
  <c r="G194" i="361"/>
  <c r="F195" i="361"/>
  <c r="J195" i="361"/>
  <c r="G198" i="361"/>
  <c r="F199" i="361"/>
  <c r="J199" i="361"/>
  <c r="G202" i="361"/>
  <c r="F203" i="361"/>
  <c r="J203" i="361"/>
  <c r="G167" i="361"/>
  <c r="G171" i="361"/>
  <c r="G175" i="361"/>
  <c r="G179" i="361"/>
  <c r="G183" i="361"/>
  <c r="G187" i="361"/>
  <c r="G191" i="361"/>
  <c r="G195" i="361"/>
  <c r="G199" i="361"/>
  <c r="G203" i="361"/>
  <c r="H9" i="360"/>
  <c r="F9" i="360" s="1"/>
  <c r="D9" i="360"/>
  <c r="E9" i="360"/>
  <c r="H11" i="360"/>
  <c r="F11" i="360" s="1"/>
  <c r="D11" i="360"/>
  <c r="H15" i="360"/>
  <c r="F15" i="360" s="1"/>
  <c r="D15" i="360"/>
  <c r="J19" i="360"/>
  <c r="F19" i="360"/>
  <c r="L19" i="360"/>
  <c r="H19" i="360"/>
  <c r="D19" i="360"/>
  <c r="K19" i="360"/>
  <c r="J23" i="360"/>
  <c r="F23" i="360"/>
  <c r="I23" i="360"/>
  <c r="L23" i="360"/>
  <c r="H23" i="360"/>
  <c r="D23" i="360"/>
  <c r="G9" i="360"/>
  <c r="K10" i="360"/>
  <c r="K13" i="360"/>
  <c r="L17" i="360"/>
  <c r="H17" i="360"/>
  <c r="D17" i="360"/>
  <c r="J17" i="360"/>
  <c r="F17" i="360"/>
  <c r="K17" i="360"/>
  <c r="L21" i="360"/>
  <c r="H21" i="360"/>
  <c r="D21" i="360"/>
  <c r="J21" i="360"/>
  <c r="F21" i="360"/>
  <c r="K21" i="360"/>
  <c r="J27" i="360"/>
  <c r="F27" i="360"/>
  <c r="I27" i="360"/>
  <c r="E27" i="360"/>
  <c r="L27" i="360"/>
  <c r="H27" i="360"/>
  <c r="D27" i="360"/>
  <c r="J31" i="360"/>
  <c r="F31" i="360"/>
  <c r="I31" i="360"/>
  <c r="E31" i="360"/>
  <c r="L31" i="360"/>
  <c r="H31" i="360"/>
  <c r="D31" i="360"/>
  <c r="J35" i="360"/>
  <c r="F35" i="360"/>
  <c r="I35" i="360"/>
  <c r="E35" i="360"/>
  <c r="L35" i="360"/>
  <c r="H35" i="360"/>
  <c r="D35" i="360"/>
  <c r="J39" i="360"/>
  <c r="F39" i="360"/>
  <c r="I39" i="360"/>
  <c r="E39" i="360"/>
  <c r="L39" i="360"/>
  <c r="H39" i="360"/>
  <c r="D39" i="360"/>
  <c r="J43" i="360"/>
  <c r="F43" i="360"/>
  <c r="I43" i="360"/>
  <c r="E43" i="360"/>
  <c r="L43" i="360"/>
  <c r="H43" i="360"/>
  <c r="D43" i="360"/>
  <c r="K7" i="360"/>
  <c r="G11" i="360"/>
  <c r="E17" i="360"/>
  <c r="E21" i="360"/>
  <c r="G27" i="360"/>
  <c r="G31" i="360"/>
  <c r="G35" i="360"/>
  <c r="G39" i="360"/>
  <c r="G43" i="360"/>
  <c r="J49" i="360"/>
  <c r="F49" i="360"/>
  <c r="H49" i="360"/>
  <c r="L59" i="360"/>
  <c r="H59" i="360"/>
  <c r="D59" i="360"/>
  <c r="I59" i="360"/>
  <c r="I60" i="360"/>
  <c r="E60" i="360"/>
  <c r="H60" i="360"/>
  <c r="J65" i="360"/>
  <c r="F65" i="360"/>
  <c r="H65" i="360"/>
  <c r="J117" i="360"/>
  <c r="F117" i="360"/>
  <c r="L117" i="360"/>
  <c r="H117" i="360"/>
  <c r="D117" i="360"/>
  <c r="E117" i="360"/>
  <c r="I117" i="360"/>
  <c r="J133" i="360"/>
  <c r="F133" i="360"/>
  <c r="L133" i="360"/>
  <c r="H133" i="360"/>
  <c r="D133" i="360"/>
  <c r="E133" i="360"/>
  <c r="I133" i="360"/>
  <c r="J173" i="360"/>
  <c r="F173" i="360"/>
  <c r="I173" i="360"/>
  <c r="D173" i="360"/>
  <c r="L173" i="360"/>
  <c r="G173" i="360"/>
  <c r="E173" i="360"/>
  <c r="K173" i="360"/>
  <c r="H173" i="360"/>
  <c r="E8" i="360"/>
  <c r="G14" i="360"/>
  <c r="E16" i="360"/>
  <c r="I16" i="360"/>
  <c r="G18" i="360"/>
  <c r="E20" i="360"/>
  <c r="I20" i="360"/>
  <c r="G22" i="360"/>
  <c r="E24" i="360"/>
  <c r="I24" i="360"/>
  <c r="F25" i="360"/>
  <c r="J25" i="360"/>
  <c r="G26" i="360"/>
  <c r="E28" i="360"/>
  <c r="I28" i="360"/>
  <c r="F29" i="360"/>
  <c r="J29" i="360"/>
  <c r="G30" i="360"/>
  <c r="E32" i="360"/>
  <c r="I32" i="360"/>
  <c r="F33" i="360"/>
  <c r="J33" i="360"/>
  <c r="G34" i="360"/>
  <c r="E36" i="360"/>
  <c r="I36" i="360"/>
  <c r="F37" i="360"/>
  <c r="J37" i="360"/>
  <c r="G38" i="360"/>
  <c r="E40" i="360"/>
  <c r="I40" i="360"/>
  <c r="F41" i="360"/>
  <c r="J41" i="360"/>
  <c r="G42" i="360"/>
  <c r="E44" i="360"/>
  <c r="J44" i="360"/>
  <c r="J45" i="360"/>
  <c r="F45" i="360"/>
  <c r="H45" i="360"/>
  <c r="F47" i="360"/>
  <c r="F48" i="360"/>
  <c r="D49" i="360"/>
  <c r="I49" i="360"/>
  <c r="G52" i="360"/>
  <c r="E53" i="360"/>
  <c r="L55" i="360"/>
  <c r="H55" i="360"/>
  <c r="D55" i="360"/>
  <c r="I55" i="360"/>
  <c r="I56" i="360"/>
  <c r="E56" i="360"/>
  <c r="H56" i="360"/>
  <c r="G57" i="360"/>
  <c r="E59" i="360"/>
  <c r="J59" i="360"/>
  <c r="D60" i="360"/>
  <c r="J60" i="360"/>
  <c r="J61" i="360"/>
  <c r="F61" i="360"/>
  <c r="H61" i="360"/>
  <c r="F63" i="360"/>
  <c r="F64" i="360"/>
  <c r="D65" i="360"/>
  <c r="I65" i="360"/>
  <c r="G117" i="360"/>
  <c r="J121" i="360"/>
  <c r="F121" i="360"/>
  <c r="L121" i="360"/>
  <c r="H121" i="360"/>
  <c r="D121" i="360"/>
  <c r="E121" i="360"/>
  <c r="I121" i="360"/>
  <c r="G133" i="360"/>
  <c r="J137" i="360"/>
  <c r="F137" i="360"/>
  <c r="L137" i="360"/>
  <c r="H137" i="360"/>
  <c r="D137" i="360"/>
  <c r="E137" i="360"/>
  <c r="I137" i="360"/>
  <c r="G25" i="360"/>
  <c r="K25" i="360"/>
  <c r="G29" i="360"/>
  <c r="K29" i="360"/>
  <c r="G33" i="360"/>
  <c r="K33" i="360"/>
  <c r="G37" i="360"/>
  <c r="K37" i="360"/>
  <c r="G41" i="360"/>
  <c r="K41" i="360"/>
  <c r="E49" i="360"/>
  <c r="K49" i="360"/>
  <c r="L51" i="360"/>
  <c r="H51" i="360"/>
  <c r="D51" i="360"/>
  <c r="I51" i="360"/>
  <c r="I52" i="360"/>
  <c r="E52" i="360"/>
  <c r="H52" i="360"/>
  <c r="J57" i="360"/>
  <c r="F57" i="360"/>
  <c r="H57" i="360"/>
  <c r="F59" i="360"/>
  <c r="K59" i="360"/>
  <c r="F60" i="360"/>
  <c r="K60" i="360"/>
  <c r="E65" i="360"/>
  <c r="K65" i="360"/>
  <c r="J67" i="360"/>
  <c r="F67" i="360"/>
  <c r="L67" i="360"/>
  <c r="H67" i="360"/>
  <c r="D67" i="360"/>
  <c r="K67" i="360"/>
  <c r="J71" i="360"/>
  <c r="F71" i="360"/>
  <c r="L71" i="360"/>
  <c r="H71" i="360"/>
  <c r="D71" i="360"/>
  <c r="K71" i="360"/>
  <c r="J75" i="360"/>
  <c r="F75" i="360"/>
  <c r="L75" i="360"/>
  <c r="H75" i="360"/>
  <c r="D75" i="360"/>
  <c r="K75" i="360"/>
  <c r="J79" i="360"/>
  <c r="F79" i="360"/>
  <c r="L79" i="360"/>
  <c r="H79" i="360"/>
  <c r="D79" i="360"/>
  <c r="K79" i="360"/>
  <c r="J83" i="360"/>
  <c r="F83" i="360"/>
  <c r="L83" i="360"/>
  <c r="H83" i="360"/>
  <c r="D83" i="360"/>
  <c r="K83" i="360"/>
  <c r="J87" i="360"/>
  <c r="F87" i="360"/>
  <c r="L87" i="360"/>
  <c r="H87" i="360"/>
  <c r="D87" i="360"/>
  <c r="K87" i="360"/>
  <c r="J91" i="360"/>
  <c r="F91" i="360"/>
  <c r="L91" i="360"/>
  <c r="H91" i="360"/>
  <c r="D91" i="360"/>
  <c r="K91" i="360"/>
  <c r="J95" i="360"/>
  <c r="F95" i="360"/>
  <c r="L95" i="360"/>
  <c r="H95" i="360"/>
  <c r="D95" i="360"/>
  <c r="K95" i="360"/>
  <c r="J99" i="360"/>
  <c r="F99" i="360"/>
  <c r="L99" i="360"/>
  <c r="H99" i="360"/>
  <c r="D99" i="360"/>
  <c r="K99" i="360"/>
  <c r="J103" i="360"/>
  <c r="F103" i="360"/>
  <c r="L103" i="360"/>
  <c r="H103" i="360"/>
  <c r="D103" i="360"/>
  <c r="K103" i="360"/>
  <c r="L107" i="360"/>
  <c r="H107" i="360"/>
  <c r="D107" i="360"/>
  <c r="J107" i="360"/>
  <c r="E107" i="360"/>
  <c r="G107" i="360"/>
  <c r="K117" i="360"/>
  <c r="J125" i="360"/>
  <c r="F125" i="360"/>
  <c r="L125" i="360"/>
  <c r="H125" i="360"/>
  <c r="D125" i="360"/>
  <c r="E125" i="360"/>
  <c r="I125" i="360"/>
  <c r="K133" i="360"/>
  <c r="J141" i="360"/>
  <c r="F141" i="360"/>
  <c r="L141" i="360"/>
  <c r="H141" i="360"/>
  <c r="D141" i="360"/>
  <c r="E141" i="360"/>
  <c r="I141" i="360"/>
  <c r="G8" i="360"/>
  <c r="G16" i="360"/>
  <c r="G20" i="360"/>
  <c r="G24" i="360"/>
  <c r="D25" i="360"/>
  <c r="H25" i="360"/>
  <c r="G28" i="360"/>
  <c r="D29" i="360"/>
  <c r="H29" i="360"/>
  <c r="G32" i="360"/>
  <c r="D33" i="360"/>
  <c r="H33" i="360"/>
  <c r="G36" i="360"/>
  <c r="D37" i="360"/>
  <c r="H37" i="360"/>
  <c r="G40" i="360"/>
  <c r="D41" i="360"/>
  <c r="H41" i="360"/>
  <c r="G44" i="360"/>
  <c r="L44" i="360"/>
  <c r="L47" i="360"/>
  <c r="H47" i="360"/>
  <c r="D47" i="360"/>
  <c r="I47" i="360"/>
  <c r="I48" i="360"/>
  <c r="E48" i="360"/>
  <c r="H48" i="360"/>
  <c r="G49" i="360"/>
  <c r="L49" i="360"/>
  <c r="E51" i="360"/>
  <c r="J51" i="360"/>
  <c r="D52" i="360"/>
  <c r="J52" i="360"/>
  <c r="J53" i="360"/>
  <c r="F53" i="360"/>
  <c r="H53" i="360"/>
  <c r="D57" i="360"/>
  <c r="I57" i="360"/>
  <c r="G59" i="360"/>
  <c r="G60" i="360"/>
  <c r="L60" i="360"/>
  <c r="L63" i="360"/>
  <c r="H63" i="360"/>
  <c r="D63" i="360"/>
  <c r="I63" i="360"/>
  <c r="I64" i="360"/>
  <c r="E64" i="360"/>
  <c r="H64" i="360"/>
  <c r="G65" i="360"/>
  <c r="L65" i="360"/>
  <c r="E67" i="360"/>
  <c r="L69" i="360"/>
  <c r="H69" i="360"/>
  <c r="D69" i="360"/>
  <c r="J69" i="360"/>
  <c r="F69" i="360"/>
  <c r="K69" i="360"/>
  <c r="E71" i="360"/>
  <c r="L73" i="360"/>
  <c r="H73" i="360"/>
  <c r="D73" i="360"/>
  <c r="J73" i="360"/>
  <c r="F73" i="360"/>
  <c r="K73" i="360"/>
  <c r="E75" i="360"/>
  <c r="L77" i="360"/>
  <c r="H77" i="360"/>
  <c r="D77" i="360"/>
  <c r="J77" i="360"/>
  <c r="F77" i="360"/>
  <c r="K77" i="360"/>
  <c r="E79" i="360"/>
  <c r="L81" i="360"/>
  <c r="H81" i="360"/>
  <c r="D81" i="360"/>
  <c r="J81" i="360"/>
  <c r="F81" i="360"/>
  <c r="K81" i="360"/>
  <c r="E83" i="360"/>
  <c r="L85" i="360"/>
  <c r="H85" i="360"/>
  <c r="D85" i="360"/>
  <c r="J85" i="360"/>
  <c r="F85" i="360"/>
  <c r="K85" i="360"/>
  <c r="E87" i="360"/>
  <c r="L89" i="360"/>
  <c r="H89" i="360"/>
  <c r="D89" i="360"/>
  <c r="J89" i="360"/>
  <c r="F89" i="360"/>
  <c r="K89" i="360"/>
  <c r="E91" i="360"/>
  <c r="L93" i="360"/>
  <c r="H93" i="360"/>
  <c r="D93" i="360"/>
  <c r="J93" i="360"/>
  <c r="F93" i="360"/>
  <c r="K93" i="360"/>
  <c r="E95" i="360"/>
  <c r="L97" i="360"/>
  <c r="H97" i="360"/>
  <c r="D97" i="360"/>
  <c r="J97" i="360"/>
  <c r="F97" i="360"/>
  <c r="K97" i="360"/>
  <c r="E99" i="360"/>
  <c r="L101" i="360"/>
  <c r="H101" i="360"/>
  <c r="D101" i="360"/>
  <c r="J101" i="360"/>
  <c r="F101" i="360"/>
  <c r="K101" i="360"/>
  <c r="E103" i="360"/>
  <c r="L105" i="360"/>
  <c r="H105" i="360"/>
  <c r="D105" i="360"/>
  <c r="J105" i="360"/>
  <c r="F105" i="360"/>
  <c r="K105" i="360"/>
  <c r="F107" i="360"/>
  <c r="I108" i="360"/>
  <c r="E108" i="360"/>
  <c r="J108" i="360"/>
  <c r="D108" i="360"/>
  <c r="L108" i="360"/>
  <c r="G108" i="360"/>
  <c r="J113" i="360"/>
  <c r="F113" i="360"/>
  <c r="L113" i="360"/>
  <c r="H113" i="360"/>
  <c r="D113" i="360"/>
  <c r="E113" i="360"/>
  <c r="I113" i="360"/>
  <c r="K121" i="360"/>
  <c r="G125" i="360"/>
  <c r="J129" i="360"/>
  <c r="F129" i="360"/>
  <c r="L129" i="360"/>
  <c r="H129" i="360"/>
  <c r="D129" i="360"/>
  <c r="E129" i="360"/>
  <c r="I129" i="360"/>
  <c r="K137" i="360"/>
  <c r="G141" i="360"/>
  <c r="I145" i="360"/>
  <c r="E145" i="360"/>
  <c r="L145" i="360"/>
  <c r="G145" i="360"/>
  <c r="J145" i="360"/>
  <c r="D145" i="360"/>
  <c r="K145" i="360"/>
  <c r="F145" i="360"/>
  <c r="I153" i="360"/>
  <c r="E153" i="360"/>
  <c r="J153" i="360"/>
  <c r="D153" i="360"/>
  <c r="L153" i="360"/>
  <c r="G153" i="360"/>
  <c r="K153" i="360"/>
  <c r="F153" i="360"/>
  <c r="L175" i="360"/>
  <c r="H175" i="360"/>
  <c r="D175" i="360"/>
  <c r="G175" i="360"/>
  <c r="J175" i="360"/>
  <c r="E175" i="360"/>
  <c r="K175" i="360"/>
  <c r="F175" i="360"/>
  <c r="I175" i="360"/>
  <c r="G46" i="360"/>
  <c r="G50" i="360"/>
  <c r="G54" i="360"/>
  <c r="G58" i="360"/>
  <c r="G62" i="360"/>
  <c r="G66" i="360"/>
  <c r="E68" i="360"/>
  <c r="I68" i="360"/>
  <c r="G70" i="360"/>
  <c r="E72" i="360"/>
  <c r="I72" i="360"/>
  <c r="G74" i="360"/>
  <c r="E76" i="360"/>
  <c r="I76" i="360"/>
  <c r="G78" i="360"/>
  <c r="E80" i="360"/>
  <c r="I80" i="360"/>
  <c r="G82" i="360"/>
  <c r="E84" i="360"/>
  <c r="I84" i="360"/>
  <c r="G86" i="360"/>
  <c r="E88" i="360"/>
  <c r="I88" i="360"/>
  <c r="G90" i="360"/>
  <c r="E92" i="360"/>
  <c r="I92" i="360"/>
  <c r="G94" i="360"/>
  <c r="E96" i="360"/>
  <c r="I96" i="360"/>
  <c r="G98" i="360"/>
  <c r="E100" i="360"/>
  <c r="I100" i="360"/>
  <c r="G102" i="360"/>
  <c r="E104" i="360"/>
  <c r="I104" i="360"/>
  <c r="E109" i="360"/>
  <c r="L111" i="360"/>
  <c r="H111" i="360"/>
  <c r="D111" i="360"/>
  <c r="J111" i="360"/>
  <c r="F111" i="360"/>
  <c r="K111" i="360"/>
  <c r="L115" i="360"/>
  <c r="H115" i="360"/>
  <c r="D115" i="360"/>
  <c r="J115" i="360"/>
  <c r="F115" i="360"/>
  <c r="K115" i="360"/>
  <c r="L119" i="360"/>
  <c r="H119" i="360"/>
  <c r="D119" i="360"/>
  <c r="J119" i="360"/>
  <c r="F119" i="360"/>
  <c r="K119" i="360"/>
  <c r="L123" i="360"/>
  <c r="H123" i="360"/>
  <c r="D123" i="360"/>
  <c r="J123" i="360"/>
  <c r="F123" i="360"/>
  <c r="K123" i="360"/>
  <c r="L127" i="360"/>
  <c r="H127" i="360"/>
  <c r="D127" i="360"/>
  <c r="J127" i="360"/>
  <c r="F127" i="360"/>
  <c r="K127" i="360"/>
  <c r="L131" i="360"/>
  <c r="H131" i="360"/>
  <c r="D131" i="360"/>
  <c r="J131" i="360"/>
  <c r="F131" i="360"/>
  <c r="K131" i="360"/>
  <c r="L135" i="360"/>
  <c r="H135" i="360"/>
  <c r="D135" i="360"/>
  <c r="J135" i="360"/>
  <c r="F135" i="360"/>
  <c r="K135" i="360"/>
  <c r="L139" i="360"/>
  <c r="H139" i="360"/>
  <c r="D139" i="360"/>
  <c r="J139" i="360"/>
  <c r="F139" i="360"/>
  <c r="K139" i="360"/>
  <c r="K143" i="360"/>
  <c r="H143" i="360"/>
  <c r="D143" i="360"/>
  <c r="J143" i="360"/>
  <c r="F143" i="360"/>
  <c r="L143" i="360"/>
  <c r="J150" i="360"/>
  <c r="F150" i="360"/>
  <c r="L150" i="360"/>
  <c r="G150" i="360"/>
  <c r="I150" i="360"/>
  <c r="D150" i="360"/>
  <c r="I203" i="360"/>
  <c r="E203" i="360"/>
  <c r="L203" i="360"/>
  <c r="H203" i="360"/>
  <c r="D203" i="360"/>
  <c r="F203" i="360"/>
  <c r="J203" i="360"/>
  <c r="G203" i="360"/>
  <c r="G68" i="360"/>
  <c r="G72" i="360"/>
  <c r="G76" i="360"/>
  <c r="G80" i="360"/>
  <c r="G84" i="360"/>
  <c r="G88" i="360"/>
  <c r="G92" i="360"/>
  <c r="G96" i="360"/>
  <c r="G100" i="360"/>
  <c r="G104" i="360"/>
  <c r="J109" i="360"/>
  <c r="F109" i="360"/>
  <c r="H109" i="360"/>
  <c r="G143" i="360"/>
  <c r="L144" i="360"/>
  <c r="H144" i="360"/>
  <c r="D144" i="360"/>
  <c r="G144" i="360"/>
  <c r="J144" i="360"/>
  <c r="E144" i="360"/>
  <c r="H150" i="360"/>
  <c r="L152" i="360"/>
  <c r="H152" i="360"/>
  <c r="D152" i="360"/>
  <c r="J152" i="360"/>
  <c r="E152" i="360"/>
  <c r="G152" i="360"/>
  <c r="J158" i="360"/>
  <c r="F158" i="360"/>
  <c r="L158" i="360"/>
  <c r="H158" i="360"/>
  <c r="D158" i="360"/>
  <c r="E158" i="360"/>
  <c r="I158" i="360"/>
  <c r="J162" i="360"/>
  <c r="F162" i="360"/>
  <c r="L162" i="360"/>
  <c r="H162" i="360"/>
  <c r="D162" i="360"/>
  <c r="E162" i="360"/>
  <c r="I162" i="360"/>
  <c r="K166" i="360"/>
  <c r="J166" i="360"/>
  <c r="F166" i="360"/>
  <c r="H166" i="360"/>
  <c r="D166" i="360"/>
  <c r="E166" i="360"/>
  <c r="I166" i="360"/>
  <c r="L167" i="360"/>
  <c r="H167" i="360"/>
  <c r="D167" i="360"/>
  <c r="J167" i="360"/>
  <c r="E167" i="360"/>
  <c r="G167" i="360"/>
  <c r="K167" i="360"/>
  <c r="F167" i="360"/>
  <c r="G112" i="360"/>
  <c r="K112" i="360"/>
  <c r="G116" i="360"/>
  <c r="K116" i="360"/>
  <c r="G120" i="360"/>
  <c r="K120" i="360"/>
  <c r="G124" i="360"/>
  <c r="K124" i="360"/>
  <c r="G128" i="360"/>
  <c r="K128" i="360"/>
  <c r="G132" i="360"/>
  <c r="K132" i="360"/>
  <c r="G136" i="360"/>
  <c r="K136" i="360"/>
  <c r="G140" i="360"/>
  <c r="K140" i="360"/>
  <c r="J146" i="360"/>
  <c r="F146" i="360"/>
  <c r="H146" i="360"/>
  <c r="E154" i="360"/>
  <c r="L156" i="360"/>
  <c r="H156" i="360"/>
  <c r="D156" i="360"/>
  <c r="J156" i="360"/>
  <c r="F156" i="360"/>
  <c r="K156" i="360"/>
  <c r="L160" i="360"/>
  <c r="H160" i="360"/>
  <c r="D160" i="360"/>
  <c r="J160" i="360"/>
  <c r="F160" i="360"/>
  <c r="K160" i="360"/>
  <c r="L164" i="360"/>
  <c r="H164" i="360"/>
  <c r="D164" i="360"/>
  <c r="J164" i="360"/>
  <c r="F164" i="360"/>
  <c r="K164" i="360"/>
  <c r="I168" i="360"/>
  <c r="E168" i="360"/>
  <c r="J168" i="360"/>
  <c r="D168" i="360"/>
  <c r="L168" i="360"/>
  <c r="G168" i="360"/>
  <c r="I176" i="360"/>
  <c r="E176" i="360"/>
  <c r="L176" i="360"/>
  <c r="G176" i="360"/>
  <c r="J176" i="360"/>
  <c r="D176" i="360"/>
  <c r="I191" i="360"/>
  <c r="E191" i="360"/>
  <c r="L191" i="360"/>
  <c r="H191" i="360"/>
  <c r="D191" i="360"/>
  <c r="F191" i="360"/>
  <c r="J191" i="360"/>
  <c r="J192" i="360"/>
  <c r="F192" i="360"/>
  <c r="I192" i="360"/>
  <c r="E192" i="360"/>
  <c r="H192" i="360"/>
  <c r="L192" i="360"/>
  <c r="D192" i="360"/>
  <c r="G106" i="360"/>
  <c r="G110" i="360"/>
  <c r="E112" i="360"/>
  <c r="G114" i="360"/>
  <c r="E116" i="360"/>
  <c r="G118" i="360"/>
  <c r="E120" i="360"/>
  <c r="G122" i="360"/>
  <c r="E124" i="360"/>
  <c r="G126" i="360"/>
  <c r="E128" i="360"/>
  <c r="G130" i="360"/>
  <c r="E132" i="360"/>
  <c r="G134" i="360"/>
  <c r="E136" i="360"/>
  <c r="G138" i="360"/>
  <c r="E140" i="360"/>
  <c r="G142" i="360"/>
  <c r="E146" i="360"/>
  <c r="K146" i="360"/>
  <c r="L148" i="360"/>
  <c r="H148" i="360"/>
  <c r="D148" i="360"/>
  <c r="I148" i="360"/>
  <c r="I149" i="360"/>
  <c r="E149" i="360"/>
  <c r="H149" i="360"/>
  <c r="J154" i="360"/>
  <c r="F154" i="360"/>
  <c r="H154" i="360"/>
  <c r="G156" i="360"/>
  <c r="G160" i="360"/>
  <c r="G164" i="360"/>
  <c r="H168" i="360"/>
  <c r="H176" i="360"/>
  <c r="I183" i="360"/>
  <c r="E183" i="360"/>
  <c r="L183" i="360"/>
  <c r="H183" i="360"/>
  <c r="D183" i="360"/>
  <c r="J183" i="360"/>
  <c r="F183" i="360"/>
  <c r="J184" i="360"/>
  <c r="F184" i="360"/>
  <c r="I184" i="360"/>
  <c r="E184" i="360"/>
  <c r="L184" i="360"/>
  <c r="D184" i="360"/>
  <c r="H184" i="360"/>
  <c r="K191" i="360"/>
  <c r="K192" i="360"/>
  <c r="I199" i="360"/>
  <c r="E199" i="360"/>
  <c r="L199" i="360"/>
  <c r="H199" i="360"/>
  <c r="D199" i="360"/>
  <c r="J199" i="360"/>
  <c r="F199" i="360"/>
  <c r="J200" i="360"/>
  <c r="F200" i="360"/>
  <c r="I200" i="360"/>
  <c r="E200" i="360"/>
  <c r="L200" i="360"/>
  <c r="D200" i="360"/>
  <c r="H200" i="360"/>
  <c r="G157" i="360"/>
  <c r="K157" i="360"/>
  <c r="G161" i="360"/>
  <c r="K161" i="360"/>
  <c r="G165" i="360"/>
  <c r="K165" i="360"/>
  <c r="L171" i="360"/>
  <c r="H171" i="360"/>
  <c r="D171" i="360"/>
  <c r="I171" i="360"/>
  <c r="I172" i="360"/>
  <c r="E172" i="360"/>
  <c r="H172" i="360"/>
  <c r="J177" i="360"/>
  <c r="F177" i="360"/>
  <c r="H177" i="360"/>
  <c r="J180" i="360"/>
  <c r="F180" i="360"/>
  <c r="I180" i="360"/>
  <c r="E180" i="360"/>
  <c r="K180" i="360"/>
  <c r="I187" i="360"/>
  <c r="E187" i="360"/>
  <c r="L187" i="360"/>
  <c r="H187" i="360"/>
  <c r="D187" i="360"/>
  <c r="K187" i="360"/>
  <c r="J196" i="360"/>
  <c r="F196" i="360"/>
  <c r="I196" i="360"/>
  <c r="E196" i="360"/>
  <c r="K196" i="360"/>
  <c r="G147" i="360"/>
  <c r="G151" i="360"/>
  <c r="G155" i="360"/>
  <c r="E157" i="360"/>
  <c r="G159" i="360"/>
  <c r="E161" i="360"/>
  <c r="G163" i="360"/>
  <c r="E165" i="360"/>
  <c r="J169" i="360"/>
  <c r="F169" i="360"/>
  <c r="H169" i="360"/>
  <c r="F171" i="360"/>
  <c r="K171" i="360"/>
  <c r="F172" i="360"/>
  <c r="K172" i="360"/>
  <c r="E177" i="360"/>
  <c r="K177" i="360"/>
  <c r="I179" i="360"/>
  <c r="E179" i="360"/>
  <c r="L179" i="360"/>
  <c r="H179" i="360"/>
  <c r="D179" i="360"/>
  <c r="K179" i="360"/>
  <c r="G180" i="360"/>
  <c r="G187" i="360"/>
  <c r="J188" i="360"/>
  <c r="F188" i="360"/>
  <c r="I188" i="360"/>
  <c r="E188" i="360"/>
  <c r="K188" i="360"/>
  <c r="I195" i="360"/>
  <c r="E195" i="360"/>
  <c r="L195" i="360"/>
  <c r="H195" i="360"/>
  <c r="D195" i="360"/>
  <c r="K195" i="360"/>
  <c r="G196" i="360"/>
  <c r="G170" i="360"/>
  <c r="G174" i="360"/>
  <c r="G178" i="360"/>
  <c r="F181" i="360"/>
  <c r="J181" i="360"/>
  <c r="G182" i="360"/>
  <c r="F185" i="360"/>
  <c r="J185" i="360"/>
  <c r="G186" i="360"/>
  <c r="F189" i="360"/>
  <c r="J189" i="360"/>
  <c r="G190" i="360"/>
  <c r="F193" i="360"/>
  <c r="J193" i="360"/>
  <c r="G194" i="360"/>
  <c r="F197" i="360"/>
  <c r="J197" i="360"/>
  <c r="G198" i="360"/>
  <c r="F201" i="360"/>
  <c r="J201" i="360"/>
  <c r="G202" i="360"/>
  <c r="K202" i="360"/>
  <c r="G181" i="360"/>
  <c r="G185" i="360"/>
  <c r="G189" i="360"/>
  <c r="G193" i="360"/>
  <c r="G197" i="360"/>
  <c r="G201" i="360"/>
  <c r="D202" i="360"/>
  <c r="H202" i="360"/>
  <c r="J20" i="359"/>
  <c r="F20" i="359"/>
  <c r="H20" i="359"/>
  <c r="D20" i="359"/>
  <c r="I20" i="359"/>
  <c r="J28" i="359"/>
  <c r="F28" i="359"/>
  <c r="H28" i="359"/>
  <c r="D28" i="359"/>
  <c r="I28" i="359"/>
  <c r="J52" i="359"/>
  <c r="F52" i="359"/>
  <c r="K52" i="359"/>
  <c r="I52" i="359"/>
  <c r="H52" i="359"/>
  <c r="D52" i="359"/>
  <c r="J16" i="359"/>
  <c r="F16" i="359"/>
  <c r="I16" i="359"/>
  <c r="H16" i="359"/>
  <c r="D16" i="359"/>
  <c r="K20" i="359"/>
  <c r="J24" i="359"/>
  <c r="F24" i="359"/>
  <c r="I24" i="359"/>
  <c r="H24" i="359"/>
  <c r="D24" i="359"/>
  <c r="K28" i="359"/>
  <c r="J32" i="359"/>
  <c r="F32" i="359"/>
  <c r="I32" i="359"/>
  <c r="H32" i="359"/>
  <c r="D32" i="359"/>
  <c r="J40" i="359"/>
  <c r="F40" i="359"/>
  <c r="I40" i="359"/>
  <c r="H40" i="359"/>
  <c r="D40" i="359"/>
  <c r="J48" i="359"/>
  <c r="F48" i="359"/>
  <c r="I48" i="359"/>
  <c r="H48" i="359"/>
  <c r="D48" i="359"/>
  <c r="F8" i="359"/>
  <c r="D8" i="359"/>
  <c r="G16" i="359"/>
  <c r="G24" i="359"/>
  <c r="G32" i="359"/>
  <c r="G40" i="359"/>
  <c r="G48" i="359"/>
  <c r="J36" i="359"/>
  <c r="F36" i="359"/>
  <c r="I36" i="359"/>
  <c r="H36" i="359"/>
  <c r="D36" i="359"/>
  <c r="J44" i="359"/>
  <c r="F44" i="359"/>
  <c r="I44" i="359"/>
  <c r="H44" i="359"/>
  <c r="D44" i="359"/>
  <c r="J13" i="359"/>
  <c r="G20" i="359"/>
  <c r="G28" i="359"/>
  <c r="G36" i="359"/>
  <c r="G44" i="359"/>
  <c r="G52" i="359"/>
  <c r="G56" i="359"/>
  <c r="K56" i="359"/>
  <c r="G60" i="359"/>
  <c r="J62" i="359"/>
  <c r="F62" i="359"/>
  <c r="J66" i="359"/>
  <c r="F66" i="359"/>
  <c r="H66" i="359"/>
  <c r="J70" i="359"/>
  <c r="F70" i="359"/>
  <c r="H70" i="359"/>
  <c r="J74" i="359"/>
  <c r="F74" i="359"/>
  <c r="H74" i="359"/>
  <c r="J78" i="359"/>
  <c r="F78" i="359"/>
  <c r="J82" i="359"/>
  <c r="F82" i="359"/>
  <c r="J86" i="359"/>
  <c r="F86" i="359"/>
  <c r="I96" i="359"/>
  <c r="H96" i="359"/>
  <c r="D96" i="359"/>
  <c r="K96" i="359"/>
  <c r="I104" i="359"/>
  <c r="H104" i="359"/>
  <c r="D104" i="359"/>
  <c r="I112" i="359"/>
  <c r="H112" i="359"/>
  <c r="D112" i="359"/>
  <c r="I128" i="359"/>
  <c r="H128" i="359"/>
  <c r="D128" i="359"/>
  <c r="K128" i="359"/>
  <c r="G17" i="359"/>
  <c r="K21" i="359"/>
  <c r="G25" i="359"/>
  <c r="K29" i="359"/>
  <c r="G33" i="359"/>
  <c r="K33" i="359"/>
  <c r="G37" i="359"/>
  <c r="G41" i="359"/>
  <c r="K41" i="359"/>
  <c r="G45" i="359"/>
  <c r="K45" i="359"/>
  <c r="G49" i="359"/>
  <c r="K49" i="359"/>
  <c r="G53" i="359"/>
  <c r="G57" i="359"/>
  <c r="K57" i="359"/>
  <c r="D60" i="359"/>
  <c r="H60" i="359"/>
  <c r="H61" i="359"/>
  <c r="D62" i="359"/>
  <c r="I62" i="359"/>
  <c r="D70" i="359"/>
  <c r="D74" i="359"/>
  <c r="I74" i="359"/>
  <c r="D78" i="359"/>
  <c r="D82" i="359"/>
  <c r="I82" i="359"/>
  <c r="J91" i="359"/>
  <c r="F91" i="359"/>
  <c r="I91" i="359"/>
  <c r="K91" i="359"/>
  <c r="F96" i="359"/>
  <c r="F104" i="359"/>
  <c r="F112" i="359"/>
  <c r="J123" i="359"/>
  <c r="F123" i="359"/>
  <c r="I123" i="359"/>
  <c r="F128" i="359"/>
  <c r="I132" i="359"/>
  <c r="G132" i="359"/>
  <c r="K132" i="359"/>
  <c r="F132" i="359"/>
  <c r="J135" i="359"/>
  <c r="F135" i="359"/>
  <c r="K135" i="359"/>
  <c r="I135" i="359"/>
  <c r="D135" i="359"/>
  <c r="J147" i="359"/>
  <c r="F147" i="359"/>
  <c r="H147" i="359"/>
  <c r="D147" i="359"/>
  <c r="I147" i="359"/>
  <c r="G147" i="359"/>
  <c r="H153" i="359"/>
  <c r="D153" i="359"/>
  <c r="J153" i="359"/>
  <c r="F153" i="359"/>
  <c r="I153" i="359"/>
  <c r="G153" i="359"/>
  <c r="J168" i="359"/>
  <c r="F168" i="359"/>
  <c r="I168" i="359"/>
  <c r="D168" i="359"/>
  <c r="H168" i="359"/>
  <c r="K168" i="359"/>
  <c r="G168" i="359"/>
  <c r="J7" i="359"/>
  <c r="D9" i="359"/>
  <c r="G14" i="359"/>
  <c r="F14" i="359" s="1"/>
  <c r="D17" i="359"/>
  <c r="H17" i="359"/>
  <c r="G18" i="359"/>
  <c r="F19" i="359"/>
  <c r="J19" i="359"/>
  <c r="D21" i="359"/>
  <c r="H21" i="359"/>
  <c r="G22" i="359"/>
  <c r="F23" i="359"/>
  <c r="J23" i="359"/>
  <c r="D25" i="359"/>
  <c r="H25" i="359"/>
  <c r="G26" i="359"/>
  <c r="F27" i="359"/>
  <c r="J27" i="359"/>
  <c r="D29" i="359"/>
  <c r="H29" i="359"/>
  <c r="G30" i="359"/>
  <c r="F31" i="359"/>
  <c r="J31" i="359"/>
  <c r="D33" i="359"/>
  <c r="H33" i="359"/>
  <c r="G34" i="359"/>
  <c r="F35" i="359"/>
  <c r="J35" i="359"/>
  <c r="D37" i="359"/>
  <c r="H37" i="359"/>
  <c r="G38" i="359"/>
  <c r="F39" i="359"/>
  <c r="J39" i="359"/>
  <c r="D41" i="359"/>
  <c r="H41" i="359"/>
  <c r="G42" i="359"/>
  <c r="F43" i="359"/>
  <c r="J43" i="359"/>
  <c r="D45" i="359"/>
  <c r="H45" i="359"/>
  <c r="G46" i="359"/>
  <c r="F47" i="359"/>
  <c r="J47" i="359"/>
  <c r="D49" i="359"/>
  <c r="H49" i="359"/>
  <c r="G50" i="359"/>
  <c r="F51" i="359"/>
  <c r="J51" i="359"/>
  <c r="D53" i="359"/>
  <c r="H53" i="359"/>
  <c r="G54" i="359"/>
  <c r="F55" i="359"/>
  <c r="J55" i="359"/>
  <c r="I56" i="359"/>
  <c r="D57" i="359"/>
  <c r="H57" i="359"/>
  <c r="G58" i="359"/>
  <c r="F59" i="359"/>
  <c r="J59" i="359"/>
  <c r="I60" i="359"/>
  <c r="D61" i="359"/>
  <c r="K62" i="359"/>
  <c r="H64" i="359"/>
  <c r="D64" i="359"/>
  <c r="I64" i="359"/>
  <c r="K66" i="359"/>
  <c r="H68" i="359"/>
  <c r="D68" i="359"/>
  <c r="I68" i="359"/>
  <c r="K70" i="359"/>
  <c r="H72" i="359"/>
  <c r="D72" i="359"/>
  <c r="I72" i="359"/>
  <c r="K74" i="359"/>
  <c r="H76" i="359"/>
  <c r="D76" i="359"/>
  <c r="I76" i="359"/>
  <c r="K78" i="359"/>
  <c r="H80" i="359"/>
  <c r="D80" i="359"/>
  <c r="I80" i="359"/>
  <c r="K82" i="359"/>
  <c r="H84" i="359"/>
  <c r="D84" i="359"/>
  <c r="I84" i="359"/>
  <c r="K86" i="359"/>
  <c r="H88" i="359"/>
  <c r="D88" i="359"/>
  <c r="I88" i="359"/>
  <c r="D91" i="359"/>
  <c r="I92" i="359"/>
  <c r="H92" i="359"/>
  <c r="D92" i="359"/>
  <c r="K92" i="359"/>
  <c r="G96" i="359"/>
  <c r="I100" i="359"/>
  <c r="H100" i="359"/>
  <c r="D100" i="359"/>
  <c r="K100" i="359"/>
  <c r="G104" i="359"/>
  <c r="I108" i="359"/>
  <c r="H108" i="359"/>
  <c r="D108" i="359"/>
  <c r="K108" i="359"/>
  <c r="G112" i="359"/>
  <c r="I116" i="359"/>
  <c r="H116" i="359"/>
  <c r="D116" i="359"/>
  <c r="K116" i="359"/>
  <c r="D123" i="359"/>
  <c r="I124" i="359"/>
  <c r="H124" i="359"/>
  <c r="D124" i="359"/>
  <c r="K124" i="359"/>
  <c r="G128" i="359"/>
  <c r="D132" i="359"/>
  <c r="G135" i="359"/>
  <c r="J172" i="359"/>
  <c r="F172" i="359"/>
  <c r="I172" i="359"/>
  <c r="H172" i="359"/>
  <c r="D172" i="359"/>
  <c r="K172" i="359"/>
  <c r="J180" i="359"/>
  <c r="F180" i="359"/>
  <c r="I180" i="359"/>
  <c r="H180" i="359"/>
  <c r="D180" i="359"/>
  <c r="K180" i="359"/>
  <c r="G180" i="359"/>
  <c r="K60" i="359"/>
  <c r="H62" i="359"/>
  <c r="H78" i="359"/>
  <c r="H82" i="359"/>
  <c r="H86" i="359"/>
  <c r="K104" i="359"/>
  <c r="K112" i="359"/>
  <c r="I120" i="359"/>
  <c r="H120" i="359"/>
  <c r="D120" i="359"/>
  <c r="K120" i="359"/>
  <c r="I136" i="359"/>
  <c r="G136" i="359"/>
  <c r="K136" i="359"/>
  <c r="F136" i="359"/>
  <c r="G9" i="359"/>
  <c r="F9" i="359" s="1"/>
  <c r="J10" i="359"/>
  <c r="K17" i="359"/>
  <c r="G21" i="359"/>
  <c r="K25" i="359"/>
  <c r="G29" i="359"/>
  <c r="K37" i="359"/>
  <c r="K53" i="359"/>
  <c r="D56" i="359"/>
  <c r="H56" i="359"/>
  <c r="K61" i="359"/>
  <c r="G61" i="359"/>
  <c r="D66" i="359"/>
  <c r="I66" i="359"/>
  <c r="I70" i="359"/>
  <c r="I78" i="359"/>
  <c r="D86" i="359"/>
  <c r="I86" i="359"/>
  <c r="J99" i="359"/>
  <c r="F99" i="359"/>
  <c r="I99" i="359"/>
  <c r="K99" i="359"/>
  <c r="J107" i="359"/>
  <c r="F107" i="359"/>
  <c r="I107" i="359"/>
  <c r="K107" i="359"/>
  <c r="J115" i="359"/>
  <c r="F115" i="359"/>
  <c r="I115" i="359"/>
  <c r="K115" i="359"/>
  <c r="F120" i="359"/>
  <c r="K123" i="359"/>
  <c r="J131" i="359"/>
  <c r="K131" i="359"/>
  <c r="F131" i="359"/>
  <c r="I131" i="359"/>
  <c r="D136" i="359"/>
  <c r="G11" i="359"/>
  <c r="F11" i="359" s="1"/>
  <c r="G15" i="359"/>
  <c r="F15" i="359" s="1"/>
  <c r="G19" i="359"/>
  <c r="G23" i="359"/>
  <c r="G27" i="359"/>
  <c r="G31" i="359"/>
  <c r="G35" i="359"/>
  <c r="G39" i="359"/>
  <c r="G43" i="359"/>
  <c r="G47" i="359"/>
  <c r="G51" i="359"/>
  <c r="G55" i="359"/>
  <c r="F56" i="359"/>
  <c r="G59" i="359"/>
  <c r="F60" i="359"/>
  <c r="J61" i="359"/>
  <c r="G62" i="359"/>
  <c r="I63" i="359"/>
  <c r="H63" i="359"/>
  <c r="G66" i="359"/>
  <c r="I67" i="359"/>
  <c r="H67" i="359"/>
  <c r="G70" i="359"/>
  <c r="I71" i="359"/>
  <c r="H71" i="359"/>
  <c r="G74" i="359"/>
  <c r="I75" i="359"/>
  <c r="H75" i="359"/>
  <c r="G78" i="359"/>
  <c r="I79" i="359"/>
  <c r="H79" i="359"/>
  <c r="G82" i="359"/>
  <c r="I83" i="359"/>
  <c r="H83" i="359"/>
  <c r="G86" i="359"/>
  <c r="I87" i="359"/>
  <c r="H87" i="359"/>
  <c r="G91" i="359"/>
  <c r="J95" i="359"/>
  <c r="F95" i="359"/>
  <c r="I95" i="359"/>
  <c r="K95" i="359"/>
  <c r="J96" i="359"/>
  <c r="G99" i="359"/>
  <c r="J103" i="359"/>
  <c r="F103" i="359"/>
  <c r="I103" i="359"/>
  <c r="K103" i="359"/>
  <c r="J104" i="359"/>
  <c r="G107" i="359"/>
  <c r="J111" i="359"/>
  <c r="F111" i="359"/>
  <c r="I111" i="359"/>
  <c r="K111" i="359"/>
  <c r="J112" i="359"/>
  <c r="G115" i="359"/>
  <c r="J119" i="359"/>
  <c r="F119" i="359"/>
  <c r="I119" i="359"/>
  <c r="K119" i="359"/>
  <c r="J120" i="359"/>
  <c r="G123" i="359"/>
  <c r="J127" i="359"/>
  <c r="F127" i="359"/>
  <c r="I127" i="359"/>
  <c r="K127" i="359"/>
  <c r="J128" i="359"/>
  <c r="G131" i="359"/>
  <c r="H132" i="359"/>
  <c r="H135" i="359"/>
  <c r="J136" i="359"/>
  <c r="J139" i="359"/>
  <c r="F139" i="359"/>
  <c r="H139" i="359"/>
  <c r="D139" i="359"/>
  <c r="I139" i="359"/>
  <c r="G139" i="359"/>
  <c r="H145" i="359"/>
  <c r="D145" i="359"/>
  <c r="J145" i="359"/>
  <c r="F145" i="359"/>
  <c r="I145" i="359"/>
  <c r="G145" i="359"/>
  <c r="K147" i="359"/>
  <c r="K153" i="359"/>
  <c r="J155" i="359"/>
  <c r="F155" i="359"/>
  <c r="H155" i="359"/>
  <c r="D155" i="359"/>
  <c r="I155" i="359"/>
  <c r="G155" i="359"/>
  <c r="H161" i="359"/>
  <c r="I161" i="359"/>
  <c r="D161" i="359"/>
  <c r="K161" i="359"/>
  <c r="F161" i="359"/>
  <c r="J161" i="359"/>
  <c r="G161" i="359"/>
  <c r="J192" i="359"/>
  <c r="F192" i="359"/>
  <c r="I192" i="359"/>
  <c r="D192" i="359"/>
  <c r="H192" i="359"/>
  <c r="K192" i="359"/>
  <c r="J200" i="359"/>
  <c r="F200" i="359"/>
  <c r="I200" i="359"/>
  <c r="D200" i="359"/>
  <c r="H200" i="359"/>
  <c r="K200" i="359"/>
  <c r="G200" i="359"/>
  <c r="G65" i="359"/>
  <c r="G69" i="359"/>
  <c r="G73" i="359"/>
  <c r="G77" i="359"/>
  <c r="G81" i="359"/>
  <c r="G85" i="359"/>
  <c r="G89" i="359"/>
  <c r="F90" i="359"/>
  <c r="J90" i="359"/>
  <c r="G93" i="359"/>
  <c r="F94" i="359"/>
  <c r="J94" i="359"/>
  <c r="G97" i="359"/>
  <c r="F98" i="359"/>
  <c r="J98" i="359"/>
  <c r="G101" i="359"/>
  <c r="F102" i="359"/>
  <c r="J102" i="359"/>
  <c r="G105" i="359"/>
  <c r="F106" i="359"/>
  <c r="J106" i="359"/>
  <c r="G109" i="359"/>
  <c r="F110" i="359"/>
  <c r="J110" i="359"/>
  <c r="G113" i="359"/>
  <c r="F114" i="359"/>
  <c r="J114" i="359"/>
  <c r="G117" i="359"/>
  <c r="F118" i="359"/>
  <c r="J118" i="359"/>
  <c r="G121" i="359"/>
  <c r="F122" i="359"/>
  <c r="J122" i="359"/>
  <c r="G125" i="359"/>
  <c r="F126" i="359"/>
  <c r="J126" i="359"/>
  <c r="G129" i="359"/>
  <c r="F130" i="359"/>
  <c r="J130" i="359"/>
  <c r="H141" i="359"/>
  <c r="D141" i="359"/>
  <c r="J141" i="359"/>
  <c r="F141" i="359"/>
  <c r="K141" i="359"/>
  <c r="J143" i="359"/>
  <c r="F143" i="359"/>
  <c r="H143" i="359"/>
  <c r="D143" i="359"/>
  <c r="K143" i="359"/>
  <c r="H149" i="359"/>
  <c r="D149" i="359"/>
  <c r="J149" i="359"/>
  <c r="F149" i="359"/>
  <c r="K149" i="359"/>
  <c r="J151" i="359"/>
  <c r="F151" i="359"/>
  <c r="H151" i="359"/>
  <c r="D151" i="359"/>
  <c r="K151" i="359"/>
  <c r="H157" i="359"/>
  <c r="D157" i="359"/>
  <c r="J157" i="359"/>
  <c r="F157" i="359"/>
  <c r="K157" i="359"/>
  <c r="J159" i="359"/>
  <c r="F159" i="359"/>
  <c r="H159" i="359"/>
  <c r="D159" i="359"/>
  <c r="K159" i="359"/>
  <c r="J176" i="359"/>
  <c r="F176" i="359"/>
  <c r="I176" i="359"/>
  <c r="D176" i="359"/>
  <c r="H176" i="359"/>
  <c r="J188" i="359"/>
  <c r="F188" i="359"/>
  <c r="I188" i="359"/>
  <c r="H188" i="359"/>
  <c r="D188" i="359"/>
  <c r="G90" i="359"/>
  <c r="G94" i="359"/>
  <c r="G98" i="359"/>
  <c r="G102" i="359"/>
  <c r="G106" i="359"/>
  <c r="G110" i="359"/>
  <c r="G114" i="359"/>
  <c r="G118" i="359"/>
  <c r="G122" i="359"/>
  <c r="G126" i="359"/>
  <c r="G130" i="359"/>
  <c r="H133" i="359"/>
  <c r="D133" i="359"/>
  <c r="I133" i="359"/>
  <c r="H137" i="359"/>
  <c r="D137" i="359"/>
  <c r="J137" i="359"/>
  <c r="I137" i="359"/>
  <c r="I164" i="359"/>
  <c r="G164" i="359"/>
  <c r="J164" i="359"/>
  <c r="D164" i="359"/>
  <c r="J184" i="359"/>
  <c r="F184" i="359"/>
  <c r="I184" i="359"/>
  <c r="D184" i="359"/>
  <c r="H184" i="359"/>
  <c r="J196" i="359"/>
  <c r="F196" i="359"/>
  <c r="I196" i="359"/>
  <c r="H196" i="359"/>
  <c r="D196" i="359"/>
  <c r="G140" i="359"/>
  <c r="K140" i="359"/>
  <c r="G144" i="359"/>
  <c r="K144" i="359"/>
  <c r="G148" i="359"/>
  <c r="K148" i="359"/>
  <c r="G152" i="359"/>
  <c r="K152" i="359"/>
  <c r="G156" i="359"/>
  <c r="K156" i="359"/>
  <c r="G160" i="359"/>
  <c r="K160" i="359"/>
  <c r="J163" i="359"/>
  <c r="F163" i="359"/>
  <c r="H163" i="359"/>
  <c r="I173" i="359"/>
  <c r="H173" i="359"/>
  <c r="D173" i="359"/>
  <c r="K173" i="359"/>
  <c r="I181" i="359"/>
  <c r="H181" i="359"/>
  <c r="D181" i="359"/>
  <c r="K181" i="359"/>
  <c r="I189" i="359"/>
  <c r="H189" i="359"/>
  <c r="D189" i="359"/>
  <c r="K189" i="359"/>
  <c r="I197" i="359"/>
  <c r="H197" i="359"/>
  <c r="D197" i="359"/>
  <c r="K197" i="359"/>
  <c r="G134" i="359"/>
  <c r="G138" i="359"/>
  <c r="G142" i="359"/>
  <c r="G146" i="359"/>
  <c r="G150" i="359"/>
  <c r="G154" i="359"/>
  <c r="G158" i="359"/>
  <c r="K163" i="359"/>
  <c r="H165" i="359"/>
  <c r="D165" i="359"/>
  <c r="I165" i="359"/>
  <c r="I169" i="359"/>
  <c r="H169" i="359"/>
  <c r="D169" i="359"/>
  <c r="K169" i="359"/>
  <c r="G173" i="359"/>
  <c r="I177" i="359"/>
  <c r="H177" i="359"/>
  <c r="D177" i="359"/>
  <c r="K177" i="359"/>
  <c r="G181" i="359"/>
  <c r="I185" i="359"/>
  <c r="H185" i="359"/>
  <c r="D185" i="359"/>
  <c r="K185" i="359"/>
  <c r="G189" i="359"/>
  <c r="I193" i="359"/>
  <c r="H193" i="359"/>
  <c r="D193" i="359"/>
  <c r="K193" i="359"/>
  <c r="G197" i="359"/>
  <c r="I201" i="359"/>
  <c r="H201" i="359"/>
  <c r="D201" i="359"/>
  <c r="K201" i="359"/>
  <c r="G162" i="359"/>
  <c r="G166" i="359"/>
  <c r="F167" i="359"/>
  <c r="J167" i="359"/>
  <c r="G170" i="359"/>
  <c r="F171" i="359"/>
  <c r="J171" i="359"/>
  <c r="G174" i="359"/>
  <c r="F175" i="359"/>
  <c r="J175" i="359"/>
  <c r="G178" i="359"/>
  <c r="F179" i="359"/>
  <c r="J179" i="359"/>
  <c r="G182" i="359"/>
  <c r="F183" i="359"/>
  <c r="J183" i="359"/>
  <c r="G186" i="359"/>
  <c r="F187" i="359"/>
  <c r="J187" i="359"/>
  <c r="G190" i="359"/>
  <c r="F191" i="359"/>
  <c r="J191" i="359"/>
  <c r="G194" i="359"/>
  <c r="F195" i="359"/>
  <c r="J195" i="359"/>
  <c r="G198" i="359"/>
  <c r="F199" i="359"/>
  <c r="J199" i="359"/>
  <c r="G202" i="359"/>
  <c r="F203" i="359"/>
  <c r="J203" i="359"/>
  <c r="G167" i="359"/>
  <c r="G171" i="359"/>
  <c r="G175" i="359"/>
  <c r="G179" i="359"/>
  <c r="G183" i="359"/>
  <c r="G187" i="359"/>
  <c r="G191" i="359"/>
  <c r="G195" i="359"/>
  <c r="G199" i="359"/>
  <c r="G203" i="359"/>
  <c r="E8" i="358"/>
  <c r="H8" i="358"/>
  <c r="F8" i="358" s="1"/>
  <c r="H9" i="358"/>
  <c r="F9" i="358" s="1"/>
  <c r="E11" i="358"/>
  <c r="J136" i="358"/>
  <c r="F136" i="358"/>
  <c r="I136" i="358"/>
  <c r="E136" i="358"/>
  <c r="H136" i="358"/>
  <c r="L136" i="358"/>
  <c r="D136" i="358"/>
  <c r="G136" i="358"/>
  <c r="J140" i="358"/>
  <c r="F140" i="358"/>
  <c r="I140" i="358"/>
  <c r="E140" i="358"/>
  <c r="H140" i="358"/>
  <c r="L140" i="358"/>
  <c r="D140" i="358"/>
  <c r="G140" i="358"/>
  <c r="J188" i="358"/>
  <c r="F188" i="358"/>
  <c r="I188" i="358"/>
  <c r="E188" i="358"/>
  <c r="H188" i="358"/>
  <c r="G188" i="358"/>
  <c r="L188" i="358"/>
  <c r="K188" i="358"/>
  <c r="D188" i="358"/>
  <c r="D8" i="358"/>
  <c r="D9" i="358"/>
  <c r="D11" i="358"/>
  <c r="I79" i="358"/>
  <c r="E79" i="358"/>
  <c r="L79" i="358"/>
  <c r="G79" i="358"/>
  <c r="J79" i="358"/>
  <c r="D79" i="358"/>
  <c r="I81" i="358"/>
  <c r="E81" i="358"/>
  <c r="L81" i="358"/>
  <c r="G81" i="358"/>
  <c r="J81" i="358"/>
  <c r="D81" i="358"/>
  <c r="I83" i="358"/>
  <c r="E83" i="358"/>
  <c r="L83" i="358"/>
  <c r="G83" i="358"/>
  <c r="J83" i="358"/>
  <c r="D83" i="358"/>
  <c r="I85" i="358"/>
  <c r="E85" i="358"/>
  <c r="L85" i="358"/>
  <c r="G85" i="358"/>
  <c r="J85" i="358"/>
  <c r="D85" i="358"/>
  <c r="K136" i="358"/>
  <c r="K140" i="358"/>
  <c r="J144" i="358"/>
  <c r="F144" i="358"/>
  <c r="I144" i="358"/>
  <c r="E144" i="358"/>
  <c r="H144" i="358"/>
  <c r="L144" i="358"/>
  <c r="D144" i="358"/>
  <c r="G144" i="358"/>
  <c r="J148" i="358"/>
  <c r="F148" i="358"/>
  <c r="I148" i="358"/>
  <c r="E148" i="358"/>
  <c r="H148" i="358"/>
  <c r="L148" i="358"/>
  <c r="D148" i="358"/>
  <c r="G148" i="358"/>
  <c r="J124" i="358"/>
  <c r="F124" i="358"/>
  <c r="I124" i="358"/>
  <c r="E124" i="358"/>
  <c r="H124" i="358"/>
  <c r="L124" i="358"/>
  <c r="D124" i="358"/>
  <c r="G124" i="358"/>
  <c r="J158" i="358"/>
  <c r="F158" i="358"/>
  <c r="K158" i="358"/>
  <c r="E158" i="358"/>
  <c r="I158" i="358"/>
  <c r="D158" i="358"/>
  <c r="G158" i="358"/>
  <c r="L158" i="358"/>
  <c r="H158" i="358"/>
  <c r="G8" i="358"/>
  <c r="H11" i="358"/>
  <c r="F11" i="358" s="1"/>
  <c r="K124" i="358"/>
  <c r="J128" i="358"/>
  <c r="F128" i="358"/>
  <c r="I128" i="358"/>
  <c r="E128" i="358"/>
  <c r="H128" i="358"/>
  <c r="L128" i="358"/>
  <c r="D128" i="358"/>
  <c r="G128" i="358"/>
  <c r="J132" i="358"/>
  <c r="F132" i="358"/>
  <c r="I132" i="358"/>
  <c r="E132" i="358"/>
  <c r="H132" i="358"/>
  <c r="L132" i="358"/>
  <c r="D132" i="358"/>
  <c r="G132" i="358"/>
  <c r="L159" i="358"/>
  <c r="H159" i="358"/>
  <c r="D159" i="358"/>
  <c r="K159" i="358"/>
  <c r="F159" i="358"/>
  <c r="J159" i="358"/>
  <c r="E159" i="358"/>
  <c r="G159" i="358"/>
  <c r="I159" i="358"/>
  <c r="E15" i="358"/>
  <c r="G16" i="358"/>
  <c r="E17" i="358"/>
  <c r="I17" i="358"/>
  <c r="G18" i="358"/>
  <c r="E19" i="358"/>
  <c r="I19" i="358"/>
  <c r="G20" i="358"/>
  <c r="E21" i="358"/>
  <c r="I21" i="358"/>
  <c r="G22" i="358"/>
  <c r="E23" i="358"/>
  <c r="I23" i="358"/>
  <c r="G24" i="358"/>
  <c r="E25" i="358"/>
  <c r="I25" i="358"/>
  <c r="G26" i="358"/>
  <c r="E27" i="358"/>
  <c r="I27" i="358"/>
  <c r="G28" i="358"/>
  <c r="E29" i="358"/>
  <c r="I29" i="358"/>
  <c r="G30" i="358"/>
  <c r="E31" i="358"/>
  <c r="I31" i="358"/>
  <c r="G32" i="358"/>
  <c r="E33" i="358"/>
  <c r="I33" i="358"/>
  <c r="G34" i="358"/>
  <c r="E35" i="358"/>
  <c r="I35" i="358"/>
  <c r="G36" i="358"/>
  <c r="E37" i="358"/>
  <c r="I37" i="358"/>
  <c r="G38" i="358"/>
  <c r="E39" i="358"/>
  <c r="I39" i="358"/>
  <c r="G40" i="358"/>
  <c r="E41" i="358"/>
  <c r="I41" i="358"/>
  <c r="G42" i="358"/>
  <c r="E43" i="358"/>
  <c r="I43" i="358"/>
  <c r="G44" i="358"/>
  <c r="E45" i="358"/>
  <c r="I45" i="358"/>
  <c r="G46" i="358"/>
  <c r="E47" i="358"/>
  <c r="I47" i="358"/>
  <c r="G48" i="358"/>
  <c r="E49" i="358"/>
  <c r="I49" i="358"/>
  <c r="G50" i="358"/>
  <c r="E51" i="358"/>
  <c r="I51" i="358"/>
  <c r="G52" i="358"/>
  <c r="E53" i="358"/>
  <c r="I53" i="358"/>
  <c r="G54" i="358"/>
  <c r="E55" i="358"/>
  <c r="I55" i="358"/>
  <c r="G56" i="358"/>
  <c r="E57" i="358"/>
  <c r="I57" i="358"/>
  <c r="G58" i="358"/>
  <c r="E59" i="358"/>
  <c r="I59" i="358"/>
  <c r="G60" i="358"/>
  <c r="E61" i="358"/>
  <c r="I61" i="358"/>
  <c r="G62" i="358"/>
  <c r="E63" i="358"/>
  <c r="I63" i="358"/>
  <c r="G64" i="358"/>
  <c r="E65" i="358"/>
  <c r="I65" i="358"/>
  <c r="G66" i="358"/>
  <c r="E67" i="358"/>
  <c r="I67" i="358"/>
  <c r="G68" i="358"/>
  <c r="E69" i="358"/>
  <c r="I69" i="358"/>
  <c r="G70" i="358"/>
  <c r="E71" i="358"/>
  <c r="I71" i="358"/>
  <c r="G72" i="358"/>
  <c r="E73" i="358"/>
  <c r="I73" i="358"/>
  <c r="G74" i="358"/>
  <c r="E75" i="358"/>
  <c r="I75" i="358"/>
  <c r="G76" i="358"/>
  <c r="E77" i="358"/>
  <c r="J77" i="358"/>
  <c r="I90" i="358"/>
  <c r="E90" i="358"/>
  <c r="L90" i="358"/>
  <c r="G90" i="358"/>
  <c r="J90" i="358"/>
  <c r="I94" i="358"/>
  <c r="E94" i="358"/>
  <c r="L94" i="358"/>
  <c r="G94" i="358"/>
  <c r="J94" i="358"/>
  <c r="I98" i="358"/>
  <c r="E98" i="358"/>
  <c r="L98" i="358"/>
  <c r="G98" i="358"/>
  <c r="J98" i="358"/>
  <c r="J126" i="358"/>
  <c r="F126" i="358"/>
  <c r="I126" i="358"/>
  <c r="E126" i="358"/>
  <c r="L126" i="358"/>
  <c r="D126" i="358"/>
  <c r="H126" i="358"/>
  <c r="J134" i="358"/>
  <c r="F134" i="358"/>
  <c r="I134" i="358"/>
  <c r="E134" i="358"/>
  <c r="L134" i="358"/>
  <c r="D134" i="358"/>
  <c r="H134" i="358"/>
  <c r="J142" i="358"/>
  <c r="F142" i="358"/>
  <c r="I142" i="358"/>
  <c r="E142" i="358"/>
  <c r="L142" i="358"/>
  <c r="D142" i="358"/>
  <c r="H142" i="358"/>
  <c r="L151" i="358"/>
  <c r="H151" i="358"/>
  <c r="D151" i="358"/>
  <c r="K151" i="358"/>
  <c r="F151" i="358"/>
  <c r="J151" i="358"/>
  <c r="E151" i="358"/>
  <c r="G151" i="358"/>
  <c r="L167" i="358"/>
  <c r="H167" i="358"/>
  <c r="D167" i="358"/>
  <c r="K167" i="358"/>
  <c r="F167" i="358"/>
  <c r="J167" i="358"/>
  <c r="E167" i="358"/>
  <c r="G167" i="358"/>
  <c r="J194" i="358"/>
  <c r="F194" i="358"/>
  <c r="I194" i="358"/>
  <c r="E194" i="358"/>
  <c r="G194" i="358"/>
  <c r="L194" i="358"/>
  <c r="D194" i="358"/>
  <c r="K194" i="358"/>
  <c r="H194" i="358"/>
  <c r="G9" i="358"/>
  <c r="G11" i="358"/>
  <c r="G15" i="358"/>
  <c r="G17" i="358"/>
  <c r="G19" i="358"/>
  <c r="G21" i="358"/>
  <c r="G23" i="358"/>
  <c r="G25" i="358"/>
  <c r="G27" i="358"/>
  <c r="G29" i="358"/>
  <c r="G31" i="358"/>
  <c r="G33" i="358"/>
  <c r="G35" i="358"/>
  <c r="G37" i="358"/>
  <c r="G39" i="358"/>
  <c r="G41" i="358"/>
  <c r="G43" i="358"/>
  <c r="G45" i="358"/>
  <c r="G47" i="358"/>
  <c r="G49" i="358"/>
  <c r="G51" i="358"/>
  <c r="G53" i="358"/>
  <c r="G55" i="358"/>
  <c r="G57" i="358"/>
  <c r="G59" i="358"/>
  <c r="G61" i="358"/>
  <c r="G63" i="358"/>
  <c r="G65" i="358"/>
  <c r="G67" i="358"/>
  <c r="G69" i="358"/>
  <c r="G71" i="358"/>
  <c r="G73" i="358"/>
  <c r="G75" i="358"/>
  <c r="G77" i="358"/>
  <c r="L77" i="358"/>
  <c r="I88" i="358"/>
  <c r="E88" i="358"/>
  <c r="L88" i="358"/>
  <c r="G88" i="358"/>
  <c r="J88" i="358"/>
  <c r="I92" i="358"/>
  <c r="E92" i="358"/>
  <c r="L92" i="358"/>
  <c r="G92" i="358"/>
  <c r="J92" i="358"/>
  <c r="I96" i="358"/>
  <c r="E96" i="358"/>
  <c r="L96" i="358"/>
  <c r="G96" i="358"/>
  <c r="J96" i="358"/>
  <c r="I100" i="358"/>
  <c r="E100" i="358"/>
  <c r="J100" i="358"/>
  <c r="D100" i="358"/>
  <c r="L100" i="358"/>
  <c r="G100" i="358"/>
  <c r="I102" i="358"/>
  <c r="E102" i="358"/>
  <c r="J102" i="358"/>
  <c r="D102" i="358"/>
  <c r="L102" i="358"/>
  <c r="G102" i="358"/>
  <c r="I104" i="358"/>
  <c r="E104" i="358"/>
  <c r="J104" i="358"/>
  <c r="D104" i="358"/>
  <c r="L104" i="358"/>
  <c r="G104" i="358"/>
  <c r="I106" i="358"/>
  <c r="E106" i="358"/>
  <c r="J106" i="358"/>
  <c r="D106" i="358"/>
  <c r="L106" i="358"/>
  <c r="G106" i="358"/>
  <c r="I108" i="358"/>
  <c r="E108" i="358"/>
  <c r="J108" i="358"/>
  <c r="D108" i="358"/>
  <c r="L108" i="358"/>
  <c r="G108" i="358"/>
  <c r="I110" i="358"/>
  <c r="E110" i="358"/>
  <c r="J110" i="358"/>
  <c r="D110" i="358"/>
  <c r="L110" i="358"/>
  <c r="G110" i="358"/>
  <c r="I112" i="358"/>
  <c r="E112" i="358"/>
  <c r="J112" i="358"/>
  <c r="D112" i="358"/>
  <c r="L112" i="358"/>
  <c r="G112" i="358"/>
  <c r="I114" i="358"/>
  <c r="E114" i="358"/>
  <c r="J114" i="358"/>
  <c r="D114" i="358"/>
  <c r="L114" i="358"/>
  <c r="G114" i="358"/>
  <c r="I116" i="358"/>
  <c r="E116" i="358"/>
  <c r="J116" i="358"/>
  <c r="D116" i="358"/>
  <c r="L116" i="358"/>
  <c r="G116" i="358"/>
  <c r="I118" i="358"/>
  <c r="E118" i="358"/>
  <c r="J118" i="358"/>
  <c r="D118" i="358"/>
  <c r="L118" i="358"/>
  <c r="G118" i="358"/>
  <c r="I120" i="358"/>
  <c r="E120" i="358"/>
  <c r="J120" i="358"/>
  <c r="D120" i="358"/>
  <c r="L120" i="358"/>
  <c r="G120" i="358"/>
  <c r="J122" i="358"/>
  <c r="F122" i="358"/>
  <c r="I122" i="358"/>
  <c r="E122" i="358"/>
  <c r="L122" i="358"/>
  <c r="D122" i="358"/>
  <c r="H122" i="358"/>
  <c r="J130" i="358"/>
  <c r="F130" i="358"/>
  <c r="I130" i="358"/>
  <c r="E130" i="358"/>
  <c r="L130" i="358"/>
  <c r="D130" i="358"/>
  <c r="H130" i="358"/>
  <c r="J138" i="358"/>
  <c r="F138" i="358"/>
  <c r="I138" i="358"/>
  <c r="E138" i="358"/>
  <c r="L138" i="358"/>
  <c r="D138" i="358"/>
  <c r="H138" i="358"/>
  <c r="J146" i="358"/>
  <c r="F146" i="358"/>
  <c r="I146" i="358"/>
  <c r="E146" i="358"/>
  <c r="L146" i="358"/>
  <c r="D146" i="358"/>
  <c r="H146" i="358"/>
  <c r="J150" i="358"/>
  <c r="F150" i="358"/>
  <c r="K150" i="358"/>
  <c r="E150" i="358"/>
  <c r="I150" i="358"/>
  <c r="D150" i="358"/>
  <c r="L150" i="358"/>
  <c r="G150" i="358"/>
  <c r="J166" i="358"/>
  <c r="F166" i="358"/>
  <c r="K166" i="358"/>
  <c r="E166" i="358"/>
  <c r="I166" i="358"/>
  <c r="D166" i="358"/>
  <c r="L166" i="358"/>
  <c r="G166" i="358"/>
  <c r="G78" i="358"/>
  <c r="G80" i="358"/>
  <c r="G82" i="358"/>
  <c r="G84" i="358"/>
  <c r="G86" i="358"/>
  <c r="L86" i="358"/>
  <c r="J160" i="358"/>
  <c r="F160" i="358"/>
  <c r="L160" i="358"/>
  <c r="G160" i="358"/>
  <c r="K160" i="358"/>
  <c r="E160" i="358"/>
  <c r="L161" i="358"/>
  <c r="H161" i="358"/>
  <c r="D161" i="358"/>
  <c r="G161" i="358"/>
  <c r="K161" i="358"/>
  <c r="F161" i="358"/>
  <c r="J180" i="358"/>
  <c r="F180" i="358"/>
  <c r="I180" i="358"/>
  <c r="E180" i="358"/>
  <c r="H180" i="358"/>
  <c r="G180" i="358"/>
  <c r="L180" i="358"/>
  <c r="K180" i="358"/>
  <c r="J202" i="358"/>
  <c r="F202" i="358"/>
  <c r="I202" i="358"/>
  <c r="E202" i="358"/>
  <c r="G202" i="358"/>
  <c r="L202" i="358"/>
  <c r="D202" i="358"/>
  <c r="K202" i="358"/>
  <c r="J152" i="358"/>
  <c r="F152" i="358"/>
  <c r="L152" i="358"/>
  <c r="G152" i="358"/>
  <c r="K152" i="358"/>
  <c r="E152" i="358"/>
  <c r="L153" i="358"/>
  <c r="H153" i="358"/>
  <c r="D153" i="358"/>
  <c r="G153" i="358"/>
  <c r="K153" i="358"/>
  <c r="F153" i="358"/>
  <c r="J168" i="358"/>
  <c r="F168" i="358"/>
  <c r="L168" i="358"/>
  <c r="G168" i="358"/>
  <c r="K168" i="358"/>
  <c r="E168" i="358"/>
  <c r="L169" i="358"/>
  <c r="H169" i="358"/>
  <c r="D169" i="358"/>
  <c r="G169" i="358"/>
  <c r="K169" i="358"/>
  <c r="F169" i="358"/>
  <c r="J186" i="358"/>
  <c r="F186" i="358"/>
  <c r="I186" i="358"/>
  <c r="E186" i="358"/>
  <c r="G186" i="358"/>
  <c r="L186" i="358"/>
  <c r="D186" i="358"/>
  <c r="K186" i="358"/>
  <c r="J196" i="358"/>
  <c r="F196" i="358"/>
  <c r="I196" i="358"/>
  <c r="E196" i="358"/>
  <c r="H196" i="358"/>
  <c r="G196" i="358"/>
  <c r="L196" i="358"/>
  <c r="K196" i="358"/>
  <c r="G87" i="358"/>
  <c r="G89" i="358"/>
  <c r="G91" i="358"/>
  <c r="G93" i="358"/>
  <c r="G95" i="358"/>
  <c r="G97" i="358"/>
  <c r="G99" i="358"/>
  <c r="G101" i="358"/>
  <c r="G103" i="358"/>
  <c r="G105" i="358"/>
  <c r="G107" i="358"/>
  <c r="G109" i="358"/>
  <c r="G111" i="358"/>
  <c r="G113" i="358"/>
  <c r="G115" i="358"/>
  <c r="G117" i="358"/>
  <c r="G119" i="358"/>
  <c r="G121" i="358"/>
  <c r="G123" i="358"/>
  <c r="G125" i="358"/>
  <c r="G127" i="358"/>
  <c r="G129" i="358"/>
  <c r="G131" i="358"/>
  <c r="G133" i="358"/>
  <c r="G135" i="358"/>
  <c r="G137" i="358"/>
  <c r="G139" i="358"/>
  <c r="G141" i="358"/>
  <c r="G143" i="358"/>
  <c r="G145" i="358"/>
  <c r="G147" i="358"/>
  <c r="L149" i="358"/>
  <c r="H149" i="358"/>
  <c r="D149" i="358"/>
  <c r="I149" i="358"/>
  <c r="G154" i="358"/>
  <c r="J156" i="358"/>
  <c r="F156" i="358"/>
  <c r="H156" i="358"/>
  <c r="L157" i="358"/>
  <c r="H157" i="358"/>
  <c r="D157" i="358"/>
  <c r="I157" i="358"/>
  <c r="G162" i="358"/>
  <c r="J164" i="358"/>
  <c r="F164" i="358"/>
  <c r="H164" i="358"/>
  <c r="L165" i="358"/>
  <c r="H165" i="358"/>
  <c r="D165" i="358"/>
  <c r="I165" i="358"/>
  <c r="J176" i="358"/>
  <c r="F176" i="358"/>
  <c r="L176" i="358"/>
  <c r="G176" i="358"/>
  <c r="K176" i="358"/>
  <c r="E176" i="358"/>
  <c r="L177" i="358"/>
  <c r="H177" i="358"/>
  <c r="D177" i="358"/>
  <c r="G177" i="358"/>
  <c r="K177" i="358"/>
  <c r="F177" i="358"/>
  <c r="J154" i="358"/>
  <c r="F154" i="358"/>
  <c r="H154" i="358"/>
  <c r="L155" i="358"/>
  <c r="H155" i="358"/>
  <c r="D155" i="358"/>
  <c r="I155" i="358"/>
  <c r="J162" i="358"/>
  <c r="F162" i="358"/>
  <c r="H162" i="358"/>
  <c r="L163" i="358"/>
  <c r="H163" i="358"/>
  <c r="D163" i="358"/>
  <c r="I163" i="358"/>
  <c r="J170" i="358"/>
  <c r="F170" i="358"/>
  <c r="L170" i="358"/>
  <c r="G170" i="358"/>
  <c r="I170" i="358"/>
  <c r="J174" i="358"/>
  <c r="F174" i="358"/>
  <c r="K174" i="358"/>
  <c r="E174" i="358"/>
  <c r="I174" i="358"/>
  <c r="D174" i="358"/>
  <c r="L175" i="358"/>
  <c r="H175" i="358"/>
  <c r="D175" i="358"/>
  <c r="K175" i="358"/>
  <c r="F175" i="358"/>
  <c r="J175" i="358"/>
  <c r="E175" i="358"/>
  <c r="J172" i="358"/>
  <c r="F172" i="358"/>
  <c r="H172" i="358"/>
  <c r="L173" i="358"/>
  <c r="H173" i="358"/>
  <c r="D173" i="358"/>
  <c r="I173" i="358"/>
  <c r="G178" i="358"/>
  <c r="J184" i="358"/>
  <c r="F184" i="358"/>
  <c r="I184" i="358"/>
  <c r="E184" i="358"/>
  <c r="K184" i="358"/>
  <c r="J192" i="358"/>
  <c r="F192" i="358"/>
  <c r="I192" i="358"/>
  <c r="E192" i="358"/>
  <c r="K192" i="358"/>
  <c r="J200" i="358"/>
  <c r="F200" i="358"/>
  <c r="I200" i="358"/>
  <c r="E200" i="358"/>
  <c r="K200" i="358"/>
  <c r="L171" i="358"/>
  <c r="H171" i="358"/>
  <c r="D171" i="358"/>
  <c r="I171" i="358"/>
  <c r="J178" i="358"/>
  <c r="F178" i="358"/>
  <c r="H178" i="358"/>
  <c r="J182" i="358"/>
  <c r="F182" i="358"/>
  <c r="I182" i="358"/>
  <c r="E182" i="358"/>
  <c r="K182" i="358"/>
  <c r="J190" i="358"/>
  <c r="F190" i="358"/>
  <c r="I190" i="358"/>
  <c r="E190" i="358"/>
  <c r="K190" i="358"/>
  <c r="J198" i="358"/>
  <c r="F198" i="358"/>
  <c r="I198" i="358"/>
  <c r="E198" i="358"/>
  <c r="K198" i="358"/>
  <c r="G179" i="358"/>
  <c r="K179" i="358"/>
  <c r="G181" i="358"/>
  <c r="K181" i="358"/>
  <c r="G183" i="358"/>
  <c r="K183" i="358"/>
  <c r="G185" i="358"/>
  <c r="K185" i="358"/>
  <c r="G187" i="358"/>
  <c r="K187" i="358"/>
  <c r="G189" i="358"/>
  <c r="K189" i="358"/>
  <c r="G191" i="358"/>
  <c r="K191" i="358"/>
  <c r="G193" i="358"/>
  <c r="K193" i="358"/>
  <c r="G195" i="358"/>
  <c r="K195" i="358"/>
  <c r="G197" i="358"/>
  <c r="K197" i="358"/>
  <c r="G199" i="358"/>
  <c r="K199" i="358"/>
  <c r="G201" i="358"/>
  <c r="K201" i="358"/>
  <c r="G203" i="358"/>
  <c r="K203" i="358"/>
  <c r="D179" i="358"/>
  <c r="H179" i="358"/>
  <c r="D181" i="358"/>
  <c r="H181" i="358"/>
  <c r="D183" i="358"/>
  <c r="H183" i="358"/>
  <c r="D185" i="358"/>
  <c r="H185" i="358"/>
  <c r="D187" i="358"/>
  <c r="H187" i="358"/>
  <c r="D189" i="358"/>
  <c r="H189" i="358"/>
  <c r="D191" i="358"/>
  <c r="H191" i="358"/>
  <c r="D193" i="358"/>
  <c r="H193" i="358"/>
  <c r="D195" i="358"/>
  <c r="H195" i="358"/>
  <c r="D197" i="358"/>
  <c r="H197" i="358"/>
  <c r="D199" i="358"/>
  <c r="H199" i="358"/>
  <c r="D201" i="358"/>
  <c r="H201" i="358"/>
  <c r="D203" i="358"/>
  <c r="H203" i="358"/>
  <c r="E45" i="356"/>
  <c r="H14" i="356"/>
  <c r="F14" i="356" s="1"/>
  <c r="E114" i="356"/>
  <c r="J16" i="356"/>
  <c r="J19" i="356"/>
  <c r="H54" i="356"/>
  <c r="E65" i="356"/>
  <c r="F80" i="356"/>
  <c r="E83" i="356"/>
  <c r="I118" i="356"/>
  <c r="F120" i="356"/>
  <c r="E148" i="356"/>
  <c r="D118" i="356"/>
  <c r="D120" i="356"/>
  <c r="D16" i="356"/>
  <c r="D114" i="356"/>
  <c r="J132" i="356"/>
  <c r="D139" i="356"/>
  <c r="L146" i="356"/>
  <c r="I148" i="356"/>
  <c r="I108" i="356"/>
  <c r="J155" i="356"/>
  <c r="H45" i="356"/>
  <c r="F99" i="356"/>
  <c r="F102" i="356"/>
  <c r="H114" i="356"/>
  <c r="E124" i="356"/>
  <c r="L126" i="356"/>
  <c r="D132" i="356"/>
  <c r="D149" i="356"/>
  <c r="E162" i="356"/>
  <c r="E168" i="356"/>
  <c r="D186" i="356"/>
  <c r="D124" i="356"/>
  <c r="E128" i="356"/>
  <c r="F124" i="356"/>
  <c r="F132" i="356"/>
  <c r="L162" i="356"/>
  <c r="J168" i="356"/>
  <c r="E29" i="356"/>
  <c r="F64" i="356"/>
  <c r="E77" i="356"/>
  <c r="D106" i="356"/>
  <c r="L138" i="356"/>
  <c r="D147" i="356"/>
  <c r="D178" i="356"/>
  <c r="F191" i="356"/>
  <c r="H20" i="356"/>
  <c r="I29" i="356"/>
  <c r="J55" i="356"/>
  <c r="E71" i="356"/>
  <c r="F77" i="356"/>
  <c r="J82" i="356"/>
  <c r="H86" i="356"/>
  <c r="E87" i="356"/>
  <c r="F119" i="356"/>
  <c r="J120" i="356"/>
  <c r="D130" i="356"/>
  <c r="J136" i="356"/>
  <c r="J147" i="356"/>
  <c r="J151" i="356"/>
  <c r="I154" i="356"/>
  <c r="D156" i="356"/>
  <c r="J159" i="356"/>
  <c r="J163" i="356"/>
  <c r="E172" i="356"/>
  <c r="I178" i="356"/>
  <c r="F199" i="356"/>
  <c r="D55" i="356"/>
  <c r="F86" i="356"/>
  <c r="D87" i="356"/>
  <c r="J131" i="356"/>
  <c r="H77" i="356"/>
  <c r="H87" i="356"/>
  <c r="J130" i="356"/>
  <c r="H33" i="356"/>
  <c r="J36" i="356"/>
  <c r="E37" i="356"/>
  <c r="J57" i="356"/>
  <c r="H67" i="356"/>
  <c r="F104" i="356"/>
  <c r="H110" i="356"/>
  <c r="E112" i="356"/>
  <c r="L116" i="356"/>
  <c r="J128" i="356"/>
  <c r="I185" i="356"/>
  <c r="F16" i="356"/>
  <c r="H24" i="356"/>
  <c r="L33" i="356"/>
  <c r="L36" i="356"/>
  <c r="F37" i="356"/>
  <c r="G38" i="356"/>
  <c r="L41" i="356"/>
  <c r="D48" i="356"/>
  <c r="J56" i="356"/>
  <c r="D71" i="356"/>
  <c r="D80" i="356"/>
  <c r="D102" i="356"/>
  <c r="F103" i="356"/>
  <c r="J104" i="356"/>
  <c r="I106" i="356"/>
  <c r="E108" i="356"/>
  <c r="F112" i="356"/>
  <c r="L124" i="356"/>
  <c r="D128" i="356"/>
  <c r="L128" i="356"/>
  <c r="E136" i="356"/>
  <c r="E138" i="356"/>
  <c r="J139" i="356"/>
  <c r="E146" i="356"/>
  <c r="F147" i="356"/>
  <c r="E154" i="356"/>
  <c r="D155" i="356"/>
  <c r="H156" i="356"/>
  <c r="D159" i="356"/>
  <c r="E160" i="356"/>
  <c r="D163" i="356"/>
  <c r="E170" i="356"/>
  <c r="J37" i="356"/>
  <c r="J112" i="356"/>
  <c r="F33" i="356"/>
  <c r="D37" i="356"/>
  <c r="L37" i="356"/>
  <c r="I47" i="356"/>
  <c r="J71" i="356"/>
  <c r="H89" i="356"/>
  <c r="F92" i="356"/>
  <c r="J101" i="356"/>
  <c r="D104" i="356"/>
  <c r="F107" i="356"/>
  <c r="D110" i="356"/>
  <c r="D112" i="356"/>
  <c r="L112" i="356"/>
  <c r="E116" i="356"/>
  <c r="H122" i="356"/>
  <c r="F128" i="356"/>
  <c r="I140" i="356"/>
  <c r="D143" i="356"/>
  <c r="H160" i="356"/>
  <c r="E185" i="356"/>
  <c r="K30" i="356"/>
  <c r="G30" i="356"/>
  <c r="F17" i="356"/>
  <c r="F21" i="356"/>
  <c r="F22" i="356"/>
  <c r="J30" i="356"/>
  <c r="L32" i="356"/>
  <c r="H61" i="356"/>
  <c r="J66" i="356"/>
  <c r="H70" i="356"/>
  <c r="J76" i="356"/>
  <c r="D97" i="356"/>
  <c r="I97" i="356"/>
  <c r="D141" i="356"/>
  <c r="K141" i="356"/>
  <c r="H174" i="356"/>
  <c r="L174" i="356"/>
  <c r="D174" i="356"/>
  <c r="L182" i="356"/>
  <c r="H182" i="356"/>
  <c r="D182" i="356"/>
  <c r="E16" i="356"/>
  <c r="L16" i="356"/>
  <c r="H17" i="356"/>
  <c r="J21" i="356"/>
  <c r="J22" i="356"/>
  <c r="I24" i="356"/>
  <c r="K29" i="356"/>
  <c r="J29" i="356"/>
  <c r="D29" i="356"/>
  <c r="L29" i="356"/>
  <c r="D47" i="356"/>
  <c r="J48" i="356"/>
  <c r="F54" i="356"/>
  <c r="E55" i="356"/>
  <c r="L61" i="356"/>
  <c r="D64" i="356"/>
  <c r="J65" i="356"/>
  <c r="E97" i="356"/>
  <c r="K108" i="356"/>
  <c r="J108" i="356"/>
  <c r="D108" i="356"/>
  <c r="F108" i="356"/>
  <c r="F141" i="356"/>
  <c r="F145" i="356"/>
  <c r="K145" i="356"/>
  <c r="K154" i="356"/>
  <c r="F154" i="356"/>
  <c r="J154" i="356"/>
  <c r="D154" i="356"/>
  <c r="L158" i="356"/>
  <c r="G174" i="356"/>
  <c r="G182" i="356"/>
  <c r="L202" i="356"/>
  <c r="D202" i="356"/>
  <c r="H202" i="356"/>
  <c r="L17" i="356"/>
  <c r="E93" i="356"/>
  <c r="H93" i="356"/>
  <c r="J115" i="356"/>
  <c r="F115" i="356"/>
  <c r="D142" i="356"/>
  <c r="H142" i="356"/>
  <c r="I173" i="356"/>
  <c r="F173" i="356"/>
  <c r="I16" i="356"/>
  <c r="D17" i="356"/>
  <c r="F25" i="356"/>
  <c r="D30" i="356"/>
  <c r="G32" i="356"/>
  <c r="K38" i="356"/>
  <c r="D38" i="356"/>
  <c r="E61" i="356"/>
  <c r="F70" i="356"/>
  <c r="H73" i="356"/>
  <c r="L84" i="356"/>
  <c r="J91" i="356"/>
  <c r="F93" i="356"/>
  <c r="H99" i="356"/>
  <c r="E99" i="356"/>
  <c r="K116" i="356"/>
  <c r="F116" i="356"/>
  <c r="J116" i="356"/>
  <c r="D116" i="356"/>
  <c r="J123" i="356"/>
  <c r="K138" i="356"/>
  <c r="F138" i="356"/>
  <c r="J138" i="356"/>
  <c r="D138" i="356"/>
  <c r="F142" i="356"/>
  <c r="E144" i="356"/>
  <c r="J144" i="356"/>
  <c r="K146" i="356"/>
  <c r="J146" i="356"/>
  <c r="D146" i="356"/>
  <c r="F146" i="356"/>
  <c r="J152" i="356"/>
  <c r="K162" i="356"/>
  <c r="F162" i="356"/>
  <c r="J162" i="356"/>
  <c r="D162" i="356"/>
  <c r="I170" i="356"/>
  <c r="L170" i="356"/>
  <c r="D170" i="356"/>
  <c r="G170" i="356"/>
  <c r="G173" i="356"/>
  <c r="E195" i="356"/>
  <c r="J195" i="356"/>
  <c r="K200" i="356"/>
  <c r="I37" i="356"/>
  <c r="E104" i="356"/>
  <c r="L104" i="356"/>
  <c r="F110" i="356"/>
  <c r="I112" i="356"/>
  <c r="E120" i="356"/>
  <c r="L120" i="356"/>
  <c r="I128" i="356"/>
  <c r="E132" i="356"/>
  <c r="L132" i="356"/>
  <c r="F139" i="356"/>
  <c r="F155" i="356"/>
  <c r="E156" i="356"/>
  <c r="F163" i="356"/>
  <c r="F185" i="356"/>
  <c r="H186" i="356"/>
  <c r="I104" i="356"/>
  <c r="I120" i="356"/>
  <c r="I132" i="356"/>
  <c r="K18" i="356"/>
  <c r="J18" i="356"/>
  <c r="E18" i="356"/>
  <c r="F18" i="356"/>
  <c r="L18" i="356"/>
  <c r="D18" i="356"/>
  <c r="K27" i="356"/>
  <c r="I27" i="356"/>
  <c r="D27" i="356"/>
  <c r="H27" i="356"/>
  <c r="F27" i="356"/>
  <c r="E27" i="356"/>
  <c r="K31" i="356"/>
  <c r="L31" i="356"/>
  <c r="F31" i="356"/>
  <c r="E31" i="356"/>
  <c r="I31" i="356"/>
  <c r="H31" i="356"/>
  <c r="K39" i="356"/>
  <c r="L39" i="356"/>
  <c r="F39" i="356"/>
  <c r="J39" i="356"/>
  <c r="D39" i="356"/>
  <c r="H39" i="356"/>
  <c r="E39" i="356"/>
  <c r="I46" i="356"/>
  <c r="L46" i="356"/>
  <c r="D46" i="356"/>
  <c r="H46" i="356"/>
  <c r="J46" i="356"/>
  <c r="I52" i="356"/>
  <c r="H52" i="356"/>
  <c r="J52" i="356"/>
  <c r="L52" i="356"/>
  <c r="F52" i="356"/>
  <c r="I90" i="356"/>
  <c r="L90" i="356"/>
  <c r="D90" i="356"/>
  <c r="J90" i="356"/>
  <c r="H90" i="356"/>
  <c r="I94" i="356"/>
  <c r="H94" i="356"/>
  <c r="F94" i="356"/>
  <c r="L94" i="356"/>
  <c r="J94" i="356"/>
  <c r="D94" i="356"/>
  <c r="L169" i="356"/>
  <c r="D169" i="356"/>
  <c r="F169" i="356"/>
  <c r="K169" i="356"/>
  <c r="J169" i="356"/>
  <c r="H15" i="356"/>
  <c r="F15" i="356" s="1"/>
  <c r="H18" i="356"/>
  <c r="K23" i="356"/>
  <c r="L23" i="356"/>
  <c r="D23" i="356"/>
  <c r="F23" i="356"/>
  <c r="J23" i="356"/>
  <c r="J27" i="356"/>
  <c r="D31" i="356"/>
  <c r="I39" i="356"/>
  <c r="L44" i="356"/>
  <c r="D44" i="356"/>
  <c r="J44" i="356"/>
  <c r="F46" i="356"/>
  <c r="I50" i="356"/>
  <c r="L50" i="356"/>
  <c r="D50" i="356"/>
  <c r="F50" i="356"/>
  <c r="J50" i="356"/>
  <c r="H50" i="356"/>
  <c r="D52" i="356"/>
  <c r="K63" i="356"/>
  <c r="L63" i="356"/>
  <c r="F63" i="356"/>
  <c r="E63" i="356"/>
  <c r="J63" i="356"/>
  <c r="D63" i="356"/>
  <c r="I63" i="356"/>
  <c r="I68" i="356"/>
  <c r="H68" i="356"/>
  <c r="J68" i="356"/>
  <c r="F68" i="356"/>
  <c r="L68" i="356"/>
  <c r="D68" i="356"/>
  <c r="I72" i="356"/>
  <c r="H72" i="356"/>
  <c r="F72" i="356"/>
  <c r="D72" i="356"/>
  <c r="L72" i="356"/>
  <c r="I78" i="356"/>
  <c r="L78" i="356"/>
  <c r="D78" i="356"/>
  <c r="H78" i="356"/>
  <c r="F78" i="356"/>
  <c r="K81" i="356"/>
  <c r="I81" i="356"/>
  <c r="D81" i="356"/>
  <c r="H81" i="356"/>
  <c r="F81" i="356"/>
  <c r="J81" i="356"/>
  <c r="E81" i="356"/>
  <c r="F90" i="356"/>
  <c r="L137" i="356"/>
  <c r="D137" i="356"/>
  <c r="F137" i="356"/>
  <c r="K137" i="356"/>
  <c r="L187" i="356"/>
  <c r="I187" i="356"/>
  <c r="E187" i="356"/>
  <c r="J187" i="356"/>
  <c r="L201" i="356"/>
  <c r="E201" i="356"/>
  <c r="J201" i="356"/>
  <c r="F201" i="356"/>
  <c r="I201" i="356"/>
  <c r="D15" i="356"/>
  <c r="I18" i="356"/>
  <c r="H23" i="356"/>
  <c r="L27" i="356"/>
  <c r="J31" i="356"/>
  <c r="K35" i="356"/>
  <c r="I35" i="356"/>
  <c r="D35" i="356"/>
  <c r="F35" i="356"/>
  <c r="H35" i="356"/>
  <c r="E35" i="356"/>
  <c r="K40" i="356"/>
  <c r="J40" i="356"/>
  <c r="L40" i="356"/>
  <c r="G40" i="356"/>
  <c r="D40" i="356"/>
  <c r="K42" i="356"/>
  <c r="G42" i="356"/>
  <c r="D42" i="356"/>
  <c r="L42" i="356"/>
  <c r="J42" i="356"/>
  <c r="G44" i="356"/>
  <c r="K49" i="356"/>
  <c r="I49" i="356"/>
  <c r="D49" i="356"/>
  <c r="H49" i="356"/>
  <c r="J49" i="356"/>
  <c r="F49" i="356"/>
  <c r="K51" i="356"/>
  <c r="L51" i="356"/>
  <c r="F51" i="356"/>
  <c r="J51" i="356"/>
  <c r="D51" i="356"/>
  <c r="I51" i="356"/>
  <c r="H51" i="356"/>
  <c r="K53" i="356"/>
  <c r="I53" i="356"/>
  <c r="D53" i="356"/>
  <c r="F53" i="356"/>
  <c r="J53" i="356"/>
  <c r="H53" i="356"/>
  <c r="K59" i="356"/>
  <c r="L59" i="356"/>
  <c r="F59" i="356"/>
  <c r="H59" i="356"/>
  <c r="E59" i="356"/>
  <c r="D59" i="356"/>
  <c r="H63" i="356"/>
  <c r="K69" i="356"/>
  <c r="I69" i="356"/>
  <c r="D69" i="356"/>
  <c r="F69" i="356"/>
  <c r="L69" i="356"/>
  <c r="E69" i="356"/>
  <c r="J69" i="356"/>
  <c r="J72" i="356"/>
  <c r="J78" i="356"/>
  <c r="L81" i="356"/>
  <c r="J111" i="356"/>
  <c r="F111" i="356"/>
  <c r="J137" i="356"/>
  <c r="F187" i="356"/>
  <c r="G190" i="356"/>
  <c r="L190" i="356"/>
  <c r="H190" i="356"/>
  <c r="D190" i="356"/>
  <c r="G198" i="356"/>
  <c r="H198" i="356"/>
  <c r="L198" i="356"/>
  <c r="D198" i="356"/>
  <c r="J35" i="356"/>
  <c r="K41" i="356"/>
  <c r="J41" i="356"/>
  <c r="E41" i="356"/>
  <c r="H41" i="356"/>
  <c r="I41" i="356"/>
  <c r="F41" i="356"/>
  <c r="K43" i="356"/>
  <c r="I43" i="356"/>
  <c r="D43" i="356"/>
  <c r="L43" i="356"/>
  <c r="E43" i="356"/>
  <c r="J43" i="356"/>
  <c r="H43" i="356"/>
  <c r="E49" i="356"/>
  <c r="E51" i="356"/>
  <c r="E53" i="356"/>
  <c r="I59" i="356"/>
  <c r="H69" i="356"/>
  <c r="K75" i="356"/>
  <c r="L75" i="356"/>
  <c r="F75" i="356"/>
  <c r="H75" i="356"/>
  <c r="E75" i="356"/>
  <c r="J75" i="356"/>
  <c r="I75" i="356"/>
  <c r="I96" i="356"/>
  <c r="L96" i="356"/>
  <c r="D96" i="356"/>
  <c r="J96" i="356"/>
  <c r="H96" i="356"/>
  <c r="F96" i="356"/>
  <c r="L165" i="356"/>
  <c r="J165" i="356"/>
  <c r="D165" i="356"/>
  <c r="K165" i="356"/>
  <c r="L167" i="356"/>
  <c r="F167" i="356"/>
  <c r="K167" i="356"/>
  <c r="J167" i="356"/>
  <c r="D167" i="356"/>
  <c r="K171" i="356"/>
  <c r="E171" i="356"/>
  <c r="J171" i="356"/>
  <c r="G171" i="356"/>
  <c r="F171" i="356"/>
  <c r="E14" i="356"/>
  <c r="K20" i="356"/>
  <c r="L20" i="356"/>
  <c r="F20" i="356"/>
  <c r="E20" i="356"/>
  <c r="J20" i="356"/>
  <c r="K26" i="356"/>
  <c r="G26" i="356"/>
  <c r="L26" i="356"/>
  <c r="K28" i="356"/>
  <c r="D28" i="356"/>
  <c r="G28" i="356"/>
  <c r="K34" i="356"/>
  <c r="G34" i="356"/>
  <c r="J34" i="356"/>
  <c r="I56" i="356"/>
  <c r="H56" i="356"/>
  <c r="F56" i="356"/>
  <c r="K57" i="356"/>
  <c r="I57" i="356"/>
  <c r="D57" i="356"/>
  <c r="L57" i="356"/>
  <c r="E57" i="356"/>
  <c r="I58" i="356"/>
  <c r="L58" i="356"/>
  <c r="D58" i="356"/>
  <c r="J58" i="356"/>
  <c r="I60" i="356"/>
  <c r="H60" i="356"/>
  <c r="D60" i="356"/>
  <c r="L60" i="356"/>
  <c r="I62" i="356"/>
  <c r="L62" i="356"/>
  <c r="D62" i="356"/>
  <c r="H62" i="356"/>
  <c r="F62" i="356"/>
  <c r="I74" i="356"/>
  <c r="L74" i="356"/>
  <c r="D74" i="356"/>
  <c r="J74" i="356"/>
  <c r="H74" i="356"/>
  <c r="K79" i="356"/>
  <c r="L79" i="356"/>
  <c r="F79" i="356"/>
  <c r="E79" i="356"/>
  <c r="J79" i="356"/>
  <c r="D79" i="356"/>
  <c r="K85" i="356"/>
  <c r="I85" i="356"/>
  <c r="D85" i="356"/>
  <c r="F85" i="356"/>
  <c r="L85" i="356"/>
  <c r="E85" i="356"/>
  <c r="I88" i="356"/>
  <c r="H88" i="356"/>
  <c r="F88" i="356"/>
  <c r="D88" i="356"/>
  <c r="K91" i="356"/>
  <c r="L91" i="356"/>
  <c r="F91" i="356"/>
  <c r="H91" i="356"/>
  <c r="E91" i="356"/>
  <c r="I100" i="356"/>
  <c r="L100" i="356"/>
  <c r="D100" i="356"/>
  <c r="H100" i="356"/>
  <c r="J100" i="356"/>
  <c r="F100" i="356"/>
  <c r="K150" i="356"/>
  <c r="J150" i="356"/>
  <c r="E150" i="356"/>
  <c r="H150" i="356"/>
  <c r="D150" i="356"/>
  <c r="L150" i="356"/>
  <c r="I150" i="356"/>
  <c r="K164" i="356"/>
  <c r="L164" i="356"/>
  <c r="F164" i="356"/>
  <c r="H164" i="356"/>
  <c r="I164" i="356"/>
  <c r="J164" i="356"/>
  <c r="E164" i="356"/>
  <c r="G179" i="356"/>
  <c r="J179" i="356"/>
  <c r="E179" i="356"/>
  <c r="K179" i="356"/>
  <c r="L183" i="356"/>
  <c r="I183" i="356"/>
  <c r="F183" i="356"/>
  <c r="J183" i="356"/>
  <c r="E183" i="356"/>
  <c r="D14" i="356"/>
  <c r="K19" i="356"/>
  <c r="L19" i="356"/>
  <c r="D19" i="356"/>
  <c r="H19" i="356"/>
  <c r="D20" i="356"/>
  <c r="K22" i="356"/>
  <c r="I22" i="356"/>
  <c r="D22" i="356"/>
  <c r="H22" i="356"/>
  <c r="L22" i="356"/>
  <c r="K24" i="356"/>
  <c r="L24" i="356"/>
  <c r="F24" i="356"/>
  <c r="J24" i="356"/>
  <c r="D24" i="356"/>
  <c r="J25" i="356"/>
  <c r="I25" i="356"/>
  <c r="L25" i="356"/>
  <c r="D26" i="356"/>
  <c r="J28" i="356"/>
  <c r="D34" i="356"/>
  <c r="K47" i="356"/>
  <c r="L47" i="356"/>
  <c r="F47" i="356"/>
  <c r="E47" i="356"/>
  <c r="J47" i="356"/>
  <c r="D56" i="356"/>
  <c r="F57" i="356"/>
  <c r="F58" i="356"/>
  <c r="F60" i="356"/>
  <c r="J62" i="356"/>
  <c r="K65" i="356"/>
  <c r="I65" i="356"/>
  <c r="D65" i="356"/>
  <c r="H65" i="356"/>
  <c r="F65" i="356"/>
  <c r="F74" i="356"/>
  <c r="H79" i="356"/>
  <c r="I84" i="356"/>
  <c r="H84" i="356"/>
  <c r="J84" i="356"/>
  <c r="F84" i="356"/>
  <c r="H85" i="356"/>
  <c r="J88" i="356"/>
  <c r="D91" i="356"/>
  <c r="K95" i="356"/>
  <c r="I95" i="356"/>
  <c r="D95" i="356"/>
  <c r="L95" i="356"/>
  <c r="E95" i="356"/>
  <c r="J95" i="356"/>
  <c r="H95" i="356"/>
  <c r="I98" i="356"/>
  <c r="H98" i="356"/>
  <c r="D98" i="356"/>
  <c r="L98" i="356"/>
  <c r="J98" i="356"/>
  <c r="K101" i="356"/>
  <c r="L101" i="356"/>
  <c r="F101" i="356"/>
  <c r="E101" i="356"/>
  <c r="I101" i="356"/>
  <c r="H101" i="356"/>
  <c r="L135" i="356"/>
  <c r="F135" i="356"/>
  <c r="K135" i="356"/>
  <c r="J135" i="356"/>
  <c r="D135" i="356"/>
  <c r="F150" i="356"/>
  <c r="L157" i="356"/>
  <c r="J157" i="356"/>
  <c r="F157" i="356"/>
  <c r="K157" i="356"/>
  <c r="D164" i="356"/>
  <c r="E176" i="356"/>
  <c r="H176" i="356"/>
  <c r="K176" i="356"/>
  <c r="F179" i="356"/>
  <c r="L193" i="356"/>
  <c r="F193" i="356"/>
  <c r="E193" i="356"/>
  <c r="J193" i="356"/>
  <c r="I193" i="356"/>
  <c r="I66" i="356"/>
  <c r="L66" i="356"/>
  <c r="D66" i="356"/>
  <c r="K67" i="356"/>
  <c r="L67" i="356"/>
  <c r="F67" i="356"/>
  <c r="I67" i="356"/>
  <c r="K73" i="356"/>
  <c r="I73" i="356"/>
  <c r="D73" i="356"/>
  <c r="J73" i="356"/>
  <c r="I76" i="356"/>
  <c r="H76" i="356"/>
  <c r="L76" i="356"/>
  <c r="I82" i="356"/>
  <c r="L82" i="356"/>
  <c r="D82" i="356"/>
  <c r="K83" i="356"/>
  <c r="L83" i="356"/>
  <c r="F83" i="356"/>
  <c r="I83" i="356"/>
  <c r="K89" i="356"/>
  <c r="I89" i="356"/>
  <c r="D89" i="356"/>
  <c r="J89" i="356"/>
  <c r="I92" i="356"/>
  <c r="H92" i="356"/>
  <c r="L92" i="356"/>
  <c r="K122" i="356"/>
  <c r="L122" i="356"/>
  <c r="F122" i="356"/>
  <c r="E122" i="356"/>
  <c r="J122" i="356"/>
  <c r="K126" i="356"/>
  <c r="J126" i="356"/>
  <c r="E126" i="356"/>
  <c r="H126" i="356"/>
  <c r="D126" i="356"/>
  <c r="K134" i="356"/>
  <c r="J134" i="356"/>
  <c r="E134" i="356"/>
  <c r="L134" i="356"/>
  <c r="D134" i="356"/>
  <c r="I134" i="356"/>
  <c r="K140" i="356"/>
  <c r="L140" i="356"/>
  <c r="F140" i="356"/>
  <c r="E140" i="356"/>
  <c r="D140" i="356"/>
  <c r="L153" i="356"/>
  <c r="D153" i="356"/>
  <c r="K153" i="356"/>
  <c r="F153" i="356"/>
  <c r="K158" i="356"/>
  <c r="J158" i="356"/>
  <c r="E158" i="356"/>
  <c r="F158" i="356"/>
  <c r="I158" i="356"/>
  <c r="K166" i="356"/>
  <c r="J166" i="356"/>
  <c r="E166" i="356"/>
  <c r="L166" i="356"/>
  <c r="D166" i="356"/>
  <c r="I166" i="356"/>
  <c r="L188" i="356"/>
  <c r="D188" i="356"/>
  <c r="H16" i="356"/>
  <c r="J17" i="356"/>
  <c r="K21" i="356"/>
  <c r="H21" i="356"/>
  <c r="L21" i="356"/>
  <c r="K32" i="356"/>
  <c r="J32" i="356"/>
  <c r="K33" i="356"/>
  <c r="J33" i="356"/>
  <c r="E33" i="356"/>
  <c r="I33" i="356"/>
  <c r="K36" i="356"/>
  <c r="D36" i="356"/>
  <c r="K45" i="356"/>
  <c r="I45" i="356"/>
  <c r="D45" i="356"/>
  <c r="J45" i="356"/>
  <c r="I48" i="356"/>
  <c r="H48" i="356"/>
  <c r="L48" i="356"/>
  <c r="I54" i="356"/>
  <c r="L54" i="356"/>
  <c r="D54" i="356"/>
  <c r="K55" i="356"/>
  <c r="L55" i="356"/>
  <c r="F55" i="356"/>
  <c r="I55" i="356"/>
  <c r="K61" i="356"/>
  <c r="I61" i="356"/>
  <c r="D61" i="356"/>
  <c r="J61" i="356"/>
  <c r="I64" i="356"/>
  <c r="H64" i="356"/>
  <c r="L64" i="356"/>
  <c r="F66" i="356"/>
  <c r="D67" i="356"/>
  <c r="J67" i="356"/>
  <c r="I70" i="356"/>
  <c r="L70" i="356"/>
  <c r="D70" i="356"/>
  <c r="K71" i="356"/>
  <c r="L71" i="356"/>
  <c r="F71" i="356"/>
  <c r="I71" i="356"/>
  <c r="E73" i="356"/>
  <c r="L73" i="356"/>
  <c r="D76" i="356"/>
  <c r="K77" i="356"/>
  <c r="I77" i="356"/>
  <c r="D77" i="356"/>
  <c r="J77" i="356"/>
  <c r="I80" i="356"/>
  <c r="H80" i="356"/>
  <c r="L80" i="356"/>
  <c r="F82" i="356"/>
  <c r="D83" i="356"/>
  <c r="J83" i="356"/>
  <c r="I86" i="356"/>
  <c r="L86" i="356"/>
  <c r="D86" i="356"/>
  <c r="K87" i="356"/>
  <c r="L87" i="356"/>
  <c r="F87" i="356"/>
  <c r="I87" i="356"/>
  <c r="E89" i="356"/>
  <c r="L89" i="356"/>
  <c r="D92" i="356"/>
  <c r="K93" i="356"/>
  <c r="L93" i="356"/>
  <c r="I93" i="356"/>
  <c r="D93" i="356"/>
  <c r="J93" i="356"/>
  <c r="K97" i="356"/>
  <c r="L97" i="356"/>
  <c r="F97" i="356"/>
  <c r="H97" i="356"/>
  <c r="J97" i="356"/>
  <c r="K106" i="356"/>
  <c r="L106" i="356"/>
  <c r="F106" i="356"/>
  <c r="E106" i="356"/>
  <c r="J106" i="356"/>
  <c r="K118" i="356"/>
  <c r="J118" i="356"/>
  <c r="E118" i="356"/>
  <c r="F118" i="356"/>
  <c r="L118" i="356"/>
  <c r="D122" i="356"/>
  <c r="F126" i="356"/>
  <c r="K130" i="356"/>
  <c r="L130" i="356"/>
  <c r="F130" i="356"/>
  <c r="H130" i="356"/>
  <c r="I130" i="356"/>
  <c r="F134" i="356"/>
  <c r="H140" i="356"/>
  <c r="L143" i="356"/>
  <c r="F143" i="356"/>
  <c r="J143" i="356"/>
  <c r="K152" i="356"/>
  <c r="I152" i="356"/>
  <c r="D152" i="356"/>
  <c r="L152" i="356"/>
  <c r="E152" i="356"/>
  <c r="F152" i="356"/>
  <c r="J153" i="356"/>
  <c r="D158" i="356"/>
  <c r="L161" i="356"/>
  <c r="D161" i="356"/>
  <c r="J161" i="356"/>
  <c r="F161" i="356"/>
  <c r="F166" i="356"/>
  <c r="K177" i="356"/>
  <c r="H180" i="356"/>
  <c r="E180" i="356"/>
  <c r="L180" i="356"/>
  <c r="G180" i="356"/>
  <c r="L189" i="356"/>
  <c r="I189" i="356"/>
  <c r="J189" i="356"/>
  <c r="F189" i="356"/>
  <c r="L197" i="356"/>
  <c r="I197" i="356"/>
  <c r="F197" i="356"/>
  <c r="E197" i="356"/>
  <c r="L199" i="356"/>
  <c r="E199" i="356"/>
  <c r="I199" i="356"/>
  <c r="L203" i="356"/>
  <c r="I203" i="356"/>
  <c r="J203" i="356"/>
  <c r="F203" i="356"/>
  <c r="H29" i="356"/>
  <c r="L30" i="356"/>
  <c r="H37" i="356"/>
  <c r="L38" i="356"/>
  <c r="K99" i="356"/>
  <c r="I99" i="356"/>
  <c r="D99" i="356"/>
  <c r="J99" i="356"/>
  <c r="K102" i="356"/>
  <c r="H102" i="356"/>
  <c r="K110" i="356"/>
  <c r="J110" i="356"/>
  <c r="E110" i="356"/>
  <c r="I110" i="356"/>
  <c r="K114" i="356"/>
  <c r="L114" i="356"/>
  <c r="F114" i="356"/>
  <c r="I114" i="356"/>
  <c r="J127" i="356"/>
  <c r="F127" i="356"/>
  <c r="K136" i="356"/>
  <c r="I136" i="356"/>
  <c r="D136" i="356"/>
  <c r="H136" i="356"/>
  <c r="L136" i="356"/>
  <c r="K144" i="356"/>
  <c r="I144" i="356"/>
  <c r="D144" i="356"/>
  <c r="F144" i="356"/>
  <c r="L144" i="356"/>
  <c r="K148" i="356"/>
  <c r="L148" i="356"/>
  <c r="F148" i="356"/>
  <c r="J148" i="356"/>
  <c r="D148" i="356"/>
  <c r="L149" i="356"/>
  <c r="J149" i="356"/>
  <c r="K149" i="356"/>
  <c r="L151" i="356"/>
  <c r="F151" i="356"/>
  <c r="D151" i="356"/>
  <c r="K168" i="356"/>
  <c r="I168" i="356"/>
  <c r="D168" i="356"/>
  <c r="H168" i="356"/>
  <c r="L168" i="356"/>
  <c r="L191" i="356"/>
  <c r="E191" i="356"/>
  <c r="J191" i="356"/>
  <c r="H104" i="356"/>
  <c r="H108" i="356"/>
  <c r="H112" i="356"/>
  <c r="H116" i="356"/>
  <c r="H120" i="356"/>
  <c r="K124" i="356"/>
  <c r="H124" i="356"/>
  <c r="I124" i="356"/>
  <c r="L141" i="356"/>
  <c r="J141" i="356"/>
  <c r="K142" i="356"/>
  <c r="J142" i="356"/>
  <c r="E142" i="356"/>
  <c r="I142" i="356"/>
  <c r="L145" i="356"/>
  <c r="D145" i="356"/>
  <c r="K156" i="356"/>
  <c r="L156" i="356"/>
  <c r="F156" i="356"/>
  <c r="I156" i="356"/>
  <c r="L159" i="356"/>
  <c r="F159" i="356"/>
  <c r="K160" i="356"/>
  <c r="I160" i="356"/>
  <c r="D160" i="356"/>
  <c r="J160" i="356"/>
  <c r="L178" i="356"/>
  <c r="E178" i="356"/>
  <c r="K178" i="356"/>
  <c r="L195" i="356"/>
  <c r="I195" i="356"/>
  <c r="K196" i="356"/>
  <c r="G196" i="356"/>
  <c r="H128" i="356"/>
  <c r="H132" i="356"/>
  <c r="H138" i="356"/>
  <c r="K139" i="356"/>
  <c r="H146" i="356"/>
  <c r="K147" i="356"/>
  <c r="H154" i="356"/>
  <c r="K155" i="356"/>
  <c r="H162" i="356"/>
  <c r="K163" i="356"/>
  <c r="J185" i="356"/>
  <c r="I109" i="356"/>
  <c r="E109" i="356"/>
  <c r="L109" i="356"/>
  <c r="G109" i="356"/>
  <c r="H109" i="356"/>
  <c r="K109" i="356"/>
  <c r="D109" i="356"/>
  <c r="I117" i="356"/>
  <c r="E117" i="356"/>
  <c r="L117" i="356"/>
  <c r="G117" i="356"/>
  <c r="H117" i="356"/>
  <c r="K117" i="356"/>
  <c r="D117" i="356"/>
  <c r="I125" i="356"/>
  <c r="E125" i="356"/>
  <c r="L125" i="356"/>
  <c r="G125" i="356"/>
  <c r="H125" i="356"/>
  <c r="K125" i="356"/>
  <c r="D125" i="356"/>
  <c r="I133" i="356"/>
  <c r="E133" i="356"/>
  <c r="L133" i="356"/>
  <c r="G133" i="356"/>
  <c r="H133" i="356"/>
  <c r="K133" i="356"/>
  <c r="D133" i="356"/>
  <c r="L181" i="356"/>
  <c r="H181" i="356"/>
  <c r="D181" i="356"/>
  <c r="J181" i="356"/>
  <c r="E181" i="356"/>
  <c r="G181" i="356"/>
  <c r="F181" i="356"/>
  <c r="I181" i="356"/>
  <c r="G14" i="356"/>
  <c r="E15" i="356"/>
  <c r="G16" i="356"/>
  <c r="E17" i="356"/>
  <c r="I17" i="356"/>
  <c r="G18" i="356"/>
  <c r="E19" i="356"/>
  <c r="I19" i="356"/>
  <c r="G20" i="356"/>
  <c r="E21" i="356"/>
  <c r="I21" i="356"/>
  <c r="G22" i="356"/>
  <c r="E23" i="356"/>
  <c r="I23" i="356"/>
  <c r="G24" i="356"/>
  <c r="E25" i="356"/>
  <c r="F26" i="356"/>
  <c r="F28" i="356"/>
  <c r="F30" i="356"/>
  <c r="F32" i="356"/>
  <c r="F34" i="356"/>
  <c r="F36" i="356"/>
  <c r="F38" i="356"/>
  <c r="F40" i="356"/>
  <c r="F42" i="356"/>
  <c r="F44" i="356"/>
  <c r="I107" i="356"/>
  <c r="E107" i="356"/>
  <c r="L107" i="356"/>
  <c r="G107" i="356"/>
  <c r="K107" i="356"/>
  <c r="D107" i="356"/>
  <c r="H107" i="356"/>
  <c r="F109" i="356"/>
  <c r="I115" i="356"/>
  <c r="E115" i="356"/>
  <c r="L115" i="356"/>
  <c r="G115" i="356"/>
  <c r="K115" i="356"/>
  <c r="D115" i="356"/>
  <c r="H115" i="356"/>
  <c r="F117" i="356"/>
  <c r="I123" i="356"/>
  <c r="E123" i="356"/>
  <c r="L123" i="356"/>
  <c r="G123" i="356"/>
  <c r="K123" i="356"/>
  <c r="D123" i="356"/>
  <c r="H123" i="356"/>
  <c r="F125" i="356"/>
  <c r="I131" i="356"/>
  <c r="E131" i="356"/>
  <c r="L131" i="356"/>
  <c r="G131" i="356"/>
  <c r="K131" i="356"/>
  <c r="D131" i="356"/>
  <c r="H131" i="356"/>
  <c r="F133" i="356"/>
  <c r="K181" i="356"/>
  <c r="J194" i="356"/>
  <c r="F194" i="356"/>
  <c r="I194" i="356"/>
  <c r="E194" i="356"/>
  <c r="G194" i="356"/>
  <c r="H194" i="356"/>
  <c r="D194" i="356"/>
  <c r="K194" i="356"/>
  <c r="I105" i="356"/>
  <c r="E105" i="356"/>
  <c r="L105" i="356"/>
  <c r="G105" i="356"/>
  <c r="H105" i="356"/>
  <c r="K105" i="356"/>
  <c r="D105" i="356"/>
  <c r="I113" i="356"/>
  <c r="E113" i="356"/>
  <c r="L113" i="356"/>
  <c r="G113" i="356"/>
  <c r="H113" i="356"/>
  <c r="K113" i="356"/>
  <c r="D113" i="356"/>
  <c r="I121" i="356"/>
  <c r="E121" i="356"/>
  <c r="L121" i="356"/>
  <c r="G121" i="356"/>
  <c r="H121" i="356"/>
  <c r="K121" i="356"/>
  <c r="D121" i="356"/>
  <c r="I129" i="356"/>
  <c r="E129" i="356"/>
  <c r="L129" i="356"/>
  <c r="G129" i="356"/>
  <c r="H129" i="356"/>
  <c r="K129" i="356"/>
  <c r="D129" i="356"/>
  <c r="K7" i="356"/>
  <c r="G15" i="356"/>
  <c r="G17" i="356"/>
  <c r="G19" i="356"/>
  <c r="G21" i="356"/>
  <c r="G23" i="356"/>
  <c r="K25" i="356"/>
  <c r="G25" i="356"/>
  <c r="H25" i="356"/>
  <c r="I26" i="356"/>
  <c r="E26" i="356"/>
  <c r="H26" i="356"/>
  <c r="I28" i="356"/>
  <c r="E28" i="356"/>
  <c r="H28" i="356"/>
  <c r="I30" i="356"/>
  <c r="E30" i="356"/>
  <c r="H30" i="356"/>
  <c r="I32" i="356"/>
  <c r="E32" i="356"/>
  <c r="H32" i="356"/>
  <c r="I34" i="356"/>
  <c r="E34" i="356"/>
  <c r="H34" i="356"/>
  <c r="I36" i="356"/>
  <c r="E36" i="356"/>
  <c r="H36" i="356"/>
  <c r="I38" i="356"/>
  <c r="E38" i="356"/>
  <c r="H38" i="356"/>
  <c r="I40" i="356"/>
  <c r="E40" i="356"/>
  <c r="H40" i="356"/>
  <c r="I42" i="356"/>
  <c r="E42" i="356"/>
  <c r="H42" i="356"/>
  <c r="I44" i="356"/>
  <c r="E44" i="356"/>
  <c r="K44" i="356"/>
  <c r="H44" i="356"/>
  <c r="I103" i="356"/>
  <c r="E103" i="356"/>
  <c r="L103" i="356"/>
  <c r="G103" i="356"/>
  <c r="K103" i="356"/>
  <c r="D103" i="356"/>
  <c r="H103" i="356"/>
  <c r="F105" i="356"/>
  <c r="I111" i="356"/>
  <c r="E111" i="356"/>
  <c r="L111" i="356"/>
  <c r="G111" i="356"/>
  <c r="K111" i="356"/>
  <c r="D111" i="356"/>
  <c r="H111" i="356"/>
  <c r="F113" i="356"/>
  <c r="I119" i="356"/>
  <c r="E119" i="356"/>
  <c r="L119" i="356"/>
  <c r="G119" i="356"/>
  <c r="K119" i="356"/>
  <c r="D119" i="356"/>
  <c r="H119" i="356"/>
  <c r="F121" i="356"/>
  <c r="I127" i="356"/>
  <c r="E127" i="356"/>
  <c r="L127" i="356"/>
  <c r="G127" i="356"/>
  <c r="K127" i="356"/>
  <c r="D127" i="356"/>
  <c r="H127" i="356"/>
  <c r="F129" i="356"/>
  <c r="G46" i="356"/>
  <c r="K46" i="356"/>
  <c r="G48" i="356"/>
  <c r="K48" i="356"/>
  <c r="G50" i="356"/>
  <c r="K50" i="356"/>
  <c r="G52" i="356"/>
  <c r="K52" i="356"/>
  <c r="G54" i="356"/>
  <c r="K54" i="356"/>
  <c r="G56" i="356"/>
  <c r="K56" i="356"/>
  <c r="G58" i="356"/>
  <c r="K58" i="356"/>
  <c r="G60" i="356"/>
  <c r="K60" i="356"/>
  <c r="G62" i="356"/>
  <c r="K62" i="356"/>
  <c r="G64" i="356"/>
  <c r="K64" i="356"/>
  <c r="G66" i="356"/>
  <c r="K66" i="356"/>
  <c r="G68" i="356"/>
  <c r="K68" i="356"/>
  <c r="G70" i="356"/>
  <c r="K70" i="356"/>
  <c r="G72" i="356"/>
  <c r="K72" i="356"/>
  <c r="G74" i="356"/>
  <c r="K74" i="356"/>
  <c r="G76" i="356"/>
  <c r="K76" i="356"/>
  <c r="G78" i="356"/>
  <c r="K78" i="356"/>
  <c r="G80" i="356"/>
  <c r="K80" i="356"/>
  <c r="G82" i="356"/>
  <c r="K82" i="356"/>
  <c r="G84" i="356"/>
  <c r="K84" i="356"/>
  <c r="G86" i="356"/>
  <c r="K86" i="356"/>
  <c r="G88" i="356"/>
  <c r="K88" i="356"/>
  <c r="G90" i="356"/>
  <c r="K90" i="356"/>
  <c r="G92" i="356"/>
  <c r="K92" i="356"/>
  <c r="G94" i="356"/>
  <c r="K94" i="356"/>
  <c r="G96" i="356"/>
  <c r="K96" i="356"/>
  <c r="G98" i="356"/>
  <c r="K98" i="356"/>
  <c r="G100" i="356"/>
  <c r="K100" i="356"/>
  <c r="G102" i="356"/>
  <c r="L102" i="356"/>
  <c r="J172" i="356"/>
  <c r="F172" i="356"/>
  <c r="I172" i="356"/>
  <c r="D172" i="356"/>
  <c r="H172" i="356"/>
  <c r="G172" i="356"/>
  <c r="L175" i="356"/>
  <c r="H175" i="356"/>
  <c r="D175" i="356"/>
  <c r="K175" i="356"/>
  <c r="F175" i="356"/>
  <c r="G175" i="356"/>
  <c r="E175" i="356"/>
  <c r="L177" i="356"/>
  <c r="H177" i="356"/>
  <c r="D177" i="356"/>
  <c r="G177" i="356"/>
  <c r="I177" i="356"/>
  <c r="F177" i="356"/>
  <c r="J192" i="356"/>
  <c r="F192" i="356"/>
  <c r="I192" i="356"/>
  <c r="E192" i="356"/>
  <c r="L192" i="356"/>
  <c r="D192" i="356"/>
  <c r="K192" i="356"/>
  <c r="H192" i="356"/>
  <c r="G27" i="356"/>
  <c r="G29" i="356"/>
  <c r="G31" i="356"/>
  <c r="G33" i="356"/>
  <c r="G35" i="356"/>
  <c r="G37" i="356"/>
  <c r="G39" i="356"/>
  <c r="G41" i="356"/>
  <c r="G43" i="356"/>
  <c r="G45" i="356"/>
  <c r="E46" i="356"/>
  <c r="G47" i="356"/>
  <c r="E48" i="356"/>
  <c r="G49" i="356"/>
  <c r="E50" i="356"/>
  <c r="G51" i="356"/>
  <c r="E52" i="356"/>
  <c r="G53" i="356"/>
  <c r="E54" i="356"/>
  <c r="G55" i="356"/>
  <c r="E56" i="356"/>
  <c r="G57" i="356"/>
  <c r="E58" i="356"/>
  <c r="G59" i="356"/>
  <c r="E60" i="356"/>
  <c r="G61" i="356"/>
  <c r="E62" i="356"/>
  <c r="G63" i="356"/>
  <c r="E64" i="356"/>
  <c r="G65" i="356"/>
  <c r="E66" i="356"/>
  <c r="G67" i="356"/>
  <c r="E68" i="356"/>
  <c r="G69" i="356"/>
  <c r="E70" i="356"/>
  <c r="G71" i="356"/>
  <c r="E72" i="356"/>
  <c r="G73" i="356"/>
  <c r="E74" i="356"/>
  <c r="G75" i="356"/>
  <c r="E76" i="356"/>
  <c r="G77" i="356"/>
  <c r="E78" i="356"/>
  <c r="G79" i="356"/>
  <c r="E80" i="356"/>
  <c r="G81" i="356"/>
  <c r="E82" i="356"/>
  <c r="G83" i="356"/>
  <c r="E84" i="356"/>
  <c r="G85" i="356"/>
  <c r="E86" i="356"/>
  <c r="G87" i="356"/>
  <c r="E88" i="356"/>
  <c r="G89" i="356"/>
  <c r="E90" i="356"/>
  <c r="G91" i="356"/>
  <c r="E92" i="356"/>
  <c r="G93" i="356"/>
  <c r="E94" i="356"/>
  <c r="G95" i="356"/>
  <c r="E96" i="356"/>
  <c r="G97" i="356"/>
  <c r="E98" i="356"/>
  <c r="G99" i="356"/>
  <c r="E100" i="356"/>
  <c r="G101" i="356"/>
  <c r="E102" i="356"/>
  <c r="I102" i="356"/>
  <c r="K172" i="356"/>
  <c r="J175" i="356"/>
  <c r="J177" i="356"/>
  <c r="J184" i="356"/>
  <c r="F184" i="356"/>
  <c r="I184" i="356"/>
  <c r="E184" i="356"/>
  <c r="L184" i="356"/>
  <c r="D184" i="356"/>
  <c r="H184" i="356"/>
  <c r="G184" i="356"/>
  <c r="J188" i="356"/>
  <c r="F188" i="356"/>
  <c r="I188" i="356"/>
  <c r="E188" i="356"/>
  <c r="H188" i="356"/>
  <c r="K188" i="356"/>
  <c r="G188" i="356"/>
  <c r="G135" i="356"/>
  <c r="G137" i="356"/>
  <c r="G139" i="356"/>
  <c r="G141" i="356"/>
  <c r="G143" i="356"/>
  <c r="G145" i="356"/>
  <c r="G147" i="356"/>
  <c r="G149" i="356"/>
  <c r="G151" i="356"/>
  <c r="G153" i="356"/>
  <c r="G155" i="356"/>
  <c r="G157" i="356"/>
  <c r="G159" i="356"/>
  <c r="G161" i="356"/>
  <c r="G163" i="356"/>
  <c r="G165" i="356"/>
  <c r="G167" i="356"/>
  <c r="G169" i="356"/>
  <c r="L173" i="356"/>
  <c r="H173" i="356"/>
  <c r="D173" i="356"/>
  <c r="J173" i="356"/>
  <c r="E173" i="356"/>
  <c r="K173" i="356"/>
  <c r="J176" i="356"/>
  <c r="F176" i="356"/>
  <c r="L176" i="356"/>
  <c r="G176" i="356"/>
  <c r="I176" i="356"/>
  <c r="J182" i="356"/>
  <c r="F182" i="356"/>
  <c r="K182" i="356"/>
  <c r="E182" i="356"/>
  <c r="I182" i="356"/>
  <c r="J186" i="356"/>
  <c r="F186" i="356"/>
  <c r="I186" i="356"/>
  <c r="E186" i="356"/>
  <c r="G186" i="356"/>
  <c r="L186" i="356"/>
  <c r="J200" i="356"/>
  <c r="F200" i="356"/>
  <c r="I200" i="356"/>
  <c r="E200" i="356"/>
  <c r="L200" i="356"/>
  <c r="D200" i="356"/>
  <c r="H200" i="356"/>
  <c r="I135" i="356"/>
  <c r="E135" i="356"/>
  <c r="H135" i="356"/>
  <c r="I137" i="356"/>
  <c r="E137" i="356"/>
  <c r="H137" i="356"/>
  <c r="I139" i="356"/>
  <c r="E139" i="356"/>
  <c r="H139" i="356"/>
  <c r="I141" i="356"/>
  <c r="E141" i="356"/>
  <c r="H141" i="356"/>
  <c r="I143" i="356"/>
  <c r="E143" i="356"/>
  <c r="H143" i="356"/>
  <c r="I145" i="356"/>
  <c r="E145" i="356"/>
  <c r="H145" i="356"/>
  <c r="I147" i="356"/>
  <c r="E147" i="356"/>
  <c r="H147" i="356"/>
  <c r="I149" i="356"/>
  <c r="E149" i="356"/>
  <c r="H149" i="356"/>
  <c r="I151" i="356"/>
  <c r="E151" i="356"/>
  <c r="H151" i="356"/>
  <c r="I153" i="356"/>
  <c r="E153" i="356"/>
  <c r="H153" i="356"/>
  <c r="I155" i="356"/>
  <c r="E155" i="356"/>
  <c r="H155" i="356"/>
  <c r="I157" i="356"/>
  <c r="E157" i="356"/>
  <c r="H157" i="356"/>
  <c r="I159" i="356"/>
  <c r="E159" i="356"/>
  <c r="H159" i="356"/>
  <c r="I161" i="356"/>
  <c r="E161" i="356"/>
  <c r="H161" i="356"/>
  <c r="I163" i="356"/>
  <c r="E163" i="356"/>
  <c r="H163" i="356"/>
  <c r="I165" i="356"/>
  <c r="E165" i="356"/>
  <c r="H165" i="356"/>
  <c r="I167" i="356"/>
  <c r="E167" i="356"/>
  <c r="H167" i="356"/>
  <c r="I169" i="356"/>
  <c r="E169" i="356"/>
  <c r="H169" i="356"/>
  <c r="J174" i="356"/>
  <c r="F174" i="356"/>
  <c r="K174" i="356"/>
  <c r="E174" i="356"/>
  <c r="I174" i="356"/>
  <c r="J180" i="356"/>
  <c r="F180" i="356"/>
  <c r="I180" i="356"/>
  <c r="D180" i="356"/>
  <c r="K180" i="356"/>
  <c r="J196" i="356"/>
  <c r="F196" i="356"/>
  <c r="I196" i="356"/>
  <c r="E196" i="356"/>
  <c r="H196" i="356"/>
  <c r="L196" i="356"/>
  <c r="J202" i="356"/>
  <c r="F202" i="356"/>
  <c r="I202" i="356"/>
  <c r="E202" i="356"/>
  <c r="K202" i="356"/>
  <c r="G104" i="356"/>
  <c r="G106" i="356"/>
  <c r="G108" i="356"/>
  <c r="G110" i="356"/>
  <c r="G112" i="356"/>
  <c r="G114" i="356"/>
  <c r="G116" i="356"/>
  <c r="G118" i="356"/>
  <c r="G120" i="356"/>
  <c r="G122" i="356"/>
  <c r="G124" i="356"/>
  <c r="G126" i="356"/>
  <c r="G128" i="356"/>
  <c r="G130" i="356"/>
  <c r="G132" i="356"/>
  <c r="G134" i="356"/>
  <c r="G136" i="356"/>
  <c r="G138" i="356"/>
  <c r="G140" i="356"/>
  <c r="G142" i="356"/>
  <c r="G144" i="356"/>
  <c r="G146" i="356"/>
  <c r="G148" i="356"/>
  <c r="G150" i="356"/>
  <c r="G152" i="356"/>
  <c r="G154" i="356"/>
  <c r="G156" i="356"/>
  <c r="G158" i="356"/>
  <c r="G160" i="356"/>
  <c r="G162" i="356"/>
  <c r="G164" i="356"/>
  <c r="G166" i="356"/>
  <c r="G168" i="356"/>
  <c r="J170" i="356"/>
  <c r="F170" i="356"/>
  <c r="H170" i="356"/>
  <c r="L171" i="356"/>
  <c r="H171" i="356"/>
  <c r="D171" i="356"/>
  <c r="I171" i="356"/>
  <c r="J178" i="356"/>
  <c r="F178" i="356"/>
  <c r="H178" i="356"/>
  <c r="L179" i="356"/>
  <c r="H179" i="356"/>
  <c r="D179" i="356"/>
  <c r="I179" i="356"/>
  <c r="J190" i="356"/>
  <c r="F190" i="356"/>
  <c r="I190" i="356"/>
  <c r="E190" i="356"/>
  <c r="K190" i="356"/>
  <c r="J198" i="356"/>
  <c r="F198" i="356"/>
  <c r="I198" i="356"/>
  <c r="E198" i="356"/>
  <c r="K198" i="356"/>
  <c r="G183" i="356"/>
  <c r="K183" i="356"/>
  <c r="G185" i="356"/>
  <c r="K185" i="356"/>
  <c r="G187" i="356"/>
  <c r="K187" i="356"/>
  <c r="G189" i="356"/>
  <c r="K189" i="356"/>
  <c r="G191" i="356"/>
  <c r="K191" i="356"/>
  <c r="G193" i="356"/>
  <c r="K193" i="356"/>
  <c r="G195" i="356"/>
  <c r="K195" i="356"/>
  <c r="G197" i="356"/>
  <c r="K197" i="356"/>
  <c r="G199" i="356"/>
  <c r="K199" i="356"/>
  <c r="G201" i="356"/>
  <c r="K201" i="356"/>
  <c r="G203" i="356"/>
  <c r="K203" i="356"/>
  <c r="D183" i="356"/>
  <c r="H183" i="356"/>
  <c r="D185" i="356"/>
  <c r="H185" i="356"/>
  <c r="D187" i="356"/>
  <c r="H187" i="356"/>
  <c r="D189" i="356"/>
  <c r="H189" i="356"/>
  <c r="D191" i="356"/>
  <c r="H191" i="356"/>
  <c r="D193" i="356"/>
  <c r="H193" i="356"/>
  <c r="D195" i="356"/>
  <c r="H195" i="356"/>
  <c r="D197" i="356"/>
  <c r="H197" i="356"/>
  <c r="D199" i="356"/>
  <c r="H199" i="356"/>
  <c r="D201" i="356"/>
  <c r="H201" i="356"/>
  <c r="D203" i="356"/>
  <c r="H203" i="356"/>
  <c r="J12" i="362"/>
  <c r="K12" i="358"/>
  <c r="G11" i="356"/>
  <c r="E11" i="356"/>
  <c r="H11" i="356"/>
  <c r="D11" i="356"/>
  <c r="E8" i="356"/>
  <c r="D8" i="356"/>
  <c r="G8" i="356"/>
  <c r="H8" i="356"/>
  <c r="H9" i="356"/>
  <c r="E9" i="356"/>
  <c r="G9" i="356"/>
  <c r="D9" i="356"/>
  <c r="K12" i="356"/>
  <c r="K13" i="356" s="1"/>
  <c r="J12" i="359"/>
  <c r="K12" i="360"/>
  <c r="J12" i="361"/>
  <c r="H14" i="358"/>
  <c r="G14" i="358"/>
  <c r="D14" i="358"/>
  <c r="E14" i="358"/>
  <c r="J8" i="358"/>
  <c r="D13" i="359"/>
  <c r="E12" i="360"/>
  <c r="G10" i="359"/>
  <c r="J7" i="358"/>
  <c r="E10" i="360"/>
  <c r="K7" i="362"/>
  <c r="D13" i="361"/>
  <c r="E13" i="360"/>
  <c r="E13" i="361"/>
  <c r="L13" i="358"/>
  <c r="K8" i="356"/>
  <c r="H13" i="360"/>
  <c r="D7" i="362"/>
  <c r="H7" i="360"/>
  <c r="G13" i="362"/>
  <c r="J14" i="359"/>
  <c r="J8" i="359"/>
  <c r="E13" i="362"/>
  <c r="J13" i="356"/>
  <c r="D10" i="361"/>
  <c r="D10" i="358"/>
  <c r="G13" i="356"/>
  <c r="L10" i="358"/>
  <c r="D12" i="361"/>
  <c r="H10" i="360"/>
  <c r="K7" i="359"/>
  <c r="K10" i="361"/>
  <c r="D13" i="360"/>
  <c r="D13" i="362"/>
  <c r="G13" i="358"/>
  <c r="G7" i="361"/>
  <c r="H10" i="358"/>
  <c r="K14" i="356"/>
  <c r="J14" i="362"/>
  <c r="E12" i="358"/>
  <c r="L8" i="358"/>
  <c r="H12" i="356"/>
  <c r="K13" i="361"/>
  <c r="J14" i="361"/>
  <c r="J10" i="358"/>
  <c r="J8" i="361"/>
  <c r="I13" i="359"/>
  <c r="G10" i="360"/>
  <c r="G7" i="356"/>
  <c r="G12" i="361"/>
  <c r="J8" i="362"/>
  <c r="G13" i="359"/>
  <c r="K14" i="358"/>
  <c r="E7" i="356"/>
  <c r="I10" i="362"/>
  <c r="K11" i="360"/>
  <c r="G12" i="362"/>
  <c r="D10" i="360"/>
  <c r="G10" i="356"/>
  <c r="K11" i="358"/>
  <c r="J11" i="359"/>
  <c r="D12" i="360"/>
  <c r="G7" i="358"/>
  <c r="G7" i="359"/>
  <c r="E13" i="358"/>
  <c r="I7" i="361"/>
  <c r="E10" i="358"/>
  <c r="E12" i="356"/>
  <c r="G12" i="360"/>
  <c r="E7" i="361"/>
  <c r="D12" i="356"/>
  <c r="E12" i="362"/>
  <c r="D12" i="362"/>
  <c r="G10" i="358"/>
  <c r="H12" i="358"/>
  <c r="G12" i="359"/>
  <c r="J11" i="361"/>
  <c r="E10" i="361"/>
  <c r="G13" i="361"/>
  <c r="G12" i="358"/>
  <c r="G10" i="362"/>
  <c r="J7" i="360"/>
  <c r="G12" i="356"/>
  <c r="G10" i="361"/>
  <c r="D10" i="362"/>
  <c r="E13" i="356"/>
  <c r="K8" i="360"/>
  <c r="D7" i="360"/>
  <c r="J11" i="362"/>
  <c r="D12" i="359"/>
  <c r="K14" i="360"/>
  <c r="K9" i="358"/>
  <c r="E7" i="362"/>
  <c r="K13" i="359"/>
  <c r="I10" i="359"/>
  <c r="L13" i="360"/>
  <c r="K13" i="362"/>
  <c r="F14" i="358" l="1"/>
  <c r="H10" i="362"/>
  <c r="I7" i="358"/>
  <c r="K10" i="356"/>
  <c r="F12" i="362"/>
  <c r="F12" i="359"/>
  <c r="F12" i="358"/>
  <c r="F12" i="361"/>
  <c r="F12" i="360"/>
  <c r="F10" i="362"/>
  <c r="F13" i="362"/>
  <c r="F10" i="361"/>
  <c r="F13" i="361"/>
  <c r="F7" i="361"/>
  <c r="H7" i="361"/>
  <c r="I7" i="360"/>
  <c r="F13" i="360"/>
  <c r="F10" i="360"/>
  <c r="F7" i="360"/>
  <c r="H13" i="359"/>
  <c r="H10" i="359"/>
  <c r="F10" i="359"/>
  <c r="F7" i="359"/>
  <c r="F13" i="359"/>
  <c r="F7" i="358"/>
  <c r="F13" i="358"/>
  <c r="I8" i="358"/>
  <c r="I10" i="358"/>
  <c r="F10" i="358"/>
  <c r="F12" i="356"/>
  <c r="F11" i="356"/>
  <c r="F8" i="356"/>
  <c r="F9" i="356"/>
  <c r="F7" i="356"/>
  <c r="F13" i="356"/>
  <c r="F10" i="356"/>
  <c r="I13" i="356"/>
  <c r="J13" i="360"/>
  <c r="L7" i="356"/>
  <c r="I14" i="361"/>
  <c r="J9" i="361"/>
  <c r="L11" i="358"/>
  <c r="L14" i="360"/>
  <c r="K9" i="356"/>
  <c r="J12" i="358"/>
  <c r="L8" i="356"/>
  <c r="I12" i="362"/>
  <c r="J14" i="360"/>
  <c r="K15" i="358"/>
  <c r="J7" i="356"/>
  <c r="L7" i="360"/>
  <c r="J14" i="356"/>
  <c r="K12" i="361"/>
  <c r="I14" i="362"/>
  <c r="K15" i="360"/>
  <c r="J8" i="360"/>
  <c r="K14" i="359"/>
  <c r="K11" i="362"/>
  <c r="J10" i="360"/>
  <c r="I8" i="359"/>
  <c r="I14" i="359"/>
  <c r="J11" i="358"/>
  <c r="L11" i="360"/>
  <c r="I11" i="361"/>
  <c r="J9" i="362"/>
  <c r="I13" i="361"/>
  <c r="L10" i="360"/>
  <c r="I11" i="362"/>
  <c r="I7" i="362"/>
  <c r="J15" i="362"/>
  <c r="K8" i="361"/>
  <c r="J14" i="358"/>
  <c r="K10" i="359"/>
  <c r="I7" i="359"/>
  <c r="L8" i="360"/>
  <c r="K8" i="362"/>
  <c r="I12" i="361"/>
  <c r="L12" i="356"/>
  <c r="K15" i="356"/>
  <c r="L9" i="358"/>
  <c r="J9" i="358"/>
  <c r="L13" i="356"/>
  <c r="I13" i="362"/>
  <c r="J8" i="356"/>
  <c r="J13" i="358"/>
  <c r="K8" i="359"/>
  <c r="K12" i="359"/>
  <c r="K9" i="360"/>
  <c r="J12" i="360"/>
  <c r="L12" i="360"/>
  <c r="J12" i="356"/>
  <c r="L12" i="358"/>
  <c r="I10" i="361"/>
  <c r="J15" i="359"/>
  <c r="J15" i="361"/>
  <c r="K14" i="362"/>
  <c r="K11" i="359"/>
  <c r="K12" i="362"/>
  <c r="I8" i="361"/>
  <c r="I12" i="359"/>
  <c r="J9" i="359"/>
  <c r="J11" i="360"/>
  <c r="L14" i="356"/>
  <c r="K10" i="362"/>
  <c r="K11" i="361"/>
  <c r="K14" i="361"/>
  <c r="I8" i="362"/>
  <c r="I11" i="359"/>
  <c r="L14" i="358"/>
  <c r="I13" i="360" l="1"/>
  <c r="H7" i="362"/>
  <c r="H13" i="361"/>
  <c r="H7" i="359"/>
  <c r="I13" i="358"/>
  <c r="I14" i="360"/>
  <c r="I14" i="358"/>
  <c r="H14" i="362"/>
  <c r="H14" i="361"/>
  <c r="H14" i="359"/>
  <c r="H13" i="362"/>
  <c r="H12" i="362"/>
  <c r="H11" i="362"/>
  <c r="H8" i="362"/>
  <c r="H8" i="361"/>
  <c r="H10" i="361"/>
  <c r="H11" i="361"/>
  <c r="H12" i="361"/>
  <c r="I8" i="360"/>
  <c r="I10" i="360"/>
  <c r="I11" i="360"/>
  <c r="I12" i="360"/>
  <c r="H11" i="359"/>
  <c r="H8" i="359"/>
  <c r="H12" i="359"/>
  <c r="I9" i="358"/>
  <c r="I11" i="358"/>
  <c r="I12" i="358"/>
  <c r="I14" i="356"/>
  <c r="I7" i="356"/>
  <c r="I8" i="356"/>
  <c r="I12" i="356"/>
  <c r="I9" i="359"/>
  <c r="I15" i="361"/>
  <c r="I15" i="359"/>
  <c r="K15" i="362"/>
  <c r="J15" i="360"/>
  <c r="K9" i="359"/>
  <c r="I15" i="362"/>
  <c r="K15" i="359"/>
  <c r="K11" i="356"/>
  <c r="K9" i="362"/>
  <c r="J9" i="360"/>
  <c r="J15" i="358"/>
  <c r="J10" i="356"/>
  <c r="L15" i="356"/>
  <c r="L10" i="356"/>
  <c r="L9" i="360"/>
  <c r="L15" i="360"/>
  <c r="J15" i="356"/>
  <c r="L9" i="356"/>
  <c r="L15" i="358"/>
  <c r="J9" i="356"/>
  <c r="K9" i="361"/>
  <c r="I9" i="361"/>
  <c r="K15" i="361"/>
  <c r="I9" i="362"/>
  <c r="H9" i="361" l="1"/>
  <c r="H15" i="361"/>
  <c r="I15" i="358"/>
  <c r="H15" i="359"/>
  <c r="I15" i="360"/>
  <c r="I9" i="360"/>
  <c r="H9" i="362"/>
  <c r="I9" i="356"/>
  <c r="H9" i="359"/>
  <c r="H15" i="362"/>
  <c r="I15" i="356"/>
  <c r="I10" i="356"/>
  <c r="F46" i="222"/>
  <c r="C21" i="222"/>
  <c r="F38" i="222"/>
  <c r="G29" i="222"/>
  <c r="E65" i="222"/>
  <c r="C49" i="222"/>
  <c r="H39" i="222"/>
  <c r="H65" i="222"/>
  <c r="G39" i="222"/>
  <c r="E31" i="222"/>
  <c r="F56" i="222"/>
  <c r="E54" i="222"/>
  <c r="E57" i="222"/>
  <c r="E58" i="222"/>
  <c r="H47" i="222"/>
  <c r="E51" i="222"/>
  <c r="C43" i="222"/>
  <c r="G10" i="222"/>
  <c r="E21" i="222"/>
  <c r="H48" i="222"/>
  <c r="E44" i="222"/>
  <c r="H19" i="222"/>
  <c r="H66" i="222"/>
  <c r="G18" i="222"/>
  <c r="G16" i="222"/>
  <c r="C11" i="222"/>
  <c r="F59" i="222"/>
  <c r="G9" i="222"/>
  <c r="C9" i="222"/>
  <c r="G45" i="222"/>
  <c r="C36" i="222"/>
  <c r="F65" i="222"/>
  <c r="C64" i="222"/>
  <c r="E56" i="222"/>
  <c r="E43" i="222"/>
  <c r="C60" i="222"/>
  <c r="G15" i="222"/>
  <c r="H46" i="222"/>
  <c r="H53" i="222"/>
  <c r="G52" i="222"/>
  <c r="E55" i="222"/>
  <c r="F63" i="222"/>
  <c r="H45" i="222"/>
  <c r="H14" i="222"/>
  <c r="G24" i="222"/>
  <c r="F15" i="222"/>
  <c r="E22" i="222"/>
  <c r="G25" i="222"/>
  <c r="E28" i="222"/>
  <c r="G66" i="222"/>
  <c r="H38" i="222"/>
  <c r="E62" i="222"/>
  <c r="H31" i="222"/>
  <c r="H34" i="222"/>
  <c r="F28" i="222"/>
  <c r="G59" i="222"/>
  <c r="G22" i="222"/>
  <c r="C47" i="222"/>
  <c r="G50" i="222"/>
  <c r="C38" i="222"/>
  <c r="G36" i="222"/>
  <c r="H20" i="222"/>
  <c r="H24" i="222"/>
  <c r="C62" i="222"/>
  <c r="G23" i="222"/>
  <c r="F24" i="222"/>
  <c r="F62" i="222"/>
  <c r="C57" i="222"/>
  <c r="G49" i="222"/>
  <c r="E50" i="222"/>
  <c r="H57" i="222"/>
  <c r="H26" i="222"/>
  <c r="F45" i="222"/>
  <c r="E59" i="222"/>
  <c r="F61" i="222"/>
  <c r="C6" i="222"/>
  <c r="E9" i="222"/>
  <c r="H43" i="222"/>
  <c r="F11" i="222"/>
  <c r="H58" i="222"/>
  <c r="E45" i="222"/>
  <c r="E38" i="222"/>
  <c r="F31" i="222"/>
  <c r="F30" i="222"/>
  <c r="H33" i="222"/>
  <c r="E12" i="222"/>
  <c r="F7" i="222"/>
  <c r="C37" i="222"/>
  <c r="H8" i="222"/>
  <c r="C59" i="222"/>
  <c r="H36" i="222"/>
  <c r="E8" i="222"/>
  <c r="C56" i="222"/>
  <c r="C31" i="222"/>
  <c r="H63" i="222"/>
  <c r="C18" i="222"/>
  <c r="E19" i="222"/>
  <c r="F36" i="222"/>
  <c r="H41" i="222"/>
  <c r="G62" i="222"/>
  <c r="C19" i="222"/>
  <c r="C29" i="222"/>
  <c r="E24" i="222"/>
  <c r="E18" i="222"/>
  <c r="G14" i="222"/>
  <c r="F37" i="222"/>
  <c r="E64" i="222"/>
  <c r="G53" i="222"/>
  <c r="H42" i="222"/>
  <c r="E61" i="222"/>
  <c r="H64" i="222"/>
  <c r="F40" i="222"/>
  <c r="C55" i="222"/>
  <c r="E11" i="222"/>
  <c r="G60" i="222"/>
  <c r="F14" i="222"/>
  <c r="L11" i="356"/>
  <c r="E25" i="222"/>
  <c r="F50" i="222"/>
  <c r="H51" i="222"/>
  <c r="C63" i="222"/>
  <c r="E52" i="222"/>
  <c r="C45" i="222"/>
  <c r="E66" i="222"/>
  <c r="G17" i="222"/>
  <c r="H61" i="222"/>
  <c r="H67" i="222"/>
  <c r="F43" i="222"/>
  <c r="G48" i="222"/>
  <c r="G61" i="222"/>
  <c r="G6" i="222"/>
  <c r="H30" i="222"/>
  <c r="E6" i="222"/>
  <c r="E30" i="222"/>
  <c r="C13" i="222"/>
  <c r="C34" i="222"/>
  <c r="F23" i="222"/>
  <c r="H25" i="222"/>
  <c r="C67" i="222"/>
  <c r="H16" i="222"/>
  <c r="F19" i="222"/>
  <c r="H52" i="222"/>
  <c r="F9" i="222"/>
  <c r="F41" i="222"/>
  <c r="E15" i="222"/>
  <c r="F33" i="222"/>
  <c r="C51" i="222"/>
  <c r="H62" i="222"/>
  <c r="E29" i="222"/>
  <c r="C24" i="222"/>
  <c r="F29" i="222"/>
  <c r="F51" i="222"/>
  <c r="C8" i="222"/>
  <c r="E7" i="222"/>
  <c r="G7" i="222"/>
  <c r="E17" i="222"/>
  <c r="C46" i="222"/>
  <c r="E34" i="222"/>
  <c r="G28" i="222"/>
  <c r="G42" i="222"/>
  <c r="G64" i="222"/>
  <c r="F64" i="222"/>
  <c r="G12" i="222"/>
  <c r="C58" i="222"/>
  <c r="C40" i="222"/>
  <c r="G54" i="222"/>
  <c r="G37" i="222"/>
  <c r="C26" i="222"/>
  <c r="E48" i="222"/>
  <c r="F10" i="222"/>
  <c r="C61" i="222"/>
  <c r="H9" i="222"/>
  <c r="C42" i="222"/>
  <c r="F60" i="222"/>
  <c r="G46" i="222"/>
  <c r="E13" i="222"/>
  <c r="F42" i="222"/>
  <c r="G63" i="222"/>
  <c r="C66" i="222"/>
  <c r="H55" i="222"/>
  <c r="F53" i="222"/>
  <c r="H29" i="222"/>
  <c r="E35" i="222"/>
  <c r="G51" i="222"/>
  <c r="F12" i="222"/>
  <c r="G40" i="222"/>
  <c r="H44" i="222"/>
  <c r="C17" i="222"/>
  <c r="H32" i="222"/>
  <c r="C44" i="222"/>
  <c r="G65" i="222"/>
  <c r="E63" i="222"/>
  <c r="C27" i="222"/>
  <c r="G67" i="222"/>
  <c r="G38" i="222"/>
  <c r="C30" i="222"/>
  <c r="G31" i="222"/>
  <c r="E16" i="222"/>
  <c r="C16" i="222"/>
  <c r="J11" i="356"/>
  <c r="G32" i="222"/>
  <c r="C20" i="222"/>
  <c r="F67" i="222"/>
  <c r="G43" i="222"/>
  <c r="G30" i="222"/>
  <c r="E36" i="222"/>
  <c r="C41" i="222"/>
  <c r="C15" i="222"/>
  <c r="C52" i="222"/>
  <c r="E10" i="222"/>
  <c r="C39" i="222"/>
  <c r="F39" i="222"/>
  <c r="E33" i="222"/>
  <c r="H40" i="222"/>
  <c r="C28" i="222"/>
  <c r="G47" i="222"/>
  <c r="H18" i="222"/>
  <c r="G8" i="222"/>
  <c r="F54" i="222"/>
  <c r="F21" i="222"/>
  <c r="C12" i="222"/>
  <c r="E14" i="222"/>
  <c r="H13" i="222"/>
  <c r="E53" i="222"/>
  <c r="H22" i="222"/>
  <c r="E26" i="222"/>
  <c r="F8" i="222"/>
  <c r="H7" i="222"/>
  <c r="E23" i="222"/>
  <c r="C25" i="222"/>
  <c r="G27" i="222"/>
  <c r="C54" i="222"/>
  <c r="G26" i="222"/>
  <c r="C23" i="222"/>
  <c r="E32" i="222"/>
  <c r="E49" i="222"/>
  <c r="F58" i="222"/>
  <c r="E42" i="222"/>
  <c r="E67" i="222"/>
  <c r="C35" i="222"/>
  <c r="H54" i="222"/>
  <c r="F17" i="222"/>
  <c r="C32" i="222"/>
  <c r="H21" i="222"/>
  <c r="F13" i="222"/>
  <c r="F48" i="222"/>
  <c r="E41" i="222"/>
  <c r="E60" i="222"/>
  <c r="H27" i="222"/>
  <c r="H28" i="222"/>
  <c r="G20" i="222"/>
  <c r="F66" i="222"/>
  <c r="F18" i="222"/>
  <c r="G35" i="222"/>
  <c r="G57" i="222"/>
  <c r="H10" i="222"/>
  <c r="G21" i="222"/>
  <c r="F20" i="222"/>
  <c r="F47" i="222"/>
  <c r="G41" i="222"/>
  <c r="H59" i="222"/>
  <c r="E27" i="222"/>
  <c r="E47" i="222"/>
  <c r="H15" i="222"/>
  <c r="F35" i="222"/>
  <c r="E37" i="222"/>
  <c r="H23" i="222"/>
  <c r="F34" i="222"/>
  <c r="H6" i="222"/>
  <c r="C22" i="222"/>
  <c r="F16" i="222"/>
  <c r="E39" i="222"/>
  <c r="F57" i="222"/>
  <c r="H56" i="222"/>
  <c r="H17" i="222"/>
  <c r="F27" i="222"/>
  <c r="F25" i="222"/>
  <c r="E20" i="222"/>
  <c r="H12" i="222"/>
  <c r="C65" i="222"/>
  <c r="G44" i="222"/>
  <c r="G19" i="222"/>
  <c r="E40" i="222"/>
  <c r="G33" i="222"/>
  <c r="E46" i="222"/>
  <c r="C14" i="222"/>
  <c r="F26" i="222"/>
  <c r="C10" i="222"/>
  <c r="G13" i="222"/>
  <c r="G11" i="222"/>
  <c r="H60" i="222"/>
  <c r="H49" i="222"/>
  <c r="F52" i="222"/>
  <c r="C33" i="222"/>
  <c r="H35" i="222"/>
  <c r="F22" i="222"/>
  <c r="G34" i="222"/>
  <c r="G56" i="222"/>
  <c r="F55" i="222"/>
  <c r="H37" i="222"/>
  <c r="F32" i="222"/>
  <c r="C7" i="222"/>
  <c r="F49" i="222"/>
  <c r="G58" i="222"/>
  <c r="F44" i="222"/>
  <c r="C48" i="222"/>
  <c r="C53" i="222"/>
  <c r="H11" i="222"/>
  <c r="G55" i="222"/>
  <c r="C50" i="222"/>
  <c r="H50" i="222"/>
  <c r="F6" i="222"/>
  <c r="I11" i="356" l="1"/>
</calcChain>
</file>

<file path=xl/sharedStrings.xml><?xml version="1.0" encoding="utf-8"?>
<sst xmlns="http://schemas.openxmlformats.org/spreadsheetml/2006/main" count="6029" uniqueCount="1176">
  <si>
    <t>レベル
表示</t>
    <rPh sb="4" eb="6">
      <t>ヒョウジ</t>
    </rPh>
    <phoneticPr fontId="1"/>
  </si>
  <si>
    <t>シート
番号</t>
    <rPh sb="4" eb="6">
      <t>バンゴウ</t>
    </rPh>
    <phoneticPr fontId="1"/>
  </si>
  <si>
    <t>職務</t>
    <rPh sb="0" eb="2">
      <t>ショクム</t>
    </rPh>
    <phoneticPr fontId="1"/>
  </si>
  <si>
    <t>能力要素</t>
    <rPh sb="0" eb="2">
      <t>ノウリョク</t>
    </rPh>
    <rPh sb="2" eb="4">
      <t>ヨウソ</t>
    </rPh>
    <phoneticPr fontId="1"/>
  </si>
  <si>
    <t>ユニット番号</t>
    <rPh sb="4" eb="6">
      <t>バンゴウ</t>
    </rPh>
    <phoneticPr fontId="1"/>
  </si>
  <si>
    <t>能力ユニット名</t>
    <rPh sb="0" eb="2">
      <t>ノウリョク</t>
    </rPh>
    <rPh sb="6" eb="7">
      <t>メイ</t>
    </rPh>
    <phoneticPr fontId="1"/>
  </si>
  <si>
    <t>概　　要</t>
    <rPh sb="0" eb="1">
      <t>オオムネ</t>
    </rPh>
    <rPh sb="3" eb="4">
      <t>ヨウ</t>
    </rPh>
    <phoneticPr fontId="1"/>
  </si>
  <si>
    <t>能力細目</t>
    <rPh sb="0" eb="2">
      <t>ノウリョク</t>
    </rPh>
    <rPh sb="2" eb="4">
      <t>サイモク</t>
    </rPh>
    <phoneticPr fontId="1"/>
  </si>
  <si>
    <t>職務遂行のための基準</t>
    <rPh sb="0" eb="2">
      <t>ショクム</t>
    </rPh>
    <rPh sb="2" eb="4">
      <t>スイコウ</t>
    </rPh>
    <rPh sb="8" eb="10">
      <t>キジュン</t>
    </rPh>
    <phoneticPr fontId="1"/>
  </si>
  <si>
    <t>●必要な知識</t>
    <rPh sb="1" eb="3">
      <t>ヒツヨウ</t>
    </rPh>
    <rPh sb="4" eb="6">
      <t>チシキ</t>
    </rPh>
    <phoneticPr fontId="1"/>
  </si>
  <si>
    <r>
      <t xml:space="preserve">共通
</t>
    </r>
    <r>
      <rPr>
        <sz val="10"/>
        <rFont val="ＭＳ Ｐゴシック"/>
        <family val="3"/>
        <charset val="128"/>
      </rPr>
      <t>能力ユニット</t>
    </r>
    <rPh sb="0" eb="2">
      <t>キョウツウ</t>
    </rPh>
    <rPh sb="3" eb="5">
      <t>ノウリョク</t>
    </rPh>
    <phoneticPr fontId="1"/>
  </si>
  <si>
    <r>
      <t>レベル１</t>
    </r>
    <r>
      <rPr>
        <sz val="10"/>
        <rFont val="ＭＳ Ｐゴシック"/>
        <family val="3"/>
        <charset val="128"/>
      </rPr>
      <t xml:space="preserve">
スタッフ</t>
    </r>
    <phoneticPr fontId="1"/>
  </si>
  <si>
    <r>
      <t>レベル２</t>
    </r>
    <r>
      <rPr>
        <sz val="10"/>
        <rFont val="ＭＳ Ｐゴシック"/>
        <family val="3"/>
        <charset val="128"/>
      </rPr>
      <t xml:space="preserve">
シニア・スタッフ</t>
    </r>
    <phoneticPr fontId="1"/>
  </si>
  <si>
    <t>レベル３</t>
    <phoneticPr fontId="1"/>
  </si>
  <si>
    <t>レベル４</t>
    <phoneticPr fontId="1"/>
  </si>
  <si>
    <t>スペシャリスト</t>
    <phoneticPr fontId="1"/>
  </si>
  <si>
    <t>マネジャー</t>
    <phoneticPr fontId="1"/>
  </si>
  <si>
    <t>ｼﾆｱ･ｽﾍﾟｼｬﾘｽﾄ</t>
    <phoneticPr fontId="1"/>
  </si>
  <si>
    <t>ｼﾆｱ･ﾏﾈｼﾞｬｰ</t>
    <phoneticPr fontId="1"/>
  </si>
  <si>
    <t>Ｌ１</t>
    <phoneticPr fontId="1"/>
  </si>
  <si>
    <t>全職種・職務共通</t>
    <rPh sb="0" eb="1">
      <t>ゼン</t>
    </rPh>
    <rPh sb="1" eb="3">
      <t>ショクシュ</t>
    </rPh>
    <rPh sb="4" eb="6">
      <t>ショクム</t>
    </rPh>
    <rPh sb="6" eb="8">
      <t>キョウツウ</t>
    </rPh>
    <phoneticPr fontId="1"/>
  </si>
  <si>
    <t>ユニット番号　01G001L00</t>
    <phoneticPr fontId="1"/>
  </si>
  <si>
    <t>ビジネスの理解</t>
    <phoneticPr fontId="1"/>
  </si>
  <si>
    <t>仕事を遂行するに当り理解しておくべき基本事項や、各種ルールを理解し、これを遵守する能力</t>
    <phoneticPr fontId="1"/>
  </si>
  <si>
    <t>①ビジネスや社会経済の一般動向の理解</t>
    <phoneticPr fontId="1"/>
  </si>
  <si>
    <r>
      <t>○</t>
    </r>
    <r>
      <rPr>
        <sz val="7"/>
        <rFont val="Times New Roman"/>
        <family val="1"/>
      </rPr>
      <t xml:space="preserve"> </t>
    </r>
    <r>
      <rPr>
        <sz val="10"/>
        <rFont val="ＭＳ 明朝"/>
        <family val="1"/>
        <charset val="128"/>
      </rPr>
      <t>新聞やニュースなどから社会経済全般に関する情報を入手し、自分の会社に関連する情報を収集・整理している。</t>
    </r>
  </si>
  <si>
    <r>
      <t>○</t>
    </r>
    <r>
      <rPr>
        <sz val="7"/>
        <rFont val="Times New Roman"/>
        <family val="1"/>
      </rPr>
      <t xml:space="preserve"> </t>
    </r>
    <r>
      <rPr>
        <sz val="10"/>
        <rFont val="ＭＳ 明朝"/>
        <family val="1"/>
        <charset val="128"/>
      </rPr>
      <t>ビジネス全般や関連業界に関する知識を身につけるよう、新聞やニュース媒体等に目を通している。</t>
    </r>
  </si>
  <si>
    <t>②組織のルールと企業倫理の遵守</t>
    <phoneticPr fontId="1"/>
  </si>
  <si>
    <r>
      <t>○</t>
    </r>
    <r>
      <rPr>
        <sz val="7"/>
        <rFont val="Times New Roman"/>
        <family val="1"/>
      </rPr>
      <t xml:space="preserve"> </t>
    </r>
    <r>
      <rPr>
        <sz val="10"/>
        <rFont val="ＭＳ 明朝"/>
        <family val="1"/>
        <charset val="128"/>
      </rPr>
      <t>就業規則など組織の規律・ルールを理解し、これを守っている。</t>
    </r>
  </si>
  <si>
    <r>
      <t>○</t>
    </r>
    <r>
      <rPr>
        <sz val="7"/>
        <rFont val="Times New Roman"/>
        <family val="1"/>
      </rPr>
      <t xml:space="preserve"> </t>
    </r>
    <r>
      <rPr>
        <sz val="10"/>
        <rFont val="ＭＳ 明朝"/>
        <family val="1"/>
        <charset val="128"/>
      </rPr>
      <t>職務上の行為で公私のけじめをつけている。</t>
    </r>
  </si>
  <si>
    <t>ユニット番号　01G002L11</t>
    <phoneticPr fontId="1"/>
  </si>
  <si>
    <t>ＥＬ１</t>
    <phoneticPr fontId="1"/>
  </si>
  <si>
    <r>
      <t>○</t>
    </r>
    <r>
      <rPr>
        <sz val="7"/>
        <rFont val="Times New Roman"/>
        <family val="1"/>
      </rPr>
      <t xml:space="preserve"> </t>
    </r>
    <r>
      <rPr>
        <sz val="10"/>
        <rFont val="ＭＳ 明朝"/>
        <family val="1"/>
        <charset val="128"/>
      </rPr>
      <t>新聞やニュース、インターネットから、社会経済全般に関する情報を入手し、自分の業務と関連づけて理解・整理することで業務遂行に役立てている。</t>
    </r>
  </si>
  <si>
    <r>
      <t>○</t>
    </r>
    <r>
      <rPr>
        <sz val="7"/>
        <rFont val="Times New Roman"/>
        <family val="1"/>
      </rPr>
      <t xml:space="preserve"> </t>
    </r>
    <r>
      <rPr>
        <sz val="10"/>
        <rFont val="ＭＳ 明朝"/>
        <family val="1"/>
        <charset val="128"/>
      </rPr>
      <t>自分の職務に関連する業界動向やビジネス全般について、様々な手段を通じて情報・知識を入手し、日常業務に役立てている。</t>
    </r>
  </si>
  <si>
    <t>②経営理念と経営戦略の理解</t>
    <phoneticPr fontId="1"/>
  </si>
  <si>
    <r>
      <t>○</t>
    </r>
    <r>
      <rPr>
        <sz val="7"/>
        <rFont val="Times New Roman"/>
        <family val="1"/>
      </rPr>
      <t xml:space="preserve"> </t>
    </r>
    <r>
      <rPr>
        <sz val="10"/>
        <rFont val="ＭＳ 明朝"/>
        <family val="1"/>
        <charset val="128"/>
      </rPr>
      <t>企業理念と経営戦略を理解した上で業務に取り組んでいる。</t>
    </r>
  </si>
  <si>
    <r>
      <t>○</t>
    </r>
    <r>
      <rPr>
        <sz val="7"/>
        <rFont val="Times New Roman"/>
        <family val="1"/>
      </rPr>
      <t xml:space="preserve"> </t>
    </r>
    <r>
      <rPr>
        <sz val="10"/>
        <rFont val="ＭＳ 明朝"/>
        <family val="1"/>
        <charset val="128"/>
      </rPr>
      <t>自分の所属する部・課の仕事が組織の中で果たす役割を理解したうえで、業務を遂行している。</t>
    </r>
  </si>
  <si>
    <r>
      <t>○</t>
    </r>
    <r>
      <rPr>
        <sz val="7"/>
        <rFont val="Times New Roman"/>
        <family val="1"/>
      </rPr>
      <t xml:space="preserve"> </t>
    </r>
    <r>
      <rPr>
        <sz val="10"/>
        <rFont val="ＭＳ 明朝"/>
        <family val="1"/>
        <charset val="128"/>
      </rPr>
      <t>所属組織の業務目標や当面の課題を十分理解したうえで、当事者意識をもって担当業務を遂行している。</t>
    </r>
  </si>
  <si>
    <t>③経営の仕組の理解</t>
    <phoneticPr fontId="1"/>
  </si>
  <si>
    <r>
      <t>○</t>
    </r>
    <r>
      <rPr>
        <sz val="7"/>
        <rFont val="Times New Roman"/>
        <family val="1"/>
      </rPr>
      <t xml:space="preserve"> </t>
    </r>
    <r>
      <rPr>
        <sz val="10"/>
        <rFont val="ＭＳ 明朝"/>
        <family val="1"/>
        <charset val="128"/>
      </rPr>
      <t>株式会社の仕組について理解している。</t>
    </r>
  </si>
  <si>
    <r>
      <t>○</t>
    </r>
    <r>
      <rPr>
        <sz val="7"/>
        <rFont val="Times New Roman"/>
        <family val="1"/>
      </rPr>
      <t xml:space="preserve"> </t>
    </r>
    <r>
      <rPr>
        <sz val="10"/>
        <rFont val="ＭＳ 明朝"/>
        <family val="1"/>
        <charset val="128"/>
      </rPr>
      <t>自社の組織形態・職制について理解している。</t>
    </r>
  </si>
  <si>
    <r>
      <t>○</t>
    </r>
    <r>
      <rPr>
        <sz val="7"/>
        <rFont val="Times New Roman"/>
        <family val="1"/>
      </rPr>
      <t xml:space="preserve"> </t>
    </r>
    <r>
      <rPr>
        <sz val="10"/>
        <rFont val="ＭＳ 明朝"/>
        <family val="1"/>
        <charset val="128"/>
      </rPr>
      <t>TQCやシックスσなど、会社の行う生産性向上のための取組を理解し、自らもこれに積極的に参加している。</t>
    </r>
  </si>
  <si>
    <t>④組織のルールと企業倫理の遵守</t>
    <phoneticPr fontId="1"/>
  </si>
  <si>
    <r>
      <t>○</t>
    </r>
    <r>
      <rPr>
        <sz val="7"/>
        <rFont val="Times New Roman"/>
        <family val="1"/>
      </rPr>
      <t xml:space="preserve"> </t>
    </r>
    <r>
      <rPr>
        <sz val="10"/>
        <rFont val="ＭＳ 明朝"/>
        <family val="1"/>
        <charset val="128"/>
      </rPr>
      <t>企業倫理の重要性を認識し、自らこれに沿った行動をとるとともに、同僚や後輩がこれに反する行動をした際には改善に向けた助言を行っている。</t>
    </r>
  </si>
  <si>
    <r>
      <t>○</t>
    </r>
    <r>
      <rPr>
        <sz val="7"/>
        <rFont val="Times New Roman"/>
        <family val="1"/>
      </rPr>
      <t xml:space="preserve"> </t>
    </r>
    <r>
      <rPr>
        <sz val="10"/>
        <rFont val="ＭＳ 明朝"/>
        <family val="1"/>
        <charset val="128"/>
      </rPr>
      <t>人権侵害やセクハラ、法律に触れる可能性のある行為は決して行わない。</t>
    </r>
  </si>
  <si>
    <r>
      <t>○</t>
    </r>
    <r>
      <rPr>
        <sz val="7"/>
        <rFont val="Times New Roman"/>
        <family val="1"/>
      </rPr>
      <t xml:space="preserve"> </t>
    </r>
    <r>
      <rPr>
        <sz val="10"/>
        <rFont val="ＭＳ 明朝"/>
        <family val="1"/>
        <charset val="128"/>
      </rPr>
      <t>業務上知り得た秘密を他に漏らしたり、盗用したりしない。</t>
    </r>
  </si>
  <si>
    <r>
      <t>○</t>
    </r>
    <r>
      <rPr>
        <sz val="7"/>
        <rFont val="Times New Roman"/>
        <family val="1"/>
      </rPr>
      <t xml:space="preserve"> </t>
    </r>
    <r>
      <rPr>
        <sz val="10"/>
        <rFont val="ＭＳ 明朝"/>
        <family val="1"/>
        <charset val="128"/>
      </rPr>
      <t>判断しかねる状況が発生した場合には、上司に報告・連絡・相談して指示を仰いでいる。</t>
    </r>
  </si>
  <si>
    <t xml:space="preserve">１．国内の社会経済に関する一般常識
２．グローバル社会経済に関する一般常識
３．ビジネス及び経済環境に関する知識
・ 景気動向、基本的な経済指標
・ 財政・金融動向
・ 雇用情勢
・ 企業や業界の仕組み
　など
４．就業規則等の社内規程・ルール
５．会社を取り巻く法令と規範に関する知識
・ 知的所有権（著作権、工業所有権）
・ 製造物責任（PL）法
・ 人権・同和問題
・ セクハラに該当し得る行為と防止策
・ その他、企業特有の問題等
・ ISOの知識と理解
・ グローバル化時代の企業倫理に関する知識と理解（環境問題、人権問題、開発途上国の労働基準など）
</t>
    <phoneticPr fontId="1"/>
  </si>
  <si>
    <t xml:space="preserve">６．会社の企業理念に関する知識
７．会社及び部門の経営戦略・行動目標に関する知識
　・自社の事業ドメイン、強み・弱みの把握
８．関連業界の市場動向に関する知識
・ 競合他社の経営状況、新製品や新技術の開発動向、合併・提携などの業界地図など
９．会社組織に関する知識
・ 株式会社に関する基礎知識
・ 自社のコーポレート・ガバナンスの仕組み
10．財務諸表を通じた事業の理解
・ 損益計算書、貸借対照表、経営分析指標、連結決算の仕組み等
11．マネジメント全般に関する基礎知識
・ 経営戦略、マーケティング、会計・財務、人的資源管理、TQC・シックスσ等の生産性向上手法、ITなど
</t>
    <phoneticPr fontId="1"/>
  </si>
  <si>
    <t xml:space="preserve">１．国内の社会経済に関する一般常識
２．グローバル社会経済に関する一般常識
３．ビジネス及び経済環境に関する知識
・ 景気動向
・ 財政・金融動向
・ 雇用情勢
・ 企業や業界の仕組み
　など
４．就業規則等の社内規程・ルール
５．会社を取り巻く法令と規範に関する知識
・ 知的所有権（著作権、工業所有権）
・ 製造物責任（PL）法
・ 人権・同和問題
・ セクハラに該当し得る行為と防止策
・ その他、企業特有の問題等
・ ISOの知識と理解
・ グローバル化時代の企業倫理に関する知識と理解（環境問題、人権問題、開発途上国の労働基準など）
</t>
    <phoneticPr fontId="1"/>
  </si>
  <si>
    <t>ユニット番号　01G003L22</t>
    <phoneticPr fontId="1"/>
  </si>
  <si>
    <t>①経営理念と経営戦略の理解</t>
    <phoneticPr fontId="1"/>
  </si>
  <si>
    <r>
      <t>○</t>
    </r>
    <r>
      <rPr>
        <sz val="7"/>
        <rFont val="Times New Roman"/>
        <family val="1"/>
      </rPr>
      <t xml:space="preserve"> </t>
    </r>
    <r>
      <rPr>
        <sz val="10"/>
        <rFont val="ＭＳ 明朝"/>
        <family val="1"/>
        <charset val="128"/>
      </rPr>
      <t>会社の企業理念またはミッションを理解し、日頃からこれを意識した職務行動をとっている。</t>
    </r>
  </si>
  <si>
    <r>
      <t>○</t>
    </r>
    <r>
      <rPr>
        <sz val="7"/>
        <rFont val="Times New Roman"/>
        <family val="1"/>
      </rPr>
      <t xml:space="preserve"> </t>
    </r>
    <r>
      <rPr>
        <sz val="10"/>
        <rFont val="ＭＳ 明朝"/>
        <family val="1"/>
        <charset val="128"/>
      </rPr>
      <t>自らの業務を改善・工夫することを通じて、自部門の経営課題・業務目標の達成に貢献している。</t>
    </r>
  </si>
  <si>
    <t>②経営の仕組の理解</t>
    <phoneticPr fontId="1"/>
  </si>
  <si>
    <r>
      <t>○</t>
    </r>
    <r>
      <rPr>
        <sz val="7"/>
        <rFont val="Times New Roman"/>
        <family val="1"/>
      </rPr>
      <t xml:space="preserve"> </t>
    </r>
    <r>
      <rPr>
        <sz val="10"/>
        <rFont val="ＭＳ 明朝"/>
        <family val="1"/>
        <charset val="128"/>
      </rPr>
      <t>財務諸表の見方を一通り理解し、会社の財務状況についての簡単な分析ができる。</t>
    </r>
  </si>
  <si>
    <r>
      <t>○</t>
    </r>
    <r>
      <rPr>
        <sz val="7"/>
        <rFont val="Times New Roman"/>
        <family val="1"/>
      </rPr>
      <t xml:space="preserve"> </t>
    </r>
    <r>
      <rPr>
        <sz val="10"/>
        <rFont val="ＭＳ 明朝"/>
        <family val="1"/>
        <charset val="128"/>
      </rPr>
      <t>会社の生産性向上に向けた取組みについて理解し、日常業務においてコスト削減や生産性向上に向けた工夫を行っている。</t>
    </r>
  </si>
  <si>
    <r>
      <t>○</t>
    </r>
    <r>
      <rPr>
        <sz val="7"/>
        <rFont val="Times New Roman"/>
        <family val="1"/>
      </rPr>
      <t xml:space="preserve"> </t>
    </r>
    <r>
      <rPr>
        <sz val="10"/>
        <rFont val="ＭＳ 明朝"/>
        <family val="1"/>
        <charset val="128"/>
      </rPr>
      <t>マネジメント全般に関する基本的知識の習得に取り組んでいる。</t>
    </r>
  </si>
  <si>
    <t>③組織のルールと企業倫理の遵守</t>
    <phoneticPr fontId="1"/>
  </si>
  <si>
    <r>
      <t>○</t>
    </r>
    <r>
      <rPr>
        <sz val="7"/>
        <rFont val="Times New Roman"/>
        <family val="1"/>
      </rPr>
      <t xml:space="preserve"> </t>
    </r>
    <r>
      <rPr>
        <sz val="10"/>
        <rFont val="ＭＳ 明朝"/>
        <family val="1"/>
        <charset val="128"/>
      </rPr>
      <t>企業倫理の重要性を認識し、自らこれに沿った行動をとるとともに、同僚や後輩がこれに反する行動をした際には見過ごすことなく改善に向けた助言や指導を行っている。</t>
    </r>
  </si>
  <si>
    <r>
      <t>○</t>
    </r>
    <r>
      <rPr>
        <sz val="7"/>
        <rFont val="Times New Roman"/>
        <family val="1"/>
      </rPr>
      <t xml:space="preserve"> </t>
    </r>
    <r>
      <rPr>
        <sz val="10"/>
        <rFont val="ＭＳ 明朝"/>
        <family val="1"/>
        <charset val="128"/>
      </rPr>
      <t>正当な理由なく、業務上知り得た秘密を他に漏らしたり盗用したりしない。</t>
    </r>
  </si>
  <si>
    <r>
      <t>○</t>
    </r>
    <r>
      <rPr>
        <sz val="7"/>
        <rFont val="Times New Roman"/>
        <family val="1"/>
      </rPr>
      <t xml:space="preserve"> </t>
    </r>
    <r>
      <rPr>
        <sz val="10"/>
        <rFont val="ＭＳ 明朝"/>
        <family val="1"/>
        <charset val="128"/>
      </rPr>
      <t>部下や後輩からの相談に的確に助言するとともに、判断しかねる場合には上司に報告・連絡・相談して指示を仰いでいる。</t>
    </r>
  </si>
  <si>
    <t>Ｌ２</t>
    <phoneticPr fontId="1"/>
  </si>
  <si>
    <r>
      <t>レベル１</t>
    </r>
    <r>
      <rPr>
        <sz val="10"/>
        <rFont val="ＭＳ Ｐゴシック"/>
        <family val="3"/>
        <charset val="128"/>
      </rPr>
      <t xml:space="preserve">
エントリーレベル</t>
    </r>
    <phoneticPr fontId="1"/>
  </si>
  <si>
    <t>ユニット番号　01G004L34　</t>
    <phoneticPr fontId="1"/>
  </si>
  <si>
    <r>
      <t>○</t>
    </r>
    <r>
      <rPr>
        <sz val="7"/>
        <rFont val="Times New Roman"/>
        <family val="1"/>
      </rPr>
      <t xml:space="preserve"> </t>
    </r>
    <r>
      <rPr>
        <sz val="10"/>
        <rFont val="ＭＳ 明朝"/>
        <family val="1"/>
        <charset val="128"/>
      </rPr>
      <t>経営上の中長期的な課題を把握し、企業理念及びこれに基いた部門戦略の内容及び両者の対応関係を正確に理解している。</t>
    </r>
  </si>
  <si>
    <r>
      <t>○</t>
    </r>
    <r>
      <rPr>
        <sz val="7"/>
        <rFont val="Times New Roman"/>
        <family val="1"/>
      </rPr>
      <t xml:space="preserve"> </t>
    </r>
    <r>
      <rPr>
        <sz val="10"/>
        <rFont val="ＭＳ 明朝"/>
        <family val="1"/>
        <charset val="128"/>
      </rPr>
      <t>業界構造と事業ライフサイクルを把握したうえで、顧客に対する価値向上を実現すべく、担当業務に取り組んでいる。</t>
    </r>
  </si>
  <si>
    <r>
      <t>○</t>
    </r>
    <r>
      <rPr>
        <sz val="7"/>
        <rFont val="Times New Roman"/>
        <family val="1"/>
      </rPr>
      <t xml:space="preserve"> </t>
    </r>
    <r>
      <rPr>
        <sz val="10"/>
        <rFont val="ＭＳ 明朝"/>
        <family val="1"/>
        <charset val="128"/>
      </rPr>
      <t>自社の会社組織の形態やコーポレート・ガバナンスの仕組みを正確に理解している。</t>
    </r>
  </si>
  <si>
    <r>
      <t>○</t>
    </r>
    <r>
      <rPr>
        <sz val="7"/>
        <rFont val="Times New Roman"/>
        <family val="1"/>
      </rPr>
      <t xml:space="preserve"> </t>
    </r>
    <r>
      <rPr>
        <sz val="10"/>
        <rFont val="Century"/>
        <family val="1"/>
      </rPr>
      <t>I</t>
    </r>
    <r>
      <rPr>
        <sz val="10"/>
        <rFont val="ＭＳ 明朝"/>
        <family val="1"/>
        <charset val="128"/>
      </rPr>
      <t>Ｒ（対投資家向け広報活動）の重要性を理解し、ステークホルダーとの良好な関係構築を意識して行動している。</t>
    </r>
  </si>
  <si>
    <r>
      <t>○</t>
    </r>
    <r>
      <rPr>
        <sz val="7"/>
        <rFont val="Times New Roman"/>
        <family val="1"/>
      </rPr>
      <t xml:space="preserve"> </t>
    </r>
    <r>
      <rPr>
        <sz val="10"/>
        <rFont val="ＭＳ 明朝"/>
        <family val="1"/>
        <charset val="128"/>
      </rPr>
      <t>財務諸表を基に会社の財務状況を把握し、日常の業務遂行に当って、会社の財務的効果を高めるような工夫を行っている。</t>
    </r>
  </si>
  <si>
    <r>
      <t>○</t>
    </r>
    <r>
      <rPr>
        <sz val="7"/>
        <rFont val="Times New Roman"/>
        <family val="1"/>
      </rPr>
      <t xml:space="preserve"> </t>
    </r>
    <r>
      <rPr>
        <sz val="10"/>
        <rFont val="ＭＳ 明朝"/>
        <family val="1"/>
        <charset val="128"/>
      </rPr>
      <t>人権や環境等の企業倫理、知的所有権などの法令、就業規則等の社内ルールを遵守することの重要性を認識し、自ら率先垂範することで部下や同僚して模範的な行動を示している。</t>
    </r>
  </si>
  <si>
    <r>
      <t>○</t>
    </r>
    <r>
      <rPr>
        <sz val="7"/>
        <rFont val="Times New Roman"/>
        <family val="1"/>
      </rPr>
      <t xml:space="preserve"> </t>
    </r>
    <r>
      <rPr>
        <sz val="10"/>
        <rFont val="ＭＳ 明朝"/>
        <family val="1"/>
        <charset val="128"/>
      </rPr>
      <t>部門内のコンプライアンスの目標を設定し、部下や後輩にその遵守を促している。</t>
    </r>
  </si>
  <si>
    <r>
      <t>○</t>
    </r>
    <r>
      <rPr>
        <sz val="7"/>
        <rFont val="Times New Roman"/>
        <family val="1"/>
      </rPr>
      <t xml:space="preserve"> </t>
    </r>
    <r>
      <rPr>
        <sz val="10"/>
        <rFont val="ＭＳ 明朝"/>
        <family val="1"/>
        <charset val="128"/>
      </rPr>
      <t>職務に関連する法的リスクを可能な限り事前に想定し、必要な教育・対策を実施している。</t>
    </r>
  </si>
  <si>
    <r>
      <t>○</t>
    </r>
    <r>
      <rPr>
        <sz val="7"/>
        <rFont val="Times New Roman"/>
        <family val="1"/>
      </rPr>
      <t xml:space="preserve"> </t>
    </r>
    <r>
      <rPr>
        <sz val="10"/>
        <rFont val="ＭＳ 明朝"/>
        <family val="1"/>
        <charset val="128"/>
      </rPr>
      <t>公共の利益と企業の利益が矛盾する場合は、企業倫理にもとづいた適切な判断を行なっている。</t>
    </r>
  </si>
  <si>
    <t>Ｌ３</t>
    <phoneticPr fontId="1"/>
  </si>
  <si>
    <t>Ｌ４</t>
    <phoneticPr fontId="1"/>
  </si>
  <si>
    <t>ユニット番号　01G005L00</t>
    <phoneticPr fontId="1"/>
  </si>
  <si>
    <t>ITの基本操作</t>
    <phoneticPr fontId="1"/>
  </si>
  <si>
    <t>職場のIT環境に対応するための基礎能力（PCの基本操作をマスターし、ワープロソフト等を使いこなす能力、インターネットを使って情報を検索したり、収集したデータを整理加工する能力など）</t>
    <phoneticPr fontId="1"/>
  </si>
  <si>
    <t>①PC及びネットワークの理解</t>
    <phoneticPr fontId="1"/>
  </si>
  <si>
    <r>
      <t>○</t>
    </r>
    <r>
      <rPr>
        <sz val="7"/>
        <rFont val="Times New Roman"/>
        <family val="1"/>
      </rPr>
      <t xml:space="preserve"> </t>
    </r>
    <r>
      <rPr>
        <sz val="10"/>
        <rFont val="ＭＳ 明朝"/>
        <family val="1"/>
        <charset val="128"/>
      </rPr>
      <t>PCを立ち上げ、正しい手続きに沿って安全にシャットダウンできる。</t>
    </r>
  </si>
  <si>
    <r>
      <t>○</t>
    </r>
    <r>
      <rPr>
        <sz val="7"/>
        <rFont val="Times New Roman"/>
        <family val="1"/>
      </rPr>
      <t xml:space="preserve"> </t>
    </r>
    <r>
      <rPr>
        <sz val="10"/>
        <rFont val="ＭＳ 明朝"/>
        <family val="1"/>
        <charset val="128"/>
      </rPr>
      <t>キーボード、マウスを使って文字の入力ができる。</t>
    </r>
  </si>
  <si>
    <r>
      <t>○</t>
    </r>
    <r>
      <rPr>
        <sz val="7"/>
        <rFont val="Times New Roman"/>
        <family val="1"/>
      </rPr>
      <t xml:space="preserve"> </t>
    </r>
    <r>
      <rPr>
        <sz val="10"/>
        <rFont val="ＭＳ 明朝"/>
        <family val="1"/>
        <charset val="128"/>
      </rPr>
      <t>PCがフリーズした際に正しい手順に沿って的確な対応ができる。</t>
    </r>
  </si>
  <si>
    <r>
      <t>○</t>
    </r>
    <r>
      <rPr>
        <sz val="7"/>
        <rFont val="Times New Roman"/>
        <family val="1"/>
      </rPr>
      <t xml:space="preserve"> </t>
    </r>
    <r>
      <rPr>
        <sz val="10"/>
        <rFont val="ＭＳ 明朝"/>
        <family val="1"/>
        <charset val="128"/>
      </rPr>
      <t>電子メールを活用して、文書や添付ファイルの送受信ができる。</t>
    </r>
  </si>
  <si>
    <r>
      <t>○</t>
    </r>
    <r>
      <rPr>
        <sz val="7"/>
        <rFont val="Times New Roman"/>
        <family val="1"/>
      </rPr>
      <t xml:space="preserve"> </t>
    </r>
    <r>
      <rPr>
        <sz val="10"/>
        <rFont val="ＭＳ 明朝"/>
        <family val="1"/>
        <charset val="128"/>
      </rPr>
      <t>インターネットに接続してウェブページの閲覧ができる。</t>
    </r>
  </si>
  <si>
    <r>
      <t>○</t>
    </r>
    <r>
      <rPr>
        <sz val="7"/>
        <rFont val="Times New Roman"/>
        <family val="1"/>
      </rPr>
      <t xml:space="preserve"> </t>
    </r>
    <r>
      <rPr>
        <sz val="10"/>
        <rFont val="ＭＳ 明朝"/>
        <family val="1"/>
        <charset val="128"/>
      </rPr>
      <t>ウィルス検出用ソフトウェアを用いて、PCのウィルス・チェックができる。</t>
    </r>
  </si>
  <si>
    <r>
      <t>○</t>
    </r>
    <r>
      <rPr>
        <sz val="7"/>
        <rFont val="Times New Roman"/>
        <family val="1"/>
      </rPr>
      <t xml:space="preserve"> </t>
    </r>
    <r>
      <rPr>
        <sz val="10"/>
        <rFont val="ＭＳ 明朝"/>
        <family val="1"/>
        <charset val="128"/>
      </rPr>
      <t>コンピュータウィルスに感染した際の一次対応措置（PCをLANから外す等）を理解し、確実に実施できる。</t>
    </r>
  </si>
  <si>
    <t>②ワープロ、表計算ソフト等の活用</t>
    <phoneticPr fontId="1"/>
  </si>
  <si>
    <r>
      <t>○</t>
    </r>
    <r>
      <rPr>
        <sz val="7"/>
        <rFont val="Times New Roman"/>
        <family val="1"/>
      </rPr>
      <t xml:space="preserve"> </t>
    </r>
    <r>
      <rPr>
        <sz val="10"/>
        <rFont val="ＭＳ 明朝"/>
        <family val="1"/>
        <charset val="128"/>
      </rPr>
      <t>ワープロソフトを使用して簡単な事務文書を作成できる。</t>
    </r>
  </si>
  <si>
    <r>
      <t>○</t>
    </r>
    <r>
      <rPr>
        <sz val="7"/>
        <rFont val="Times New Roman"/>
        <family val="1"/>
      </rPr>
      <t xml:space="preserve"> </t>
    </r>
    <r>
      <rPr>
        <sz val="10"/>
        <rFont val="ＭＳ 明朝"/>
        <family val="1"/>
        <charset val="128"/>
      </rPr>
      <t>表計算ソフトの基本的な関数機能を使用して簡単な計算ができる。</t>
    </r>
  </si>
  <si>
    <r>
      <t>○</t>
    </r>
    <r>
      <rPr>
        <sz val="7"/>
        <rFont val="Times New Roman"/>
        <family val="1"/>
      </rPr>
      <t xml:space="preserve"> </t>
    </r>
    <r>
      <rPr>
        <sz val="10"/>
        <rFont val="ＭＳ 明朝"/>
        <family val="1"/>
        <charset val="128"/>
      </rPr>
      <t>プレゼンテーションソフトを操作して簡単なプレゼンテーション用資料を作成できる。</t>
    </r>
  </si>
  <si>
    <r>
      <t>○</t>
    </r>
    <r>
      <rPr>
        <sz val="7"/>
        <rFont val="Times New Roman"/>
        <family val="1"/>
      </rPr>
      <t xml:space="preserve"> </t>
    </r>
    <r>
      <rPr>
        <sz val="10"/>
        <rFont val="ＭＳ 明朝"/>
        <family val="1"/>
        <charset val="128"/>
      </rPr>
      <t>データベースソフトを使用して基本的な作表ができる。</t>
    </r>
  </si>
  <si>
    <t>③情報の検索・加工と整理</t>
    <phoneticPr fontId="1"/>
  </si>
  <si>
    <r>
      <t>○</t>
    </r>
    <r>
      <rPr>
        <sz val="7"/>
        <rFont val="Times New Roman"/>
        <family val="1"/>
      </rPr>
      <t xml:space="preserve"> </t>
    </r>
    <r>
      <rPr>
        <sz val="10"/>
        <rFont val="ＭＳ 明朝"/>
        <family val="1"/>
        <charset val="128"/>
      </rPr>
      <t>インターネットを使用して必要な情報を検索できる。</t>
    </r>
  </si>
  <si>
    <r>
      <t>○</t>
    </r>
    <r>
      <rPr>
        <sz val="7"/>
        <rFont val="Times New Roman"/>
        <family val="1"/>
      </rPr>
      <t xml:space="preserve"> </t>
    </r>
    <r>
      <rPr>
        <sz val="10"/>
        <rFont val="ＭＳ 明朝"/>
        <family val="1"/>
        <charset val="128"/>
      </rPr>
      <t>業務に関連する基本的なデータや項目をワークフローやチャートなどの方法により図解で表現できる。</t>
    </r>
  </si>
  <si>
    <r>
      <t>○</t>
    </r>
    <r>
      <rPr>
        <sz val="7"/>
        <rFont val="Times New Roman"/>
        <family val="1"/>
      </rPr>
      <t xml:space="preserve"> </t>
    </r>
    <r>
      <rPr>
        <sz val="10"/>
        <rFont val="ＭＳ 明朝"/>
        <family val="1"/>
        <charset val="128"/>
      </rPr>
      <t>基本的な収集データをその性質に応じて分類し整理できる。</t>
    </r>
  </si>
  <si>
    <t xml:space="preserve">１． 基本的なPC用語
・ ハードウェア／ソフトウェア、OS、入出力装置など
２．ネットワークとセキュリティ
・ LAN、インターネット
・ 電子メールの使い方
・ コンピュータウィルスとウィルス対策
など
３．情報化がビジネスに与える意義と情報化の弱点
４．ワープロソフトを使った文書の作成法
・ 文字の入力方法、保存・編集方法、図表の作成方法、印刷設定など
５．表計算ソフトの使用法
・ ワークシートの作成・編集、書式設定方法、関数機能の種類と使い方、ソフトの互換など
６．プレゼンテーションソフト、データベースソフトなど基本ソフトウェアパッケージの活用法
</t>
    <phoneticPr fontId="1"/>
  </si>
  <si>
    <t xml:space="preserve">７．情報検索の知識
・ インターネットの各種サービスの内容と使い方www、サーチエンジンなど
８．データの加工と整理に関する技術
・ データ利用時の留意点（著作権等）、データの加工・編集法など
</t>
    <phoneticPr fontId="1"/>
  </si>
  <si>
    <t>ユニット番号　01G006L11</t>
    <phoneticPr fontId="1"/>
  </si>
  <si>
    <r>
      <t>○</t>
    </r>
    <r>
      <rPr>
        <sz val="7"/>
        <rFont val="Times New Roman"/>
        <family val="1"/>
      </rPr>
      <t xml:space="preserve"> </t>
    </r>
    <r>
      <rPr>
        <sz val="10"/>
        <rFont val="ＭＳ 明朝"/>
        <family val="1"/>
        <charset val="128"/>
      </rPr>
      <t>インターネットやＬＡＮの使用方法を理解し、日常業務として利用している。</t>
    </r>
  </si>
  <si>
    <r>
      <t>○</t>
    </r>
    <r>
      <rPr>
        <sz val="7"/>
        <rFont val="Times New Roman"/>
        <family val="1"/>
      </rPr>
      <t xml:space="preserve"> </t>
    </r>
    <r>
      <rPr>
        <sz val="10"/>
        <rFont val="ＭＳ 明朝"/>
        <family val="1"/>
        <charset val="128"/>
      </rPr>
      <t>PCがコンピュータウィルスに感染した際、サポート部門の助言を得ながら迅速な対応処理を行い、感染の拡大を防止している。</t>
    </r>
  </si>
  <si>
    <r>
      <t>○</t>
    </r>
    <r>
      <rPr>
        <sz val="7"/>
        <rFont val="Times New Roman"/>
        <family val="1"/>
      </rPr>
      <t xml:space="preserve"> </t>
    </r>
    <r>
      <rPr>
        <sz val="10"/>
        <rFont val="ＭＳ 明朝"/>
        <family val="1"/>
        <charset val="128"/>
      </rPr>
      <t>ITがビジネスに与えるインパクトや意義を理解している。</t>
    </r>
  </si>
  <si>
    <r>
      <t>○</t>
    </r>
    <r>
      <rPr>
        <sz val="7"/>
        <rFont val="Times New Roman"/>
        <family val="1"/>
      </rPr>
      <t xml:space="preserve"> </t>
    </r>
    <r>
      <rPr>
        <sz val="10"/>
        <rFont val="ＭＳ 明朝"/>
        <family val="1"/>
        <charset val="128"/>
      </rPr>
      <t>セキュリティ対策やITに頼りすぎることの問題点など、情報化の弱点を理解している。</t>
    </r>
  </si>
  <si>
    <r>
      <t>○</t>
    </r>
    <r>
      <rPr>
        <sz val="7"/>
        <rFont val="Times New Roman"/>
        <family val="1"/>
      </rPr>
      <t xml:space="preserve"> </t>
    </r>
    <r>
      <rPr>
        <sz val="10"/>
        <rFont val="ＭＳ 明朝"/>
        <family val="1"/>
        <charset val="128"/>
      </rPr>
      <t>ワープロソフトの様々な機能を活用し、レイアウト構成にも配慮した事務文書を作成している。</t>
    </r>
  </si>
  <si>
    <r>
      <t>○</t>
    </r>
    <r>
      <rPr>
        <sz val="7"/>
        <rFont val="Times New Roman"/>
        <family val="1"/>
      </rPr>
      <t xml:space="preserve"> </t>
    </r>
    <r>
      <rPr>
        <sz val="10"/>
        <rFont val="ＭＳ 明朝"/>
        <family val="1"/>
        <charset val="128"/>
      </rPr>
      <t>表計算ソフトの関数機能を一通りマスターし、各種計算を確実に遂行している。</t>
    </r>
  </si>
  <si>
    <r>
      <t>○</t>
    </r>
    <r>
      <rPr>
        <sz val="7"/>
        <rFont val="Times New Roman"/>
        <family val="1"/>
      </rPr>
      <t xml:space="preserve"> </t>
    </r>
    <r>
      <rPr>
        <sz val="10"/>
        <rFont val="ＭＳ 明朝"/>
        <family val="1"/>
        <charset val="128"/>
      </rPr>
      <t>フォントや背景色を工夫するなど、内容のみならず受け手に与える印象にも配慮したプレゼンテーション資料の作成を行っている。</t>
    </r>
  </si>
  <si>
    <r>
      <t>○</t>
    </r>
    <r>
      <rPr>
        <sz val="7"/>
        <rFont val="Times New Roman"/>
        <family val="1"/>
      </rPr>
      <t xml:space="preserve"> </t>
    </r>
    <r>
      <rPr>
        <sz val="10"/>
        <rFont val="ＭＳ 明朝"/>
        <family val="1"/>
        <charset val="128"/>
      </rPr>
      <t>データベースソフトを使用して、様々な要素を含むデータベースを作成している。</t>
    </r>
  </si>
  <si>
    <r>
      <t>○</t>
    </r>
    <r>
      <rPr>
        <sz val="7"/>
        <rFont val="Times New Roman"/>
        <family val="1"/>
      </rPr>
      <t xml:space="preserve"> </t>
    </r>
    <r>
      <rPr>
        <sz val="10"/>
        <rFont val="ＭＳ 明朝"/>
        <family val="1"/>
        <charset val="128"/>
      </rPr>
      <t>様々な情報間の相互関係や情報構造を正しく整理し、図解により表現している。</t>
    </r>
  </si>
  <si>
    <r>
      <t>○</t>
    </r>
    <r>
      <rPr>
        <sz val="7"/>
        <rFont val="Times New Roman"/>
        <family val="1"/>
      </rPr>
      <t xml:space="preserve"> </t>
    </r>
    <r>
      <rPr>
        <sz val="10"/>
        <rFont val="ＭＳ 明朝"/>
        <family val="1"/>
        <charset val="128"/>
      </rPr>
      <t>収集データをその性質に応じて適切な方法によりグラフ化、図表化している。</t>
    </r>
  </si>
  <si>
    <r>
      <t>○</t>
    </r>
    <r>
      <rPr>
        <sz val="7"/>
        <rFont val="Times New Roman"/>
        <family val="1"/>
      </rPr>
      <t xml:space="preserve"> </t>
    </r>
    <r>
      <rPr>
        <sz val="10"/>
        <rFont val="ＭＳ 明朝"/>
        <family val="1"/>
        <charset val="128"/>
      </rPr>
      <t>検索する情報の種類に応じて適切な情報リソースを選び、検索している。</t>
    </r>
  </si>
  <si>
    <r>
      <t>○</t>
    </r>
    <r>
      <rPr>
        <sz val="7"/>
        <rFont val="Times New Roman"/>
        <family val="1"/>
      </rPr>
      <t xml:space="preserve"> </t>
    </r>
    <r>
      <rPr>
        <sz val="10"/>
        <rFont val="ＭＳ 明朝"/>
        <family val="1"/>
        <charset val="128"/>
      </rPr>
      <t>収集したデータを効率的に加工・整理し、データベース化している。</t>
    </r>
  </si>
  <si>
    <t>ユニット番号　01G007L00</t>
    <phoneticPr fontId="1"/>
  </si>
  <si>
    <t>コミュニケーション</t>
    <phoneticPr fontId="1"/>
  </si>
  <si>
    <t>仕事を遂行する際の土台となる、「読む」「書く」「話す」「伝える」「交渉する」「人間関係を構築する」など、顧客や社内外の関係者と円滑な意思疎通を図るために必要な能力</t>
    <phoneticPr fontId="1"/>
  </si>
  <si>
    <t>①基本的なビジネスマナーの遵守</t>
    <phoneticPr fontId="1"/>
  </si>
  <si>
    <t>②的確な報告・連絡・相談の実施</t>
    <phoneticPr fontId="1"/>
  </si>
  <si>
    <t>③ビジネス文書の作成</t>
    <phoneticPr fontId="1"/>
  </si>
  <si>
    <r>
      <t>○</t>
    </r>
    <r>
      <rPr>
        <sz val="7"/>
        <rFont val="Times New Roman"/>
        <family val="1"/>
      </rPr>
      <t xml:space="preserve"> </t>
    </r>
    <r>
      <rPr>
        <sz val="10"/>
        <rFont val="ＭＳ 明朝"/>
        <family val="1"/>
        <charset val="128"/>
      </rPr>
      <t>ビジネスマナーの重要性を理解している。</t>
    </r>
  </si>
  <si>
    <r>
      <t>○</t>
    </r>
    <r>
      <rPr>
        <sz val="7"/>
        <rFont val="Times New Roman"/>
        <family val="1"/>
      </rPr>
      <t xml:space="preserve"> </t>
    </r>
    <r>
      <rPr>
        <sz val="10"/>
        <rFont val="ＭＳ 明朝"/>
        <family val="1"/>
        <charset val="128"/>
      </rPr>
      <t>社会人として適切な身だしなみや言葉づかいができる。</t>
    </r>
  </si>
  <si>
    <r>
      <t>○</t>
    </r>
    <r>
      <rPr>
        <sz val="7"/>
        <rFont val="Times New Roman"/>
        <family val="1"/>
      </rPr>
      <t xml:space="preserve"> </t>
    </r>
    <r>
      <rPr>
        <sz val="10"/>
        <rFont val="ＭＳ 明朝"/>
        <family val="1"/>
        <charset val="128"/>
      </rPr>
      <t>「おはようございます」「お先に失礼します」「おつかれさまでした」などの時宜に応じた挨拶ができる。</t>
    </r>
  </si>
  <si>
    <r>
      <t>○</t>
    </r>
    <r>
      <rPr>
        <sz val="7"/>
        <rFont val="Times New Roman"/>
        <family val="1"/>
      </rPr>
      <t xml:space="preserve"> </t>
    </r>
    <r>
      <rPr>
        <sz val="10"/>
        <rFont val="ＭＳ 明朝"/>
        <family val="1"/>
        <charset val="128"/>
      </rPr>
      <t>会食時や乗り物に乗る際に、お客様や上司など周囲に気配りをした行動ができる。</t>
    </r>
  </si>
  <si>
    <r>
      <t>○</t>
    </r>
    <r>
      <rPr>
        <sz val="7"/>
        <rFont val="Times New Roman"/>
        <family val="1"/>
      </rPr>
      <t xml:space="preserve"> </t>
    </r>
    <r>
      <rPr>
        <sz val="10"/>
        <rFont val="ＭＳ 明朝"/>
        <family val="1"/>
        <charset val="128"/>
      </rPr>
      <t>報告・連絡・相談の重要性を理解し、情報を自ら抱え込むことなく、伝えるべき事柄を漏れなく報告している。</t>
    </r>
  </si>
  <si>
    <r>
      <t>○</t>
    </r>
    <r>
      <rPr>
        <sz val="7"/>
        <rFont val="Times New Roman"/>
        <family val="1"/>
      </rPr>
      <t xml:space="preserve"> </t>
    </r>
    <r>
      <rPr>
        <sz val="10"/>
        <rFont val="ＭＳ 明朝"/>
        <family val="1"/>
        <charset val="128"/>
      </rPr>
      <t>伝達した情報が誤っていると判明したときは、直ちに訂正連絡をしている。</t>
    </r>
  </si>
  <si>
    <r>
      <t>○</t>
    </r>
    <r>
      <rPr>
        <sz val="7"/>
        <rFont val="Times New Roman"/>
        <family val="1"/>
      </rPr>
      <t xml:space="preserve"> </t>
    </r>
    <r>
      <rPr>
        <sz val="10"/>
        <rFont val="ＭＳ 明朝"/>
        <family val="1"/>
        <charset val="128"/>
      </rPr>
      <t>問題が発生した場合には迅速に上司や先輩に報告・連絡・相談し、指示を仰いでいる。</t>
    </r>
  </si>
  <si>
    <r>
      <t>○</t>
    </r>
    <r>
      <rPr>
        <sz val="7"/>
        <rFont val="Times New Roman"/>
        <family val="1"/>
      </rPr>
      <t xml:space="preserve"> </t>
    </r>
    <r>
      <rPr>
        <sz val="10"/>
        <rFont val="ＭＳ 明朝"/>
        <family val="1"/>
        <charset val="128"/>
      </rPr>
      <t>各種事務文書の記載内容を読解し、文書が伝えようとする内容を正しく解釈できる。</t>
    </r>
  </si>
  <si>
    <r>
      <t>○</t>
    </r>
    <r>
      <rPr>
        <sz val="7"/>
        <rFont val="Times New Roman"/>
        <family val="1"/>
      </rPr>
      <t xml:space="preserve"> </t>
    </r>
    <r>
      <rPr>
        <sz val="10"/>
        <rFont val="ＭＳ 明朝"/>
        <family val="1"/>
        <charset val="128"/>
      </rPr>
      <t>誤字脱字なく、意味の通った文書の作成ができる。</t>
    </r>
  </si>
  <si>
    <r>
      <t>○</t>
    </r>
    <r>
      <rPr>
        <sz val="7"/>
        <rFont val="Times New Roman"/>
        <family val="1"/>
      </rPr>
      <t xml:space="preserve"> </t>
    </r>
    <r>
      <rPr>
        <sz val="10"/>
        <rFont val="ＭＳ 明朝"/>
        <family val="1"/>
        <charset val="128"/>
      </rPr>
      <t>文書作成において、文書の目的や受け手等に応じて、敬語を使った方がよい箇所とそうでない箇所の判断ができる。</t>
    </r>
  </si>
  <si>
    <t xml:space="preserve">１． 各種ビジネスマナーの知識
・ 社会人としての身だしなみ、挨拶、指示の受け方、受付・応対、接待・会食時、慶事・弔事の際のマナー等
２． コミュニケーションに関する知識
・ 話し言葉と書き言葉の使い分け
・ 文書読解力　など
３． 対人関係の知識
・ 敬語の使い方、気配り、共感力など
４． 報連相（報告・連絡・相談）
・ 説明・報告すべき事項の明確化、明確で整合性ある説明内容、報告すべきタイミングの見極め、説得力のある説明手順など
５． ビジネス文書の種類とフォーマット
・ 契約書、注文書、納品書、挨拶状、企画書、稟議書、議事録など
</t>
    <phoneticPr fontId="1"/>
  </si>
  <si>
    <t xml:space="preserve">１． 日本語に関する正確な知識
　・文法、敬語、対義語、類義語、熟語、慣用句など
７．文書内容の正確に読み取る力
８．効果的な文書構成、明瞭な表現方法に関する知識
９．文書の種別に応じた効果的レイアウト方法
</t>
    <phoneticPr fontId="1"/>
  </si>
  <si>
    <t>ユニット番号　01G008L1</t>
    <phoneticPr fontId="1"/>
  </si>
  <si>
    <r>
      <t>○</t>
    </r>
    <r>
      <rPr>
        <sz val="7"/>
        <rFont val="Times New Roman"/>
        <family val="1"/>
      </rPr>
      <t xml:space="preserve"> </t>
    </r>
    <r>
      <rPr>
        <sz val="10"/>
        <rFont val="ＭＳ 明朝"/>
        <family val="1"/>
        <charset val="128"/>
      </rPr>
      <t>TPOに応じてふさわしい服装や態度をとり、適切な言葉遣いを行っている。</t>
    </r>
  </si>
  <si>
    <r>
      <t>○</t>
    </r>
    <r>
      <rPr>
        <sz val="7"/>
        <rFont val="Times New Roman"/>
        <family val="1"/>
      </rPr>
      <t xml:space="preserve"> </t>
    </r>
    <r>
      <rPr>
        <sz val="10"/>
        <rFont val="ＭＳ 明朝"/>
        <family val="1"/>
        <charset val="128"/>
      </rPr>
      <t>来客の際の受付、取次、応対動作などを適切に行っている。</t>
    </r>
  </si>
  <si>
    <r>
      <t>○</t>
    </r>
    <r>
      <rPr>
        <sz val="7"/>
        <rFont val="Times New Roman"/>
        <family val="1"/>
      </rPr>
      <t xml:space="preserve"> </t>
    </r>
    <r>
      <rPr>
        <sz val="10"/>
        <rFont val="ＭＳ 明朝"/>
        <family val="1"/>
        <charset val="128"/>
      </rPr>
      <t>外部から電話で問合せを受けたり、メッセージを頼まれたりする際、簡潔で要領を得た応対を行っている。</t>
    </r>
  </si>
  <si>
    <r>
      <t>○</t>
    </r>
    <r>
      <rPr>
        <sz val="7"/>
        <rFont val="Times New Roman"/>
        <family val="1"/>
      </rPr>
      <t xml:space="preserve"> </t>
    </r>
    <r>
      <rPr>
        <sz val="10"/>
        <rFont val="ＭＳ 明朝"/>
        <family val="1"/>
        <charset val="128"/>
      </rPr>
      <t>上司に対して伝えるべき内容をタイムリーに報告・連絡・相談している。</t>
    </r>
  </si>
  <si>
    <r>
      <t>○</t>
    </r>
    <r>
      <rPr>
        <sz val="7"/>
        <rFont val="Times New Roman"/>
        <family val="1"/>
      </rPr>
      <t xml:space="preserve"> </t>
    </r>
    <r>
      <rPr>
        <sz val="10"/>
        <rFont val="ＭＳ 明朝"/>
        <family val="1"/>
        <charset val="128"/>
      </rPr>
      <t>分かりやすく、整合性のある説明や連絡を行っている。</t>
    </r>
  </si>
  <si>
    <r>
      <t>○</t>
    </r>
    <r>
      <rPr>
        <sz val="7"/>
        <rFont val="Times New Roman"/>
        <family val="1"/>
      </rPr>
      <t xml:space="preserve"> </t>
    </r>
    <r>
      <rPr>
        <sz val="10"/>
        <rFont val="ＭＳ 明朝"/>
        <family val="1"/>
        <charset val="128"/>
      </rPr>
      <t>事実と意見を区分けして説明を行っている。</t>
    </r>
  </si>
  <si>
    <r>
      <t>○</t>
    </r>
    <r>
      <rPr>
        <sz val="7"/>
        <rFont val="Times New Roman"/>
        <family val="1"/>
      </rPr>
      <t xml:space="preserve"> </t>
    </r>
    <r>
      <rPr>
        <sz val="10"/>
        <rFont val="ＭＳ 明朝"/>
        <family val="1"/>
        <charset val="128"/>
      </rPr>
      <t>場面や相手に合わせ、疑問や反論をある程度想定した説明を行なっている。</t>
    </r>
  </si>
  <si>
    <r>
      <t>○</t>
    </r>
    <r>
      <rPr>
        <sz val="7"/>
        <rFont val="Times New Roman"/>
        <family val="1"/>
      </rPr>
      <t xml:space="preserve"> </t>
    </r>
    <r>
      <rPr>
        <sz val="10"/>
        <rFont val="ＭＳ 明朝"/>
        <family val="1"/>
        <charset val="128"/>
      </rPr>
      <t>上司や同僚に気軽に相談ができ、後輩の相談にも乗っている。</t>
    </r>
  </si>
  <si>
    <r>
      <t>○</t>
    </r>
    <r>
      <rPr>
        <sz val="7"/>
        <rFont val="Times New Roman"/>
        <family val="1"/>
      </rPr>
      <t xml:space="preserve"> </t>
    </r>
    <r>
      <rPr>
        <sz val="10"/>
        <rFont val="ＭＳ 明朝"/>
        <family val="1"/>
        <charset val="128"/>
      </rPr>
      <t>受け取った文書の記載内容を正確に理解し、手順に沿って確実に事務処理を行っている。</t>
    </r>
  </si>
  <si>
    <r>
      <t>○</t>
    </r>
    <r>
      <rPr>
        <sz val="7"/>
        <rFont val="Times New Roman"/>
        <family val="1"/>
      </rPr>
      <t xml:space="preserve"> </t>
    </r>
    <r>
      <rPr>
        <sz val="10"/>
        <rFont val="ＭＳ 明朝"/>
        <family val="1"/>
        <charset val="128"/>
      </rPr>
      <t>定型的なビジネス文書をフォーマットに沿って正確に作成している。</t>
    </r>
  </si>
  <si>
    <r>
      <t>○</t>
    </r>
    <r>
      <rPr>
        <sz val="7"/>
        <rFont val="Times New Roman"/>
        <family val="1"/>
      </rPr>
      <t xml:space="preserve"> </t>
    </r>
    <r>
      <rPr>
        <sz val="10"/>
        <rFont val="ＭＳ 明朝"/>
        <family val="1"/>
        <charset val="128"/>
      </rPr>
      <t>書面、電子メールなど媒体に応じて文面や表現を使い分けている。</t>
    </r>
  </si>
  <si>
    <t>④交渉とプレゼンテーションの実施</t>
    <phoneticPr fontId="1"/>
  </si>
  <si>
    <r>
      <t>○</t>
    </r>
    <r>
      <rPr>
        <sz val="7"/>
        <rFont val="Times New Roman"/>
        <family val="1"/>
      </rPr>
      <t xml:space="preserve"> </t>
    </r>
    <r>
      <rPr>
        <sz val="10"/>
        <rFont val="ＭＳ 明朝"/>
        <family val="1"/>
        <charset val="128"/>
      </rPr>
      <t>社内外の関係者と信頼関係を構築し、自らの権限で処理できる案件については、適宜上司のサポートを得ながら議論をまとめている。</t>
    </r>
  </si>
  <si>
    <r>
      <t>○</t>
    </r>
    <r>
      <rPr>
        <sz val="7"/>
        <rFont val="Times New Roman"/>
        <family val="1"/>
      </rPr>
      <t xml:space="preserve"> </t>
    </r>
    <r>
      <rPr>
        <sz val="10"/>
        <rFont val="ＭＳ 明朝"/>
        <family val="1"/>
        <charset val="128"/>
      </rPr>
      <t>交渉に際しては安易に妥協せず、可能な限り相手から協力を引き出すよう努めている。</t>
    </r>
  </si>
  <si>
    <r>
      <t>○</t>
    </r>
    <r>
      <rPr>
        <sz val="7"/>
        <rFont val="Times New Roman"/>
        <family val="1"/>
      </rPr>
      <t xml:space="preserve"> </t>
    </r>
    <r>
      <rPr>
        <sz val="10"/>
        <rFont val="ＭＳ 明朝"/>
        <family val="1"/>
        <charset val="128"/>
      </rPr>
      <t>安請け合いをせず、譲歩が必要な場合には必ず上司に相談している。</t>
    </r>
  </si>
  <si>
    <t>⑤異文化理解と異文化コミュニケーション</t>
    <phoneticPr fontId="1"/>
  </si>
  <si>
    <r>
      <t>○</t>
    </r>
    <r>
      <rPr>
        <sz val="7"/>
        <rFont val="Times New Roman"/>
        <family val="1"/>
      </rPr>
      <t xml:space="preserve"> </t>
    </r>
    <r>
      <rPr>
        <sz val="10"/>
        <rFont val="ＭＳ 明朝"/>
        <family val="1"/>
        <charset val="128"/>
      </rPr>
      <t>日常業務に関する基本的な英文資料を正しく解釈している。</t>
    </r>
  </si>
  <si>
    <r>
      <t>○</t>
    </r>
    <r>
      <rPr>
        <sz val="7"/>
        <rFont val="Times New Roman"/>
        <family val="1"/>
      </rPr>
      <t xml:space="preserve"> </t>
    </r>
    <r>
      <rPr>
        <sz val="10"/>
        <rFont val="ＭＳ 明朝"/>
        <family val="1"/>
        <charset val="128"/>
      </rPr>
      <t>上司や先輩の助言を得ながら簡単な英文レターや英文電子メールを作成するとともに、簡単な事項について外国人と会話による意思疎通を行うことができる。</t>
    </r>
  </si>
  <si>
    <r>
      <t>○</t>
    </r>
    <r>
      <rPr>
        <sz val="7"/>
        <rFont val="Times New Roman"/>
        <family val="1"/>
      </rPr>
      <t xml:space="preserve"> </t>
    </r>
    <r>
      <rPr>
        <sz val="10"/>
        <rFont val="ＭＳ 明朝"/>
        <family val="1"/>
        <charset val="128"/>
      </rPr>
      <t>異文化との差異を理解し、難しい要件については上司の指示を受けて適切に対応している。</t>
    </r>
  </si>
  <si>
    <t>⑥顧客・取引先等との信頼関係の構築</t>
    <phoneticPr fontId="1"/>
  </si>
  <si>
    <r>
      <t>○</t>
    </r>
    <r>
      <rPr>
        <sz val="7"/>
        <rFont val="Times New Roman"/>
        <family val="1"/>
      </rPr>
      <t xml:space="preserve"> </t>
    </r>
    <r>
      <rPr>
        <sz val="10"/>
        <rFont val="ＭＳ 明朝"/>
        <family val="1"/>
        <charset val="128"/>
      </rPr>
      <t>顧客や社内外の取引先に対して、丁寧な対応を行っている。</t>
    </r>
  </si>
  <si>
    <r>
      <t>○</t>
    </r>
    <r>
      <rPr>
        <sz val="7"/>
        <rFont val="Times New Roman"/>
        <family val="1"/>
      </rPr>
      <t xml:space="preserve"> </t>
    </r>
    <r>
      <rPr>
        <sz val="10"/>
        <rFont val="ＭＳ 明朝"/>
        <family val="1"/>
        <charset val="128"/>
      </rPr>
      <t>顧客や取引先から要望があった場合には、迅速な対応を常に心がけている。</t>
    </r>
  </si>
  <si>
    <r>
      <t>○</t>
    </r>
    <r>
      <rPr>
        <sz val="7"/>
        <rFont val="Times New Roman"/>
        <family val="1"/>
      </rPr>
      <t xml:space="preserve"> </t>
    </r>
    <r>
      <rPr>
        <sz val="10"/>
        <rFont val="ＭＳ 明朝"/>
        <family val="1"/>
        <charset val="128"/>
      </rPr>
      <t>顧客や取引先に対し、約束事は厳守するなど、日頃から信頼関係の構築に取り組んでいる。</t>
    </r>
  </si>
  <si>
    <t xml:space="preserve">１．各種ビジネスマナーの知識
・ 社会人としての身だしなみ、挨拶、指示の受け方、受付・応対、接待・会食時、慶事・弔事の際のマナー等
２． コミュニケーションに関する知識
・ 話し言葉と書き言葉の使い分け
・ 文書読解力　など
３． 対人関係の知識
・ 敬語の使い方、気配り、共感力など
４． 報連相（報告・連絡・相談）
・ 説明・報告すべき事項の明確化、明確で整合性ある説明内容、報告すべきタイミングの見極め、説得力のある説明手順など
５． ビジネス文書の種類とフォーマット
・ 契約書、注文書、納品書、挨拶状、企画書、稟議書、議事録など
６． 日本語に関する正確な知識
　・文法、敬語、対義語、類義語、熟語、慣用句など
</t>
    <phoneticPr fontId="1"/>
  </si>
  <si>
    <t xml:space="preserve">７．文書内容の正確に読み取る力
８．効果的な文書構成、明瞭な表現方法に関する知識
９．文書の種別に応じた効果的レイアウト方法
10．効果的な交渉手順
・ 論点の明確化、論理的な説明内容、代替案・譲歩可能水準の事前設定など
11．内容・目的に応じた効果的なプレゼンテーション資料の作成とビジュアルツールの選択・活用
12．外国人と意思疎通するための前提となる外国語能力
・ 英語及び必要に応じて中国語などの第２外国語力
13．ビジネスレターやファックスのフォームや文書規則、表現形式等
14．電子メールによる文書作成の技法、電子メールによるコミュニケーションの際の留意点等
15．国際情勢に関する知識と理解
16．異文化に対する理解と適応（商習慣、文化全般等）
17．顧客満足度概念とその重要性の理解
</t>
    <phoneticPr fontId="1"/>
  </si>
  <si>
    <t>ユニット番号　01G009L22</t>
    <phoneticPr fontId="1"/>
  </si>
  <si>
    <t>①ビジネス文書の作成</t>
    <phoneticPr fontId="1"/>
  </si>
  <si>
    <r>
      <t>○</t>
    </r>
    <r>
      <rPr>
        <sz val="7"/>
        <rFont val="Times New Roman"/>
        <family val="1"/>
      </rPr>
      <t xml:space="preserve"> </t>
    </r>
    <r>
      <rPr>
        <sz val="10"/>
        <rFont val="ＭＳ 明朝"/>
        <family val="1"/>
        <charset val="128"/>
      </rPr>
      <t>競合条件の厳しい案件に関しても、社外向け企画書や関係資料の作成を適切に行っている。</t>
    </r>
  </si>
  <si>
    <r>
      <t>○</t>
    </r>
    <r>
      <rPr>
        <sz val="7"/>
        <rFont val="Times New Roman"/>
        <family val="1"/>
      </rPr>
      <t xml:space="preserve"> </t>
    </r>
    <r>
      <rPr>
        <sz val="10"/>
        <rFont val="ＭＳ 明朝"/>
        <family val="1"/>
        <charset val="128"/>
      </rPr>
      <t>部下の作成する社内外向けビジネス文書（提案書、企画書等）をチェックし、文書構成、表現方法、レイアウトなど改善に向けた指導を行っている。</t>
    </r>
  </si>
  <si>
    <r>
      <t>○</t>
    </r>
    <r>
      <rPr>
        <sz val="7"/>
        <rFont val="Times New Roman"/>
        <family val="1"/>
      </rPr>
      <t xml:space="preserve"> </t>
    </r>
    <r>
      <rPr>
        <sz val="10"/>
        <rFont val="ＭＳ 明朝"/>
        <family val="1"/>
        <charset val="128"/>
      </rPr>
      <t>事故発生時など非常時において、抗議状、督促状、陳謝状など必要な文書を迅速かつ正確に作成できる。</t>
    </r>
  </si>
  <si>
    <t>②交渉とプレゼンテーションの実施</t>
    <phoneticPr fontId="1"/>
  </si>
  <si>
    <r>
      <t>○</t>
    </r>
    <r>
      <rPr>
        <sz val="7"/>
        <rFont val="Times New Roman"/>
        <family val="1"/>
      </rPr>
      <t xml:space="preserve"> </t>
    </r>
    <r>
      <rPr>
        <sz val="10"/>
        <rFont val="ＭＳ 明朝"/>
        <family val="1"/>
        <charset val="128"/>
      </rPr>
      <t>社外との折衝に際し、適宜上司のサポートを得ながら、会社としての立場、譲れない条件等を堅持しつつ円滑に交渉を進めている。</t>
    </r>
  </si>
  <si>
    <r>
      <t>○</t>
    </r>
    <r>
      <rPr>
        <sz val="7"/>
        <rFont val="Times New Roman"/>
        <family val="1"/>
      </rPr>
      <t xml:space="preserve"> </t>
    </r>
    <r>
      <rPr>
        <sz val="10"/>
        <rFont val="ＭＳ 明朝"/>
        <family val="1"/>
        <charset val="128"/>
      </rPr>
      <t>プレゼンテーションを行なう際には、目的に応じて効果的なビジュアルツールを活用し、論理的で説得力ある説明を行っている。</t>
    </r>
  </si>
  <si>
    <t>③異文化理解と異文化コミュニケーション</t>
    <phoneticPr fontId="1"/>
  </si>
  <si>
    <r>
      <t>○</t>
    </r>
    <r>
      <rPr>
        <sz val="7"/>
        <rFont val="Times New Roman"/>
        <family val="1"/>
      </rPr>
      <t xml:space="preserve"> </t>
    </r>
    <r>
      <rPr>
        <sz val="10"/>
        <rFont val="ＭＳ 明朝"/>
        <family val="1"/>
        <charset val="128"/>
      </rPr>
      <t>業務遂行に必要な英文資料（取引先からの英文レター、英文マニュアル、新聞・雑誌・学術論文等）を正しく解釈している。</t>
    </r>
  </si>
  <si>
    <r>
      <t>○</t>
    </r>
    <r>
      <rPr>
        <sz val="7"/>
        <rFont val="Times New Roman"/>
        <family val="1"/>
      </rPr>
      <t xml:space="preserve"> </t>
    </r>
    <r>
      <rPr>
        <sz val="10"/>
        <rFont val="ＭＳ 明朝"/>
        <family val="1"/>
        <charset val="128"/>
      </rPr>
      <t>海外取引先からの電話や口頭による問合せに対し、英語で一通りの回答・応答を行っている。</t>
    </r>
  </si>
  <si>
    <r>
      <t>○</t>
    </r>
    <r>
      <rPr>
        <sz val="7"/>
        <rFont val="Times New Roman"/>
        <family val="1"/>
      </rPr>
      <t xml:space="preserve"> </t>
    </r>
    <r>
      <rPr>
        <sz val="10"/>
        <rFont val="ＭＳ 明朝"/>
        <family val="1"/>
        <charset val="128"/>
      </rPr>
      <t>部下・後輩の作成した英文をチェックし、その改善を指導している。</t>
    </r>
  </si>
  <si>
    <r>
      <t>○</t>
    </r>
    <r>
      <rPr>
        <sz val="7"/>
        <rFont val="Times New Roman"/>
        <family val="1"/>
      </rPr>
      <t xml:space="preserve"> </t>
    </r>
    <r>
      <rPr>
        <sz val="10"/>
        <rFont val="ＭＳ 明朝"/>
        <family val="1"/>
        <charset val="128"/>
      </rPr>
      <t>異文化の差異を理解し、相手に伝わるコミュニケーションを工夫している。</t>
    </r>
  </si>
  <si>
    <r>
      <t>○</t>
    </r>
    <r>
      <rPr>
        <sz val="7"/>
        <rFont val="Times New Roman"/>
        <family val="1"/>
      </rPr>
      <t xml:space="preserve"> </t>
    </r>
    <r>
      <rPr>
        <sz val="10"/>
        <rFont val="ＭＳ 明朝"/>
        <family val="1"/>
        <charset val="128"/>
      </rPr>
      <t>相手の価値観を尊重し、偏見のない中立的な判断を行っている。</t>
    </r>
  </si>
  <si>
    <t>④顧客・取引先等との信頼関係の構築</t>
    <phoneticPr fontId="1"/>
  </si>
  <si>
    <r>
      <t>○</t>
    </r>
    <r>
      <rPr>
        <sz val="7"/>
        <rFont val="Times New Roman"/>
        <family val="1"/>
      </rPr>
      <t xml:space="preserve"> </t>
    </r>
    <r>
      <rPr>
        <sz val="10"/>
        <rFont val="ＭＳ 明朝"/>
        <family val="1"/>
        <charset val="128"/>
      </rPr>
      <t>顧客や取引先との間に非常時にも相談できる関係を構築している。</t>
    </r>
  </si>
  <si>
    <r>
      <t>○</t>
    </r>
    <r>
      <rPr>
        <sz val="7"/>
        <rFont val="Times New Roman"/>
        <family val="1"/>
      </rPr>
      <t xml:space="preserve"> </t>
    </r>
    <r>
      <rPr>
        <sz val="10"/>
        <rFont val="ＭＳ 明朝"/>
        <family val="1"/>
        <charset val="128"/>
      </rPr>
      <t>直接の顧客とはならない相手に対しても、中長期的な企業イメージの維持・向上を念頭において誠実・丁寧な対応を行っている。</t>
    </r>
  </si>
  <si>
    <r>
      <t>○</t>
    </r>
    <r>
      <rPr>
        <sz val="7"/>
        <rFont val="Times New Roman"/>
        <family val="1"/>
      </rPr>
      <t xml:space="preserve"> </t>
    </r>
    <r>
      <rPr>
        <sz val="10"/>
        <rFont val="ＭＳ 明朝"/>
        <family val="1"/>
        <charset val="128"/>
      </rPr>
      <t>顧客や取引先から無理難題を要求された場合には、まず誠意のある対応を行ったうえで、実現可能なことと不可能なことを区別して明確に伝えている。</t>
    </r>
  </si>
  <si>
    <r>
      <t>○</t>
    </r>
    <r>
      <rPr>
        <sz val="7"/>
        <rFont val="Times New Roman"/>
        <family val="1"/>
      </rPr>
      <t xml:space="preserve"> </t>
    </r>
    <r>
      <rPr>
        <sz val="10"/>
        <rFont val="ＭＳ 明朝"/>
        <family val="1"/>
        <charset val="128"/>
      </rPr>
      <t>顧客や取引先の漠然とした要求を具体化し、明快な提案を行っている。</t>
    </r>
  </si>
  <si>
    <r>
      <t>○</t>
    </r>
    <r>
      <rPr>
        <sz val="7"/>
        <rFont val="Times New Roman"/>
        <family val="1"/>
      </rPr>
      <t xml:space="preserve"> </t>
    </r>
    <r>
      <rPr>
        <sz val="10"/>
        <rFont val="ＭＳ 明朝"/>
        <family val="1"/>
        <charset val="128"/>
      </rPr>
      <t>顧客や社内外の関係者との間に人的ネットワークを形成し、建前の背後にある本音を引き出すための情報収集を行っている。</t>
    </r>
  </si>
  <si>
    <t xml:space="preserve">７．文書内容の正確に読み取る力
８．効果的な文書構成、明瞭な表現方法に関する知識
９．文書の種別に応じた効果的レイアウト方法
10．効果的な交渉手順
・ 論点の明確化、論理的な説明内容、代替案・譲歩可能水準の事前設定など
11．内容・目的に応じた効果的なプレゼンテーション資料の作成とビジュアルツールの選択・活用
12．外国人と意思疎通するための前提となる外国語能力
・ 英語及び必要に応じて中国語などの第２外国語力
13．ビジネスレターやファックスのフォームや文書規則、表現形式等
14．電子メールによる文書作成の技法、電子メールによるコミュニケーションの際の留意点等
15．国際情勢に関する知識と理解
16．異文化に対する理解と適応（商習慣、文化全般等）
17．顧客満足度とその重要性の理解
</t>
    <phoneticPr fontId="1"/>
  </si>
  <si>
    <t>ユニット番号　01G010L33</t>
    <phoneticPr fontId="1"/>
  </si>
  <si>
    <t>①交渉とプレゼンテーションの実施</t>
    <phoneticPr fontId="1"/>
  </si>
  <si>
    <r>
      <t>○</t>
    </r>
    <r>
      <rPr>
        <sz val="7"/>
        <rFont val="Times New Roman"/>
        <family val="1"/>
      </rPr>
      <t xml:space="preserve"> </t>
    </r>
    <r>
      <rPr>
        <sz val="10"/>
        <rFont val="ＭＳ 明朝"/>
        <family val="1"/>
        <charset val="128"/>
      </rPr>
      <t>所管する重要事項に関する難度の高い折衝において、安易に妥協することなく交渉し、適切な条件・協力を引き出している。</t>
    </r>
  </si>
  <si>
    <r>
      <t>○</t>
    </r>
    <r>
      <rPr>
        <sz val="7"/>
        <rFont val="Times New Roman"/>
        <family val="1"/>
      </rPr>
      <t xml:space="preserve"> </t>
    </r>
    <r>
      <rPr>
        <sz val="10"/>
        <rFont val="ＭＳ 明朝"/>
        <family val="1"/>
        <charset val="128"/>
      </rPr>
      <t>自部門の目標設定に向けて社内外関係者と必要な折衝・調整を行い、業務推進の環境条件を整備している。</t>
    </r>
  </si>
  <si>
    <r>
      <t>○</t>
    </r>
    <r>
      <rPr>
        <sz val="7"/>
        <rFont val="Times New Roman"/>
        <family val="1"/>
      </rPr>
      <t xml:space="preserve"> </t>
    </r>
    <r>
      <rPr>
        <sz val="10"/>
        <rFont val="ＭＳ 明朝"/>
        <family val="1"/>
        <charset val="128"/>
      </rPr>
      <t>関連業界、学会等の関係者と人的ネットワークを広範囲にわたり構築・維持・深耕している。</t>
    </r>
  </si>
  <si>
    <t>②異文化理解と異文化コミュニケーション</t>
    <phoneticPr fontId="1"/>
  </si>
  <si>
    <r>
      <t>○</t>
    </r>
    <r>
      <rPr>
        <sz val="7"/>
        <rFont val="Times New Roman"/>
        <family val="1"/>
      </rPr>
      <t xml:space="preserve"> </t>
    </r>
    <r>
      <rPr>
        <sz val="10"/>
        <rFont val="ＭＳ 明朝"/>
        <family val="1"/>
        <charset val="128"/>
      </rPr>
      <t>複雑な英文契約書や英文資料を正確に読解し、部門内にその内容を周知している。</t>
    </r>
  </si>
  <si>
    <r>
      <t>○</t>
    </r>
    <r>
      <rPr>
        <sz val="7"/>
        <rFont val="Times New Roman"/>
        <family val="1"/>
      </rPr>
      <t xml:space="preserve"> </t>
    </r>
    <r>
      <rPr>
        <sz val="10"/>
        <rFont val="ＭＳ 明朝"/>
        <family val="1"/>
        <charset val="128"/>
      </rPr>
      <t>複雑な英文資料を作成し、込入った案件に関する海外取引先との英文電子メールによるコミュニケーションを的確に行っている。</t>
    </r>
  </si>
  <si>
    <r>
      <t>○</t>
    </r>
    <r>
      <rPr>
        <sz val="7"/>
        <rFont val="Times New Roman"/>
        <family val="1"/>
      </rPr>
      <t xml:space="preserve"> </t>
    </r>
    <r>
      <rPr>
        <sz val="10"/>
        <rFont val="ＭＳ 明朝"/>
        <family val="1"/>
        <charset val="128"/>
      </rPr>
      <t>自らの専門分野に関しては、英語を使用した商談や会議にも対応している。</t>
    </r>
  </si>
  <si>
    <r>
      <t>○</t>
    </r>
    <r>
      <rPr>
        <sz val="7"/>
        <rFont val="Times New Roman"/>
        <family val="1"/>
      </rPr>
      <t xml:space="preserve"> </t>
    </r>
    <r>
      <rPr>
        <sz val="10"/>
        <rFont val="ＭＳ 明朝"/>
        <family val="1"/>
        <charset val="128"/>
      </rPr>
      <t>様々な異文化における商習慣や文化全般の特徴を理解・共感している。</t>
    </r>
  </si>
  <si>
    <t>③顧客・取引先等との信頼関係の構築</t>
    <phoneticPr fontId="1"/>
  </si>
  <si>
    <r>
      <t>○</t>
    </r>
    <r>
      <rPr>
        <sz val="7"/>
        <rFont val="Times New Roman"/>
        <family val="1"/>
      </rPr>
      <t xml:space="preserve"> </t>
    </r>
    <r>
      <rPr>
        <sz val="10"/>
        <rFont val="ＭＳ 明朝"/>
        <family val="1"/>
        <charset val="128"/>
      </rPr>
      <t>従来のやり方では対応できない課題に対して新たな方法を探り出すなど、常に顧客にとって最高の対応を実現するため、労を惜しまず行動している。</t>
    </r>
  </si>
  <si>
    <r>
      <t>○</t>
    </r>
    <r>
      <rPr>
        <sz val="7"/>
        <rFont val="Times New Roman"/>
        <family val="1"/>
      </rPr>
      <t xml:space="preserve"> </t>
    </r>
    <r>
      <rPr>
        <sz val="10"/>
        <rFont val="ＭＳ 明朝"/>
        <family val="1"/>
        <charset val="128"/>
      </rPr>
      <t>自部門だけでは解決できない外部からの要求に対し、関連部門と調整を行ったうえでスピーディに対応し、解決策を見つけ出している。</t>
    </r>
  </si>
  <si>
    <r>
      <t>○</t>
    </r>
    <r>
      <rPr>
        <sz val="7"/>
        <rFont val="Times New Roman"/>
        <family val="1"/>
      </rPr>
      <t xml:space="preserve"> </t>
    </r>
    <r>
      <rPr>
        <sz val="10"/>
        <rFont val="ＭＳ 明朝"/>
        <family val="1"/>
        <charset val="128"/>
      </rPr>
      <t>顧客や取引先にとって真に利益となることを常に考え、顧客の期待に応える提案活動を行っている。</t>
    </r>
  </si>
  <si>
    <r>
      <t>○</t>
    </r>
    <r>
      <rPr>
        <sz val="7"/>
        <rFont val="Times New Roman"/>
        <family val="1"/>
      </rPr>
      <t xml:space="preserve"> </t>
    </r>
    <r>
      <rPr>
        <sz val="10"/>
        <rFont val="ＭＳ 明朝"/>
        <family val="1"/>
        <charset val="128"/>
      </rPr>
      <t>顧客や取引先とはパートナーとして対等の関係を構築・維持している。</t>
    </r>
  </si>
  <si>
    <r>
      <t>○</t>
    </r>
    <r>
      <rPr>
        <sz val="7"/>
        <rFont val="Times New Roman"/>
        <family val="1"/>
      </rPr>
      <t xml:space="preserve"> </t>
    </r>
    <r>
      <rPr>
        <sz val="10"/>
        <rFont val="ＭＳ 明朝"/>
        <family val="1"/>
        <charset val="128"/>
      </rPr>
      <t>将来展開につなげるため、従来自社を敬遠してきた顧客とも進んで交流をもち、情報収集と情報交換を実施している。</t>
    </r>
  </si>
  <si>
    <t>ユニット番号　01G011L44</t>
    <phoneticPr fontId="1"/>
  </si>
  <si>
    <r>
      <t>○</t>
    </r>
    <r>
      <rPr>
        <sz val="7"/>
        <rFont val="Times New Roman"/>
        <family val="1"/>
      </rPr>
      <t xml:space="preserve"> </t>
    </r>
    <r>
      <rPr>
        <sz val="10"/>
        <rFont val="ＭＳ 明朝"/>
        <family val="1"/>
        <charset val="128"/>
      </rPr>
      <t>部門を代表する立場として、経営を左右する重要事項や会社の体外評価・収益・プレゼンス等を左右する重要事項に関する折衝を的確に行っている。</t>
    </r>
  </si>
  <si>
    <r>
      <t>○</t>
    </r>
    <r>
      <rPr>
        <sz val="7"/>
        <rFont val="Times New Roman"/>
        <family val="1"/>
      </rPr>
      <t xml:space="preserve"> </t>
    </r>
    <r>
      <rPr>
        <sz val="10"/>
        <rFont val="ＭＳ 明朝"/>
        <family val="1"/>
        <charset val="128"/>
      </rPr>
      <t>担当部門を代表して、海外取引先の要人等と英語による意思疎通を円滑に図っている。</t>
    </r>
  </si>
  <si>
    <r>
      <t>○</t>
    </r>
    <r>
      <rPr>
        <sz val="7"/>
        <rFont val="Times New Roman"/>
        <family val="1"/>
      </rPr>
      <t xml:space="preserve"> </t>
    </r>
    <r>
      <rPr>
        <sz val="10"/>
        <rFont val="ＭＳ 明朝"/>
        <family val="1"/>
        <charset val="128"/>
      </rPr>
      <t>事故発生時など非常時・緊急時においても、海外取引先等の外国人と英語で円滑な意思疎通を行い問題解決を図っている。</t>
    </r>
  </si>
  <si>
    <r>
      <t>○</t>
    </r>
    <r>
      <rPr>
        <sz val="7"/>
        <rFont val="Times New Roman"/>
        <family val="1"/>
      </rPr>
      <t xml:space="preserve"> </t>
    </r>
    <r>
      <rPr>
        <sz val="10"/>
        <rFont val="ＭＳ 明朝"/>
        <family val="1"/>
        <charset val="128"/>
      </rPr>
      <t>異文化を尊重し、相手に共感し、多様性のある職場の中で効果的なマネジメントを行なっている。</t>
    </r>
  </si>
  <si>
    <t>ユニット番号　01G012L00</t>
    <phoneticPr fontId="1"/>
  </si>
  <si>
    <t>組織における協働</t>
    <phoneticPr fontId="1"/>
  </si>
  <si>
    <t>チームワークを推進する能力、知識や経験を組織内で共有することにより組織全体としての業務遂行能力を高める能力、組織の中で部下や後輩を指導・育成する能力など、組織人としての能力と取組姿勢</t>
    <phoneticPr fontId="1"/>
  </si>
  <si>
    <t>①チームワークの推進</t>
    <phoneticPr fontId="1"/>
  </si>
  <si>
    <r>
      <t>○</t>
    </r>
    <r>
      <rPr>
        <sz val="7"/>
        <rFont val="Times New Roman"/>
        <family val="1"/>
      </rPr>
      <t xml:space="preserve"> </t>
    </r>
    <r>
      <rPr>
        <sz val="10"/>
        <rFont val="ＭＳ 明朝"/>
        <family val="1"/>
        <charset val="128"/>
      </rPr>
      <t>チームの一員として、他者の職務遂行の妨げとなるような行動をとらない。</t>
    </r>
  </si>
  <si>
    <r>
      <t>○</t>
    </r>
    <r>
      <rPr>
        <sz val="7"/>
        <rFont val="Times New Roman"/>
        <family val="1"/>
      </rPr>
      <t xml:space="preserve"> </t>
    </r>
    <r>
      <rPr>
        <sz val="10"/>
        <rFont val="ＭＳ 明朝"/>
        <family val="1"/>
        <charset val="128"/>
      </rPr>
      <t>与えられた仕事を途中で投げ出すことなく最後まで遂行している。</t>
    </r>
  </si>
  <si>
    <r>
      <t>○</t>
    </r>
    <r>
      <rPr>
        <sz val="7"/>
        <rFont val="Times New Roman"/>
        <family val="1"/>
      </rPr>
      <t xml:space="preserve"> </t>
    </r>
    <r>
      <rPr>
        <sz val="10"/>
        <rFont val="ＭＳ 明朝"/>
        <family val="1"/>
        <charset val="128"/>
      </rPr>
      <t>余力がある場合には、周囲の手伝いを行っている。</t>
    </r>
  </si>
  <si>
    <t xml:space="preserve">１．組織・チームで業務を行うことの意義
２．自分の担当業務の組織内での位置付け
３．自分の所属部門の業務と組織内での位置付け
４．自部門・チームの組織構成と業務フロー
５．対人関係スキル
６．ＥＱ（コミュニケーション・共感力）
</t>
    <phoneticPr fontId="1"/>
  </si>
  <si>
    <t>ユニット番号　01G013L11　</t>
    <phoneticPr fontId="1"/>
  </si>
  <si>
    <r>
      <t>○</t>
    </r>
    <r>
      <rPr>
        <sz val="7"/>
        <rFont val="Times New Roman"/>
        <family val="1"/>
      </rPr>
      <t xml:space="preserve"> </t>
    </r>
    <r>
      <rPr>
        <sz val="10"/>
        <rFont val="ＭＳ 明朝"/>
        <family val="1"/>
        <charset val="128"/>
      </rPr>
      <t>困難な状況下でも担当業務を誠実にやり遂げようと努力している。</t>
    </r>
  </si>
  <si>
    <r>
      <t>○</t>
    </r>
    <r>
      <rPr>
        <sz val="7"/>
        <rFont val="Times New Roman"/>
        <family val="1"/>
      </rPr>
      <t xml:space="preserve"> </t>
    </r>
    <r>
      <rPr>
        <sz val="10"/>
        <rFont val="ＭＳ 明朝"/>
        <family val="1"/>
        <charset val="128"/>
      </rPr>
      <t>組織の一員としての自覚をもち、自分勝手な行動を控え、所属するグループやチーム全体のことを視野に入れた行動をとっている。</t>
    </r>
  </si>
  <si>
    <r>
      <t>○</t>
    </r>
    <r>
      <rPr>
        <sz val="7"/>
        <rFont val="Times New Roman"/>
        <family val="1"/>
      </rPr>
      <t xml:space="preserve"> </t>
    </r>
    <r>
      <rPr>
        <sz val="10"/>
        <rFont val="ＭＳ 明朝"/>
        <family val="1"/>
        <charset val="128"/>
      </rPr>
      <t>組織の業務目標の達成に向けて常に最善を尽くしている。</t>
    </r>
  </si>
  <si>
    <t>②組織としての学習能力の向上</t>
    <phoneticPr fontId="1"/>
  </si>
  <si>
    <r>
      <t>○</t>
    </r>
    <r>
      <rPr>
        <sz val="7"/>
        <rFont val="Times New Roman"/>
        <family val="1"/>
      </rPr>
      <t xml:space="preserve"> </t>
    </r>
    <r>
      <rPr>
        <sz val="10"/>
        <rFont val="ＭＳ 明朝"/>
        <family val="1"/>
        <charset val="128"/>
      </rPr>
      <t>業務に係わる基本的な情報の種類やその所在、入手方法を知っている。</t>
    </r>
  </si>
  <si>
    <r>
      <t>○</t>
    </r>
    <r>
      <rPr>
        <sz val="7"/>
        <rFont val="Times New Roman"/>
        <family val="1"/>
      </rPr>
      <t xml:space="preserve"> </t>
    </r>
    <r>
      <rPr>
        <sz val="10"/>
        <rFont val="ＭＳ 明朝"/>
        <family val="1"/>
        <charset val="128"/>
      </rPr>
      <t>業務上身につけた有益な知識を進んで同僚等に提供している。</t>
    </r>
  </si>
  <si>
    <t xml:space="preserve">１．組織・チームで業務を行うことの意義
２．自分の担当業務の組織内での位置付け
３．自分の所属部門の業務と組織内での位置付け
４．自部門・チームの組織構成と業務フロー
５．対人関係スキル
６．ＥＱ（コミュニケーション・共感力）
７．「学習する組織」「ナレッジマネジメント」など組織能力向上の意義・必要性とその方法に関する理解
８．必要な情報・知識の検索・入手方法
９．企業文化、組織文化に関する知識
</t>
    <phoneticPr fontId="1"/>
  </si>
  <si>
    <t>ユニット番号　01G014L22　</t>
    <phoneticPr fontId="1"/>
  </si>
  <si>
    <r>
      <t>○</t>
    </r>
    <r>
      <rPr>
        <sz val="7"/>
        <rFont val="Times New Roman"/>
        <family val="1"/>
      </rPr>
      <t xml:space="preserve"> </t>
    </r>
    <r>
      <rPr>
        <sz val="10"/>
        <rFont val="ＭＳ 明朝"/>
        <family val="1"/>
        <charset val="128"/>
      </rPr>
      <t>会社の中堅社員として、自ら進んで後輩や同僚に助言したり仕事の手助けをしている。</t>
    </r>
  </si>
  <si>
    <r>
      <t>○</t>
    </r>
    <r>
      <rPr>
        <sz val="7"/>
        <rFont val="Times New Roman"/>
        <family val="1"/>
      </rPr>
      <t xml:space="preserve"> </t>
    </r>
    <r>
      <rPr>
        <sz val="10"/>
        <rFont val="ＭＳ 明朝"/>
        <family val="1"/>
        <charset val="128"/>
      </rPr>
      <t>先輩、同僚、後輩等との円滑なコミュニケーションを図るなど、活気ある職場環境の創出に向けた取組を行っている。</t>
    </r>
  </si>
  <si>
    <r>
      <t>○</t>
    </r>
    <r>
      <rPr>
        <sz val="7"/>
        <rFont val="Times New Roman"/>
        <family val="1"/>
      </rPr>
      <t xml:space="preserve"> </t>
    </r>
    <r>
      <rPr>
        <sz val="10"/>
        <rFont val="ＭＳ 明朝"/>
        <family val="1"/>
        <charset val="128"/>
      </rPr>
      <t>チームとして最大限の成果を挙げるべく、自ら進んで提案や改善を行っている。</t>
    </r>
  </si>
  <si>
    <r>
      <t>○</t>
    </r>
    <r>
      <rPr>
        <sz val="7"/>
        <rFont val="Times New Roman"/>
        <family val="1"/>
      </rPr>
      <t xml:space="preserve"> </t>
    </r>
    <r>
      <rPr>
        <sz val="10"/>
        <rFont val="ＭＳ 明朝"/>
        <family val="1"/>
        <charset val="128"/>
      </rPr>
      <t>担当業務に関する社内外のベストプラクティス（成功事例）の収集に努めるとともに、自らもそれを実践している。</t>
    </r>
  </si>
  <si>
    <r>
      <t>○</t>
    </r>
    <r>
      <rPr>
        <sz val="7"/>
        <rFont val="Times New Roman"/>
        <family val="1"/>
      </rPr>
      <t xml:space="preserve"> </t>
    </r>
    <r>
      <rPr>
        <sz val="10"/>
        <rFont val="ＭＳ 明朝"/>
        <family val="1"/>
        <charset val="128"/>
      </rPr>
      <t>自分のチームやグループの保有する知識やノウハウが部（課）内で共有されるよう、主体的に情報提供や情報交換を行っている。</t>
    </r>
  </si>
  <si>
    <t>③リーダーシップの発揮</t>
    <phoneticPr fontId="1"/>
  </si>
  <si>
    <r>
      <t>○</t>
    </r>
    <r>
      <rPr>
        <sz val="7"/>
        <rFont val="Times New Roman"/>
        <family val="1"/>
      </rPr>
      <t xml:space="preserve"> </t>
    </r>
    <r>
      <rPr>
        <sz val="10"/>
        <rFont val="ＭＳ 明朝"/>
        <family val="1"/>
        <charset val="128"/>
      </rPr>
      <t>チームやグループの中心メンバーとして、OJT等を通じて部下・後輩に的確な指導・助言を行うなど、チームワークの向上に向けて取り組んでいる。</t>
    </r>
  </si>
  <si>
    <r>
      <t>○</t>
    </r>
    <r>
      <rPr>
        <sz val="7"/>
        <rFont val="Times New Roman"/>
        <family val="1"/>
      </rPr>
      <t xml:space="preserve"> </t>
    </r>
    <r>
      <rPr>
        <sz val="10"/>
        <rFont val="ＭＳ 明朝"/>
        <family val="1"/>
        <charset val="128"/>
      </rPr>
      <t>部下や後輩に対して、その能力や意欲に応じて能力開発や自己啓発に関する助言を行っている。</t>
    </r>
  </si>
  <si>
    <r>
      <t>○</t>
    </r>
    <r>
      <rPr>
        <sz val="7"/>
        <rFont val="Times New Roman"/>
        <family val="1"/>
      </rPr>
      <t xml:space="preserve"> </t>
    </r>
    <r>
      <rPr>
        <sz val="10"/>
        <rFont val="ＭＳ 明朝"/>
        <family val="1"/>
        <charset val="128"/>
      </rPr>
      <t>自分の職務経験から得られた知識やノウハウを部下・後輩に伝授、継承している。</t>
    </r>
  </si>
  <si>
    <t xml:space="preserve">１．組織・チームで業務を行うことの意義
２．自分の担当業務の組織内での位置付け
３．自分の所属部門の業務と組織内での位置付け
４．自部門・チームの組織構成と業務フロー
５．対人関係スキル
６．ＥＱ（コミュニケーション・共感力）
７．「学習する組織」「ナレッジマネジメント」など組織能力向上の意義・必要性とその方法に関する理解
８．必要な情報・知識の検索・入手方法
９．企業文化、組織文化に関する知識
10．リーダーシップの基本・原則に関する知識
　・リーダーの条件、リーダーシップのスタイルなど
11．コーチングの重要性と方法
12．メンタリングの手法
13．目標の設定と評価基準
・ 目標管理の理念
・ PDCAサイクル
・ 業務の評価と部下へのフィードバック
14．能力開発、自己啓発の方法と手順
</t>
    <phoneticPr fontId="1"/>
  </si>
  <si>
    <t>ユニット番号　01G015L33</t>
    <phoneticPr fontId="1"/>
  </si>
  <si>
    <r>
      <t>○</t>
    </r>
    <r>
      <rPr>
        <sz val="7"/>
        <rFont val="Times New Roman"/>
        <family val="1"/>
      </rPr>
      <t xml:space="preserve"> </t>
    </r>
    <r>
      <rPr>
        <sz val="10"/>
        <rFont val="ＭＳ 明朝"/>
        <family val="1"/>
        <charset val="128"/>
      </rPr>
      <t>自分や自部門の利益に固執することなく、会社全体のことを視野にいれた行動を率先して行っている。</t>
    </r>
  </si>
  <si>
    <r>
      <t>○</t>
    </r>
    <r>
      <rPr>
        <sz val="7"/>
        <rFont val="Times New Roman"/>
        <family val="1"/>
      </rPr>
      <t xml:space="preserve"> </t>
    </r>
    <r>
      <rPr>
        <sz val="10"/>
        <rFont val="ＭＳ 明朝"/>
        <family val="1"/>
        <charset val="128"/>
      </rPr>
      <t>仕事の結果を冷静に分析し、他に責任転嫁することなく次期の業務運営に活かしている。</t>
    </r>
  </si>
  <si>
    <r>
      <t>○</t>
    </r>
    <r>
      <rPr>
        <sz val="7"/>
        <rFont val="Times New Roman"/>
        <family val="1"/>
      </rPr>
      <t xml:space="preserve"> </t>
    </r>
    <r>
      <rPr>
        <sz val="10"/>
        <rFont val="ＭＳ 明朝"/>
        <family val="1"/>
        <charset val="128"/>
      </rPr>
      <t>知識やノウハウが組織内で効果的に共有・活用されるための仕組みづくりを行うなど、企業の組織力を高めるべく取り組んでいる。</t>
    </r>
  </si>
  <si>
    <r>
      <t>○</t>
    </r>
    <r>
      <rPr>
        <sz val="7"/>
        <rFont val="Times New Roman"/>
        <family val="1"/>
      </rPr>
      <t xml:space="preserve"> </t>
    </r>
    <r>
      <rPr>
        <sz val="10"/>
        <rFont val="ＭＳ 明朝"/>
        <family val="1"/>
        <charset val="128"/>
      </rPr>
      <t>人材開発や業務遂行のあり方を見直すなど、環境変化に柔軟に対応できる組織の実現に向けて取り組んでいる。</t>
    </r>
  </si>
  <si>
    <r>
      <t>○</t>
    </r>
    <r>
      <rPr>
        <sz val="7"/>
        <rFont val="Times New Roman"/>
        <family val="1"/>
      </rPr>
      <t xml:space="preserve"> </t>
    </r>
    <r>
      <rPr>
        <sz val="10"/>
        <rFont val="ＭＳ 明朝"/>
        <family val="1"/>
        <charset val="128"/>
      </rPr>
      <t>部下や後輩の能力・適性を個別把握し、各人のキャリアプランに沿った能力開発策を提示している。</t>
    </r>
  </si>
  <si>
    <r>
      <t>○</t>
    </r>
    <r>
      <rPr>
        <sz val="7"/>
        <rFont val="Times New Roman"/>
        <family val="1"/>
      </rPr>
      <t xml:space="preserve"> </t>
    </r>
    <r>
      <rPr>
        <sz val="10"/>
        <rFont val="ＭＳ 明朝"/>
        <family val="1"/>
        <charset val="128"/>
      </rPr>
      <t>部門内に組織のビジョンや目標を浸透させるとともに、メンバーを叱咤激励して組織の士気を鼓舞している。</t>
    </r>
  </si>
  <si>
    <r>
      <t>○</t>
    </r>
    <r>
      <rPr>
        <sz val="7"/>
        <rFont val="Times New Roman"/>
        <family val="1"/>
      </rPr>
      <t xml:space="preserve"> </t>
    </r>
    <r>
      <rPr>
        <sz val="10"/>
        <rFont val="ＭＳ 明朝"/>
        <family val="1"/>
        <charset val="128"/>
      </rPr>
      <t>部下や後輩の勤務状況を常時把握し、適宜必要な指導またはフィードバックを行なっている。</t>
    </r>
  </si>
  <si>
    <t>ユニット番号　01G016L44　</t>
    <phoneticPr fontId="1"/>
  </si>
  <si>
    <r>
      <t>○</t>
    </r>
    <r>
      <rPr>
        <sz val="7"/>
        <rFont val="Times New Roman"/>
        <family val="1"/>
      </rPr>
      <t xml:space="preserve"> </t>
    </r>
    <r>
      <rPr>
        <sz val="10"/>
        <rFont val="ＭＳ 明朝"/>
        <family val="1"/>
        <charset val="128"/>
      </rPr>
      <t>経営目標の達成や会社の対外評価・収益・プレゼンス等を左右する重要業務の推進に際し、明快なビジョンを示して組織の意思統一を図っている。</t>
    </r>
  </si>
  <si>
    <r>
      <t>○</t>
    </r>
    <r>
      <rPr>
        <sz val="7"/>
        <rFont val="Times New Roman"/>
        <family val="1"/>
      </rPr>
      <t xml:space="preserve"> </t>
    </r>
    <r>
      <rPr>
        <sz val="10"/>
        <rFont val="ＭＳ 明朝"/>
        <family val="1"/>
        <charset val="128"/>
      </rPr>
      <t>前例の全くない案件であっても、可能な選択肢と付随するリスクを勘案しながら率先して行動を起こし、組織全体を牽引している。</t>
    </r>
  </si>
  <si>
    <r>
      <t>○</t>
    </r>
    <r>
      <rPr>
        <sz val="7"/>
        <rFont val="Times New Roman"/>
        <family val="1"/>
      </rPr>
      <t xml:space="preserve"> </t>
    </r>
    <r>
      <rPr>
        <sz val="10"/>
        <rFont val="ＭＳ 明朝"/>
        <family val="1"/>
        <charset val="128"/>
      </rPr>
      <t>部下の能力や個性に応じて仕事の与え方や指示の出し方を調整するなど、「部下の育つ組織」を実現している。</t>
    </r>
  </si>
  <si>
    <t>ユニット番号　01G017L00</t>
    <phoneticPr fontId="1"/>
  </si>
  <si>
    <t>自己管理</t>
    <phoneticPr fontId="1"/>
  </si>
  <si>
    <t>キャリア形成の推進、継続的な自己革新など、自己管理しながら仕事を通じて自らを向上させる能力</t>
    <phoneticPr fontId="1"/>
  </si>
  <si>
    <t>①キャリア形成の推進</t>
    <phoneticPr fontId="1"/>
  </si>
  <si>
    <r>
      <t>○</t>
    </r>
    <r>
      <rPr>
        <sz val="7"/>
        <rFont val="Times New Roman"/>
        <family val="1"/>
      </rPr>
      <t xml:space="preserve"> </t>
    </r>
    <r>
      <rPr>
        <sz val="10"/>
        <rFont val="ＭＳ 明朝"/>
        <family val="1"/>
        <charset val="128"/>
      </rPr>
      <t>自分のやりたいことや適性・能力をおぼろげながらも把握し、キャリアを主体的に築いていくという意識をもって必要な情報収集を行なっている。</t>
    </r>
  </si>
  <si>
    <r>
      <t>○</t>
    </r>
    <r>
      <rPr>
        <sz val="7"/>
        <rFont val="Times New Roman"/>
        <family val="1"/>
      </rPr>
      <t xml:space="preserve"> </t>
    </r>
    <r>
      <rPr>
        <sz val="10"/>
        <rFont val="ＭＳ 明朝"/>
        <family val="1"/>
        <charset val="128"/>
      </rPr>
      <t>働くことの意義や仕事を通じた成長の意義を理解している。</t>
    </r>
  </si>
  <si>
    <r>
      <t>○</t>
    </r>
    <r>
      <rPr>
        <sz val="7"/>
        <rFont val="Times New Roman"/>
        <family val="1"/>
      </rPr>
      <t xml:space="preserve"> </t>
    </r>
    <r>
      <rPr>
        <sz val="10"/>
        <rFont val="ＭＳ 明朝"/>
        <family val="1"/>
        <charset val="128"/>
      </rPr>
      <t>職務に必要な知識や能力の概要を把握し、これを習得すべく取り組んでいる。</t>
    </r>
  </si>
  <si>
    <t>②時間のマネジメント</t>
    <phoneticPr fontId="1"/>
  </si>
  <si>
    <r>
      <t>○</t>
    </r>
    <r>
      <rPr>
        <sz val="7"/>
        <rFont val="Times New Roman"/>
        <family val="1"/>
      </rPr>
      <t xml:space="preserve"> </t>
    </r>
    <r>
      <rPr>
        <sz val="10"/>
        <rFont val="ＭＳ 明朝"/>
        <family val="1"/>
        <charset val="128"/>
      </rPr>
      <t>自らの仕事の内容と基本的な進め方について理解している。</t>
    </r>
  </si>
  <si>
    <r>
      <t>○</t>
    </r>
    <r>
      <rPr>
        <sz val="7"/>
        <rFont val="Times New Roman"/>
        <family val="1"/>
      </rPr>
      <t xml:space="preserve"> </t>
    </r>
    <r>
      <rPr>
        <sz val="10"/>
        <rFont val="ＭＳ 明朝"/>
        <family val="1"/>
        <charset val="128"/>
      </rPr>
      <t>仕事に要求される特性に応じて、コミュニケーション媒体やOAツールの種類を使い分けている。</t>
    </r>
  </si>
  <si>
    <r>
      <t>○</t>
    </r>
    <r>
      <rPr>
        <sz val="7"/>
        <rFont val="Times New Roman"/>
        <family val="1"/>
      </rPr>
      <t xml:space="preserve"> </t>
    </r>
    <r>
      <rPr>
        <sz val="10"/>
        <rFont val="ＭＳ 明朝"/>
        <family val="1"/>
        <charset val="128"/>
      </rPr>
      <t>１日、１週間単位のスケジュール管理を行っている。</t>
    </r>
  </si>
  <si>
    <t xml:space="preserve">１．キャリア形成の意義と重要性
２．能力開発情報の入手方法に関する知識
３．キャリアコンサルティングに関する知識
４．自分の適性や行動特性に関する自己認識
・ スキルの棚卸に基づく自らの得意・不得意の把握
・ ニーズの高い職種や求人に関する知識
５．キャリアタイプ（適性）に関する基礎知識（マネジャー型、スペシャリスト型など）
６．キャリアデザインに関する基礎知識
７．スケジュール管理ツールに関する知識
８．仕事の仕組みに関する知識
　・部門内の仕事の進め方など
９．円滑なコミュニケーションに関する知識
・ アクティブ・リスニング、チームビルディングなど
</t>
    <phoneticPr fontId="1"/>
  </si>
  <si>
    <t>ユニット番号　01G018L11</t>
    <phoneticPr fontId="1"/>
  </si>
  <si>
    <r>
      <t>○</t>
    </r>
    <r>
      <rPr>
        <sz val="7"/>
        <rFont val="Times New Roman"/>
        <family val="1"/>
      </rPr>
      <t xml:space="preserve"> </t>
    </r>
    <r>
      <rPr>
        <sz val="10"/>
        <rFont val="ＭＳ 明朝"/>
        <family val="1"/>
        <charset val="128"/>
      </rPr>
      <t>自分の得意分野、強み、弱み等を自分なりに把握し、将来のおおむねのキャリア目標を描いている。</t>
    </r>
  </si>
  <si>
    <r>
      <t>○</t>
    </r>
    <r>
      <rPr>
        <sz val="7"/>
        <rFont val="Times New Roman"/>
        <family val="1"/>
      </rPr>
      <t xml:space="preserve"> </t>
    </r>
    <r>
      <rPr>
        <sz val="10"/>
        <rFont val="ＭＳ 明朝"/>
        <family val="1"/>
        <charset val="128"/>
      </rPr>
      <t>上司等の助言を得ながら主体的に能力開発を行い、専門知識や技能の向上に取り組んでいる。</t>
    </r>
  </si>
  <si>
    <r>
      <t>○</t>
    </r>
    <r>
      <rPr>
        <sz val="7"/>
        <rFont val="Times New Roman"/>
        <family val="1"/>
      </rPr>
      <t xml:space="preserve"> </t>
    </r>
    <r>
      <rPr>
        <sz val="10"/>
        <rFont val="ＭＳ 明朝"/>
        <family val="1"/>
        <charset val="128"/>
      </rPr>
      <t>OJT、Off-JTや自己啓発の方法に関する情報の所在を知っており、キャリア形成を推進する観点から必要な情報を収集している。</t>
    </r>
  </si>
  <si>
    <r>
      <t>○</t>
    </r>
    <r>
      <rPr>
        <sz val="7"/>
        <rFont val="Times New Roman"/>
        <family val="1"/>
      </rPr>
      <t xml:space="preserve"> </t>
    </r>
    <r>
      <rPr>
        <sz val="10"/>
        <rFont val="ＭＳ 明朝"/>
        <family val="1"/>
        <charset val="128"/>
      </rPr>
      <t>優先順位と重要性に応じて作業の順番を組み替えている。</t>
    </r>
  </si>
  <si>
    <r>
      <t>○</t>
    </r>
    <r>
      <rPr>
        <sz val="7"/>
        <rFont val="Times New Roman"/>
        <family val="1"/>
      </rPr>
      <t xml:space="preserve"> </t>
    </r>
    <r>
      <rPr>
        <sz val="10"/>
        <rFont val="ＭＳ 明朝"/>
        <family val="1"/>
        <charset val="128"/>
      </rPr>
      <t>仕事が予定通り進んでいるか（問題点や効果を）定期的にチェックしながら業務を遂行している。</t>
    </r>
  </si>
  <si>
    <r>
      <t>○</t>
    </r>
    <r>
      <rPr>
        <sz val="7"/>
        <rFont val="Times New Roman"/>
        <family val="1"/>
      </rPr>
      <t xml:space="preserve"> </t>
    </r>
    <r>
      <rPr>
        <sz val="10"/>
        <rFont val="ＭＳ 明朝"/>
        <family val="1"/>
        <charset val="128"/>
      </rPr>
      <t>目先のことだけでなく１ヶ月間、年間単位のスケジュールを念頭において業務を遂行している。</t>
    </r>
  </si>
  <si>
    <t>③継続的な自己革新</t>
    <phoneticPr fontId="1"/>
  </si>
  <si>
    <r>
      <t>○</t>
    </r>
    <r>
      <rPr>
        <sz val="7"/>
        <rFont val="Times New Roman"/>
        <family val="1"/>
      </rPr>
      <t xml:space="preserve"> </t>
    </r>
    <r>
      <rPr>
        <sz val="10"/>
        <rFont val="ＭＳ 明朝"/>
        <family val="1"/>
        <charset val="128"/>
      </rPr>
      <t>上司や先輩から学習するよう指示された事項は欠かさず勉強し、自分のものにしている。</t>
    </r>
  </si>
  <si>
    <r>
      <t>○</t>
    </r>
    <r>
      <rPr>
        <sz val="7"/>
        <rFont val="Times New Roman"/>
        <family val="1"/>
      </rPr>
      <t xml:space="preserve"> </t>
    </r>
    <r>
      <rPr>
        <sz val="10"/>
        <rFont val="ＭＳ 明朝"/>
        <family val="1"/>
        <charset val="128"/>
      </rPr>
      <t>チャレンジ精神をもちながら、難易度の高い仕事にも進んで取り組んでいる。</t>
    </r>
  </si>
  <si>
    <r>
      <t>○</t>
    </r>
    <r>
      <rPr>
        <sz val="7"/>
        <rFont val="Times New Roman"/>
        <family val="1"/>
      </rPr>
      <t xml:space="preserve"> </t>
    </r>
    <r>
      <rPr>
        <sz val="10"/>
        <rFont val="ＭＳ 明朝"/>
        <family val="1"/>
        <charset val="128"/>
      </rPr>
      <t>個性を磨き、強みを更に強くするよう主体的に学習している。</t>
    </r>
  </si>
  <si>
    <r>
      <t>○</t>
    </r>
    <r>
      <rPr>
        <sz val="7"/>
        <rFont val="Times New Roman"/>
        <family val="1"/>
      </rPr>
      <t xml:space="preserve"> </t>
    </r>
    <r>
      <rPr>
        <sz val="10"/>
        <rFont val="ＭＳ 明朝"/>
        <family val="1"/>
        <charset val="128"/>
      </rPr>
      <t>不満な状況に陥っても、気持ちを切替えてすぐに前向きに対応している。</t>
    </r>
  </si>
  <si>
    <t xml:space="preserve">10．自己啓発の手段に関する知識
・ 社会人大学・大学院、通信講座、e-learning、TV・雑誌・専門書籍、講演会・セミナー等
11．健康管理・安全管理の知識
12．人的ネットワークを広げるための社内外の会合・学会等
</t>
    <phoneticPr fontId="1"/>
  </si>
  <si>
    <t>ユニット番号　01G019L22</t>
    <phoneticPr fontId="1"/>
  </si>
  <si>
    <r>
      <t>○</t>
    </r>
    <r>
      <rPr>
        <sz val="7"/>
        <rFont val="Times New Roman"/>
        <family val="1"/>
      </rPr>
      <t xml:space="preserve"> </t>
    </r>
    <r>
      <rPr>
        <sz val="10"/>
        <rFont val="ＭＳ 明朝"/>
        <family val="1"/>
        <charset val="128"/>
      </rPr>
      <t>キャリアの棚卸を通じて、今後の自分のキャリア適性（マネジャー型、スペシャリスト型など）を方向づけている。</t>
    </r>
  </si>
  <si>
    <r>
      <t>○</t>
    </r>
    <r>
      <rPr>
        <sz val="7"/>
        <rFont val="Times New Roman"/>
        <family val="1"/>
      </rPr>
      <t xml:space="preserve"> </t>
    </r>
    <r>
      <rPr>
        <sz val="10"/>
        <rFont val="ＭＳ 明朝"/>
        <family val="1"/>
        <charset val="128"/>
      </rPr>
      <t>キャリア目標と比較しながら自分の能力開発の達成度を把握し、目標達成に向けたキャリアデザインを行っている。</t>
    </r>
  </si>
  <si>
    <r>
      <t>○</t>
    </r>
    <r>
      <rPr>
        <sz val="7"/>
        <rFont val="Times New Roman"/>
        <family val="1"/>
      </rPr>
      <t xml:space="preserve"> </t>
    </r>
    <r>
      <rPr>
        <sz val="10"/>
        <rFont val="ＭＳ 明朝"/>
        <family val="1"/>
        <charset val="128"/>
      </rPr>
      <t>同僚や後輩のキャリアに関する相談に乗るなどして、相手にアドバイスやフィードバックを与えることで互いに学び合っている。</t>
    </r>
  </si>
  <si>
    <r>
      <t>○</t>
    </r>
    <r>
      <rPr>
        <sz val="7"/>
        <rFont val="Times New Roman"/>
        <family val="1"/>
      </rPr>
      <t xml:space="preserve"> </t>
    </r>
    <r>
      <rPr>
        <sz val="10"/>
        <rFont val="ＭＳ 明朝"/>
        <family val="1"/>
        <charset val="128"/>
      </rPr>
      <t>日常の仕事に工夫や改善を加えながら、更に効率的に業務を行うよう取り組んでいる。</t>
    </r>
  </si>
  <si>
    <r>
      <t>○</t>
    </r>
    <r>
      <rPr>
        <sz val="7"/>
        <rFont val="Times New Roman"/>
        <family val="1"/>
      </rPr>
      <t xml:space="preserve"> </t>
    </r>
    <r>
      <rPr>
        <sz val="10"/>
        <rFont val="ＭＳ 明朝"/>
        <family val="1"/>
        <charset val="128"/>
      </rPr>
      <t>生産性向上を目指して、仕事の質と量を落とさずに、より短い時間で業務を行うよう常に努力している。</t>
    </r>
  </si>
  <si>
    <r>
      <t>○</t>
    </r>
    <r>
      <rPr>
        <sz val="7"/>
        <rFont val="Times New Roman"/>
        <family val="1"/>
      </rPr>
      <t xml:space="preserve"> </t>
    </r>
    <r>
      <rPr>
        <sz val="10"/>
        <rFont val="ＭＳ 明朝"/>
        <family val="1"/>
        <charset val="128"/>
      </rPr>
      <t>突発的な仕事が発生する場合でも、事前の業務計画に基き、優先順位の判断を行ったうえで業務を遂行している。</t>
    </r>
  </si>
  <si>
    <r>
      <t>○</t>
    </r>
    <r>
      <rPr>
        <sz val="7"/>
        <rFont val="Times New Roman"/>
        <family val="1"/>
      </rPr>
      <t xml:space="preserve"> </t>
    </r>
    <r>
      <rPr>
        <sz val="10"/>
        <rFont val="ＭＳ 明朝"/>
        <family val="1"/>
        <charset val="128"/>
      </rPr>
      <t>従来のやり方に固執することなく、新しいことや変化にもオープンな態度で対応している。</t>
    </r>
  </si>
  <si>
    <r>
      <t>○</t>
    </r>
    <r>
      <rPr>
        <sz val="7"/>
        <rFont val="Times New Roman"/>
        <family val="1"/>
      </rPr>
      <t xml:space="preserve"> </t>
    </r>
    <r>
      <rPr>
        <sz val="10"/>
        <rFont val="ＭＳ 明朝"/>
        <family val="1"/>
        <charset val="128"/>
      </rPr>
      <t>社内外の会合に主体的に参加して人的ネットワークや知見を広げるなど、自らの可能性の拡大に向けた取組を推進している。</t>
    </r>
  </si>
  <si>
    <r>
      <t>○</t>
    </r>
    <r>
      <rPr>
        <sz val="7"/>
        <rFont val="Times New Roman"/>
        <family val="1"/>
      </rPr>
      <t xml:space="preserve"> </t>
    </r>
    <r>
      <rPr>
        <sz val="10"/>
        <rFont val="ＭＳ 明朝"/>
        <family val="1"/>
        <charset val="128"/>
      </rPr>
      <t>自分自身の現状に対する現実的かつ根拠のある見方ができる。</t>
    </r>
  </si>
  <si>
    <r>
      <t>○</t>
    </r>
    <r>
      <rPr>
        <sz val="7"/>
        <rFont val="Times New Roman"/>
        <family val="1"/>
      </rPr>
      <t xml:space="preserve"> </t>
    </r>
    <r>
      <rPr>
        <sz val="10"/>
        <rFont val="ＭＳ 明朝"/>
        <family val="1"/>
        <charset val="128"/>
      </rPr>
      <t>きつい仕事に長時間集中して取り組める体力・気力を示している。</t>
    </r>
  </si>
  <si>
    <t>ユニット番号　01G020L34</t>
    <phoneticPr fontId="1"/>
  </si>
  <si>
    <r>
      <t>○</t>
    </r>
    <r>
      <rPr>
        <sz val="7"/>
        <rFont val="Times New Roman"/>
        <family val="1"/>
      </rPr>
      <t xml:space="preserve"> </t>
    </r>
    <r>
      <rPr>
        <sz val="10"/>
        <rFont val="ＭＳ 明朝"/>
        <family val="1"/>
        <charset val="128"/>
      </rPr>
      <t>自らの適性や価値観に沿ったキャリアプランを創造し、自己実現に向けて継続的な努力をしている。</t>
    </r>
  </si>
  <si>
    <r>
      <t>○</t>
    </r>
    <r>
      <rPr>
        <sz val="7"/>
        <rFont val="Times New Roman"/>
        <family val="1"/>
      </rPr>
      <t xml:space="preserve"> </t>
    </r>
    <r>
      <rPr>
        <sz val="10"/>
        <rFont val="ＭＳ 明朝"/>
        <family val="1"/>
        <charset val="128"/>
      </rPr>
      <t>キャリアの途中段階にいる同僚や後輩に対して、メンターなどの役割を通じて有益なアドバイスを与えている。</t>
    </r>
  </si>
  <si>
    <r>
      <t>○</t>
    </r>
    <r>
      <rPr>
        <sz val="7"/>
        <rFont val="Times New Roman"/>
        <family val="1"/>
      </rPr>
      <t xml:space="preserve"> </t>
    </r>
    <r>
      <rPr>
        <sz val="10"/>
        <rFont val="ＭＳ 明朝"/>
        <family val="1"/>
        <charset val="128"/>
      </rPr>
      <t>同時並行的に進行する複数の仕事のスケジュール管理を行い、状況に即して的確な優先順位の判断を行っている。</t>
    </r>
  </si>
  <si>
    <r>
      <t>○</t>
    </r>
    <r>
      <rPr>
        <sz val="7"/>
        <rFont val="Times New Roman"/>
        <family val="1"/>
      </rPr>
      <t xml:space="preserve"> </t>
    </r>
    <r>
      <rPr>
        <sz val="10"/>
        <rFont val="ＭＳ 明朝"/>
        <family val="1"/>
        <charset val="128"/>
      </rPr>
      <t>業務全体の段取りや進め方を常時見直すことで、時間の有効活用と業務効率化を組織内に浸透させている。</t>
    </r>
  </si>
  <si>
    <r>
      <t>○</t>
    </r>
    <r>
      <rPr>
        <sz val="7"/>
        <rFont val="Times New Roman"/>
        <family val="1"/>
      </rPr>
      <t xml:space="preserve"> </t>
    </r>
    <r>
      <rPr>
        <sz val="10"/>
        <rFont val="ＭＳ 明朝"/>
        <family val="1"/>
        <charset val="128"/>
      </rPr>
      <t>異業界、関連分野における知識やノウハウを自分の専門分野の知識に応用することで、スキルを常に磨いている。</t>
    </r>
  </si>
  <si>
    <r>
      <t>○</t>
    </r>
    <r>
      <rPr>
        <sz val="7"/>
        <rFont val="Times New Roman"/>
        <family val="1"/>
      </rPr>
      <t xml:space="preserve"> </t>
    </r>
    <r>
      <rPr>
        <sz val="10"/>
        <rFont val="ＭＳ 明朝"/>
        <family val="1"/>
        <charset val="128"/>
      </rPr>
      <t>環境変化に合わせて自身の知識や考え方を常にリニューアルしている。</t>
    </r>
  </si>
  <si>
    <r>
      <t>○</t>
    </r>
    <r>
      <rPr>
        <sz val="7"/>
        <rFont val="Times New Roman"/>
        <family val="1"/>
      </rPr>
      <t xml:space="preserve"> </t>
    </r>
    <r>
      <rPr>
        <sz val="10"/>
        <rFont val="ＭＳ 明朝"/>
        <family val="1"/>
        <charset val="128"/>
      </rPr>
      <t>非難や強いプレッシャーの下でも感情的にならず、常に冷静に対応している</t>
    </r>
  </si>
  <si>
    <r>
      <t>○</t>
    </r>
    <r>
      <rPr>
        <sz val="7"/>
        <rFont val="Times New Roman"/>
        <family val="1"/>
      </rPr>
      <t xml:space="preserve"> </t>
    </r>
    <r>
      <rPr>
        <sz val="10"/>
        <rFont val="ＭＳ 明朝"/>
        <family val="1"/>
        <charset val="128"/>
      </rPr>
      <t>厳しいストレスやプレッシャーの下でも安定的な成果を上げるべく、心身の自己管理を徹底している。</t>
    </r>
  </si>
  <si>
    <t>全共通</t>
    <rPh sb="0" eb="1">
      <t>ゼン</t>
    </rPh>
    <rPh sb="1" eb="3">
      <t>キョウツウ</t>
    </rPh>
    <phoneticPr fontId="1"/>
  </si>
  <si>
    <t>生産技術</t>
    <phoneticPr fontId="1"/>
  </si>
  <si>
    <r>
      <t>レベル１</t>
    </r>
    <r>
      <rPr>
        <sz val="10"/>
        <rFont val="ＭＳ Ｐゴシック"/>
        <family val="3"/>
        <charset val="128"/>
      </rPr>
      <t xml:space="preserve">
スタッフ</t>
    </r>
    <phoneticPr fontId="1"/>
  </si>
  <si>
    <r>
      <t>レベル２</t>
    </r>
    <r>
      <rPr>
        <sz val="10"/>
        <rFont val="ＭＳ Ｐゴシック"/>
        <family val="3"/>
        <charset val="128"/>
      </rPr>
      <t xml:space="preserve">
シニア・スタッフ</t>
    </r>
    <phoneticPr fontId="1"/>
  </si>
  <si>
    <t>レベル３</t>
    <phoneticPr fontId="1"/>
  </si>
  <si>
    <t>レベル４</t>
    <phoneticPr fontId="1"/>
  </si>
  <si>
    <t>スペシャリスト</t>
    <phoneticPr fontId="1"/>
  </si>
  <si>
    <t>マネジャー</t>
    <phoneticPr fontId="1"/>
  </si>
  <si>
    <t>ｼﾆｱ･ｽﾍﾟｼｬﾘｽﾄ</t>
    <phoneticPr fontId="1"/>
  </si>
  <si>
    <t>ｼﾆｱ･ﾏﾈｼﾞｬｰ</t>
    <phoneticPr fontId="1"/>
  </si>
  <si>
    <t>Ｌ１</t>
    <phoneticPr fontId="1"/>
  </si>
  <si>
    <t>共通</t>
    <rPh sb="0" eb="2">
      <t>キョウツウ</t>
    </rPh>
    <phoneticPr fontId="1"/>
  </si>
  <si>
    <t>ユニット番号　01C034L11</t>
    <phoneticPr fontId="1"/>
  </si>
  <si>
    <t>技術者倫理の遵守</t>
    <phoneticPr fontId="1"/>
  </si>
  <si>
    <t>技術者としての社会的地位や職責を自覚し、関係法令を遵守し自らの専門的職務を誠実・公正・公平に遂行する能力</t>
    <phoneticPr fontId="1"/>
  </si>
  <si>
    <t>①倫理諸規程の理解と遵守</t>
    <phoneticPr fontId="1"/>
  </si>
  <si>
    <t>①倫理諸規程の理解と遵守</t>
    <phoneticPr fontId="1"/>
  </si>
  <si>
    <r>
      <t>○</t>
    </r>
    <r>
      <rPr>
        <sz val="7"/>
        <rFont val="Times New Roman"/>
        <family val="1"/>
      </rPr>
      <t xml:space="preserve"> </t>
    </r>
    <r>
      <rPr>
        <sz val="10"/>
        <rFont val="ＭＳ 明朝"/>
        <family val="1"/>
        <charset val="128"/>
      </rPr>
      <t>社内の倫理規程や行動規範、就業規則等を理解し、遵守している。</t>
    </r>
  </si>
  <si>
    <r>
      <t>○</t>
    </r>
    <r>
      <rPr>
        <sz val="7"/>
        <rFont val="Times New Roman"/>
        <family val="1"/>
      </rPr>
      <t xml:space="preserve"> </t>
    </r>
    <r>
      <rPr>
        <sz val="10"/>
        <rFont val="ＭＳ 明朝"/>
        <family val="1"/>
        <charset val="128"/>
      </rPr>
      <t>技術者としての自覚や社会的責任をもって仕事をしている。</t>
    </r>
  </si>
  <si>
    <r>
      <t>○</t>
    </r>
    <r>
      <rPr>
        <sz val="7"/>
        <rFont val="Times New Roman"/>
        <family val="1"/>
      </rPr>
      <t xml:space="preserve"> </t>
    </r>
    <r>
      <rPr>
        <sz val="10"/>
        <rFont val="ＭＳ 明朝"/>
        <family val="1"/>
        <charset val="128"/>
      </rPr>
      <t>日常の業務に関連する法的または倫理的な問題について常に問題意識をもって取り組んでいる。</t>
    </r>
  </si>
  <si>
    <r>
      <t>○</t>
    </r>
    <r>
      <rPr>
        <sz val="7"/>
        <rFont val="Times New Roman"/>
        <family val="1"/>
      </rPr>
      <t xml:space="preserve"> </t>
    </r>
    <r>
      <rPr>
        <sz val="10"/>
        <rFont val="ＭＳ 明朝"/>
        <family val="1"/>
        <charset val="128"/>
      </rPr>
      <t>正当な理由なく業務上知り得た秘密を他に漏らしたり、盗用したりしない。</t>
    </r>
  </si>
  <si>
    <t>②技術者特有の倫理上の諸問題に関する事例の把握</t>
    <phoneticPr fontId="1"/>
  </si>
  <si>
    <r>
      <t>○</t>
    </r>
    <r>
      <rPr>
        <sz val="7"/>
        <rFont val="Times New Roman"/>
        <family val="1"/>
      </rPr>
      <t xml:space="preserve"> </t>
    </r>
    <r>
      <rPr>
        <sz val="10"/>
        <rFont val="ＭＳ 明朝"/>
        <family val="1"/>
        <charset val="128"/>
      </rPr>
      <t>自分の職務や専門分野に関連する時事問題に関心をもち、日頃から問題意識を高めている。</t>
    </r>
  </si>
  <si>
    <r>
      <t>○</t>
    </r>
    <r>
      <rPr>
        <sz val="7"/>
        <rFont val="Times New Roman"/>
        <family val="1"/>
      </rPr>
      <t xml:space="preserve"> </t>
    </r>
    <r>
      <rPr>
        <sz val="10"/>
        <rFont val="ＭＳ 明朝"/>
        <family val="1"/>
        <charset val="128"/>
      </rPr>
      <t>自らの専門分野における技術的問題について、それらの研究または開発によってもたらされる地域社会や生産活動への影響を認識している。</t>
    </r>
  </si>
  <si>
    <r>
      <t>○</t>
    </r>
    <r>
      <rPr>
        <sz val="7"/>
        <rFont val="Times New Roman"/>
        <family val="1"/>
      </rPr>
      <t xml:space="preserve"> </t>
    </r>
    <r>
      <rPr>
        <sz val="10"/>
        <rFont val="ＭＳ 明朝"/>
        <family val="1"/>
        <charset val="128"/>
      </rPr>
      <t>技術分野の環境面または法的な時事問題について自らの仕事に関連づけて理解している。</t>
    </r>
  </si>
  <si>
    <r>
      <t>○</t>
    </r>
    <r>
      <rPr>
        <sz val="7"/>
        <rFont val="Times New Roman"/>
        <family val="1"/>
      </rPr>
      <t xml:space="preserve"> </t>
    </r>
    <r>
      <rPr>
        <sz val="10"/>
        <rFont val="ＭＳ 明朝"/>
        <family val="1"/>
        <charset val="128"/>
      </rPr>
      <t>安全・環境の観点から製品の開発・設計に求められる必要最低基準を理解している。</t>
    </r>
  </si>
  <si>
    <t>③倫理的問題の解決</t>
    <phoneticPr fontId="1"/>
  </si>
  <si>
    <r>
      <t>○</t>
    </r>
    <r>
      <rPr>
        <sz val="7"/>
        <rFont val="Times New Roman"/>
        <family val="1"/>
      </rPr>
      <t xml:space="preserve"> </t>
    </r>
    <r>
      <rPr>
        <sz val="10"/>
        <rFont val="ＭＳ 明朝"/>
        <family val="1"/>
        <charset val="128"/>
      </rPr>
      <t>日常の業務遂行において法的または倫理的なジレンマに直面した際は、決められたルールや慣行に照らして判断している。</t>
    </r>
  </si>
  <si>
    <r>
      <t>○</t>
    </r>
    <r>
      <rPr>
        <sz val="7"/>
        <rFont val="Times New Roman"/>
        <family val="1"/>
      </rPr>
      <t xml:space="preserve"> </t>
    </r>
    <r>
      <rPr>
        <sz val="10"/>
        <rFont val="ＭＳ 明朝"/>
        <family val="1"/>
        <charset val="128"/>
      </rPr>
      <t>自分の権限で処理できない事故やトラブルが発生した場合には、速やかに上司への報告・連絡・相談を行って指示を仰いでいる。</t>
    </r>
  </si>
  <si>
    <t xml:space="preserve">１． 社内の倫理規程・行動規範（経営理念・経営方針、社是・社訓、倫理憲章、ガイドライン等）
２． 会社の就業規則及び関連諸規程
３． 関連する倫理諸規程（技術士倫理綱領（日本技術士会）、日本機械学会倫理規程（日本機械学会）、電子情報通信学会倫理綱領（電気情報通信学会）など）
４． 問題となりやすい主な事項
・ インサイダー取引（製品開発の情報提供）
・ 独占禁止法（談合・価格の決定）
・ 製造物責任法（製品の安全性）
・ 特許法（他社の知的所有権）
・ 輸出管理法（キャッチオール規制）
・ 産業廃棄物処理法（リサイクル）
・ ISO14000（環境への影響）
・ 電気用品安全法（電安法）
</t>
    <phoneticPr fontId="1"/>
  </si>
  <si>
    <t xml:space="preserve">１． 社内の倫理規程・行動規範（経営理念・経営方針、社是・社訓、倫理憲章、ガイドライン等）
２． 会社の就業規則及び関連諸規程
３． 関連する倫理諸規程（技術士倫理綱領（日本技術士会）、日本機械学会倫理規程（日本機械学会）、電子情報通信学会倫理綱領（電気情報通信学会）など）
４． 問題となりやすい主な事項
・ インサイダー取引（製品開発の情報提供）
・ 独占禁止法（談合・価格の決定）
・ 製造物責任法（製品の安全性）
・ 特許法（他社の知的所有権）
・ 輸出管理法（キャッチオール規制）
・ 産業廃棄物処理法（リサイクル）
・ ISO14000（環境への影響）
・ 電気用品安全法（電安法）
</t>
    <phoneticPr fontId="1"/>
  </si>
  <si>
    <t xml:space="preserve">１． 各国・地域の安全規格
２． 関連する技術分野において、過去に技術者倫理が問われた事例（重大災害発生、事故隠し等）
３． 最新の技術・安全問題に関する法制動向（公益通報者保護制度、グリーン購入法、環境会計ガイドライン、ISOなど）
４． 各種の問題解決手法に関する理解
・ ブレインストーミング法、KJ法、TRIZ、特性要因図、PERT法など
５． リスクマネジメントに関する知識
</t>
    <phoneticPr fontId="1"/>
  </si>
  <si>
    <r>
      <t>レベル１</t>
    </r>
    <r>
      <rPr>
        <sz val="10"/>
        <rFont val="ＭＳ Ｐゴシック"/>
        <family val="3"/>
        <charset val="128"/>
      </rPr>
      <t xml:space="preserve">
スタッフ</t>
    </r>
    <phoneticPr fontId="1"/>
  </si>
  <si>
    <r>
      <t>レベル２</t>
    </r>
    <r>
      <rPr>
        <sz val="10"/>
        <rFont val="ＭＳ Ｐゴシック"/>
        <family val="3"/>
        <charset val="128"/>
      </rPr>
      <t xml:space="preserve">
シニア・スタッフ</t>
    </r>
    <phoneticPr fontId="1"/>
  </si>
  <si>
    <t>レベル３</t>
    <phoneticPr fontId="1"/>
  </si>
  <si>
    <t>レベル４</t>
    <phoneticPr fontId="1"/>
  </si>
  <si>
    <t>スペシャリスト</t>
    <phoneticPr fontId="1"/>
  </si>
  <si>
    <t>マネジャー</t>
    <phoneticPr fontId="1"/>
  </si>
  <si>
    <t>ｼﾆｱ･ｽﾍﾟｼｬﾘｽﾄ</t>
    <phoneticPr fontId="1"/>
  </si>
  <si>
    <t>ｼﾆｱ･ﾏﾈｼﾞｬｰ</t>
    <phoneticPr fontId="1"/>
  </si>
  <si>
    <t>ユニット番号　01C045L11</t>
    <phoneticPr fontId="1"/>
  </si>
  <si>
    <t>業務計画の作成と成果の追求</t>
    <phoneticPr fontId="1"/>
  </si>
  <si>
    <t>自身の作業計画を策定し、進捗管理しながら成果を追求する能力と取組姿勢</t>
    <phoneticPr fontId="1"/>
  </si>
  <si>
    <t>①計画の作成</t>
    <phoneticPr fontId="1"/>
  </si>
  <si>
    <r>
      <t>○</t>
    </r>
    <r>
      <rPr>
        <sz val="7"/>
        <rFont val="Times New Roman"/>
        <family val="1"/>
      </rPr>
      <t xml:space="preserve"> </t>
    </r>
    <r>
      <rPr>
        <sz val="10"/>
        <rFont val="ＭＳ 明朝"/>
        <family val="1"/>
        <charset val="128"/>
      </rPr>
      <t>グループ内での自分の役割を正しく理解したうえで作業計画の作成に取り組んでいる。</t>
    </r>
  </si>
  <si>
    <r>
      <t>○</t>
    </r>
    <r>
      <rPr>
        <sz val="7"/>
        <rFont val="Times New Roman"/>
        <family val="1"/>
      </rPr>
      <t xml:space="preserve"> </t>
    </r>
    <r>
      <rPr>
        <sz val="10"/>
        <rFont val="ＭＳ 明朝"/>
        <family val="1"/>
        <charset val="128"/>
      </rPr>
      <t>部門方針・上位方針を正しく理解し、大日程、中日程等を念頭におきながら、これらを踏まえて週間業務予定表を作成している。</t>
    </r>
  </si>
  <si>
    <r>
      <t>○</t>
    </r>
    <r>
      <rPr>
        <sz val="7"/>
        <rFont val="Times New Roman"/>
        <family val="1"/>
      </rPr>
      <t xml:space="preserve"> </t>
    </r>
    <r>
      <rPr>
        <sz val="10"/>
        <rFont val="ＭＳ 明朝"/>
        <family val="1"/>
        <charset val="128"/>
      </rPr>
      <t>自分の計画作成に当たり、上位方針等に曖昧な点がある場合には、必ず上司や先輩に確認して明確化している。</t>
    </r>
  </si>
  <si>
    <r>
      <t>○</t>
    </r>
    <r>
      <rPr>
        <sz val="7"/>
        <rFont val="Times New Roman"/>
        <family val="1"/>
      </rPr>
      <t xml:space="preserve"> </t>
    </r>
    <r>
      <rPr>
        <sz val="10"/>
        <rFont val="ＭＳ 明朝"/>
        <family val="1"/>
        <charset val="128"/>
      </rPr>
      <t>自身の作成したスケジュール表をもとに、業務のロス・ムダの発見と除去を行っている。</t>
    </r>
  </si>
  <si>
    <t>②スケジュール管理と自己管理の推進</t>
    <phoneticPr fontId="1"/>
  </si>
  <si>
    <r>
      <t>○</t>
    </r>
    <r>
      <rPr>
        <sz val="7"/>
        <rFont val="Times New Roman"/>
        <family val="1"/>
      </rPr>
      <t xml:space="preserve"> </t>
    </r>
    <r>
      <rPr>
        <sz val="10"/>
        <rFont val="ＭＳ 明朝"/>
        <family val="1"/>
        <charset val="128"/>
      </rPr>
      <t>社内・部門内の定められたスケジュールに沿って業務を推進している。</t>
    </r>
  </si>
  <si>
    <r>
      <t>○</t>
    </r>
    <r>
      <rPr>
        <sz val="7"/>
        <rFont val="Times New Roman"/>
        <family val="1"/>
      </rPr>
      <t xml:space="preserve"> </t>
    </r>
    <r>
      <rPr>
        <sz val="10"/>
        <rFont val="ＭＳ 明朝"/>
        <family val="1"/>
        <charset val="128"/>
      </rPr>
      <t>トラブルや仕様変更等により計画どおり業務が進まなくなった場合には、上司の判断を得ながら速やかな対応を行っている。</t>
    </r>
  </si>
  <si>
    <r>
      <t>○</t>
    </r>
    <r>
      <rPr>
        <sz val="7"/>
        <rFont val="Times New Roman"/>
        <family val="1"/>
      </rPr>
      <t xml:space="preserve"> </t>
    </r>
    <r>
      <rPr>
        <sz val="10"/>
        <rFont val="ＭＳ 明朝"/>
        <family val="1"/>
        <charset val="128"/>
      </rPr>
      <t>自己の健康管理に気を配るとともに、体調不良等の際には無理することなく上司にその旨申告している。</t>
    </r>
  </si>
  <si>
    <r>
      <t>○</t>
    </r>
    <r>
      <rPr>
        <sz val="7"/>
        <rFont val="Times New Roman"/>
        <family val="1"/>
      </rPr>
      <t xml:space="preserve"> </t>
    </r>
    <r>
      <rPr>
        <sz val="10"/>
        <rFont val="ＭＳ 明朝"/>
        <family val="1"/>
        <charset val="128"/>
      </rPr>
      <t>新しい知識や技術の吸収に努め、積極的に情報収集を行っている。</t>
    </r>
  </si>
  <si>
    <t>③成果へのこだわりと成果の追求</t>
    <phoneticPr fontId="1"/>
  </si>
  <si>
    <r>
      <t>○</t>
    </r>
    <r>
      <rPr>
        <sz val="7"/>
        <rFont val="Times New Roman"/>
        <family val="1"/>
      </rPr>
      <t xml:space="preserve"> </t>
    </r>
    <r>
      <rPr>
        <sz val="10"/>
        <rFont val="ＭＳ 明朝"/>
        <family val="1"/>
        <charset val="128"/>
      </rPr>
      <t>真摯かつ誠実な態度で業務を遂行している。</t>
    </r>
  </si>
  <si>
    <r>
      <t>○</t>
    </r>
    <r>
      <rPr>
        <sz val="7"/>
        <rFont val="Times New Roman"/>
        <family val="1"/>
      </rPr>
      <t xml:space="preserve"> </t>
    </r>
    <r>
      <rPr>
        <sz val="10"/>
        <rFont val="ＭＳ 明朝"/>
        <family val="1"/>
        <charset val="128"/>
      </rPr>
      <t>自分の役割を最後まで投げ出すことなくやり遂げている。</t>
    </r>
  </si>
  <si>
    <r>
      <t>○</t>
    </r>
    <r>
      <rPr>
        <sz val="7"/>
        <rFont val="Times New Roman"/>
        <family val="1"/>
      </rPr>
      <t xml:space="preserve"> </t>
    </r>
    <r>
      <rPr>
        <sz val="10"/>
        <rFont val="ＭＳ 明朝"/>
        <family val="1"/>
        <charset val="128"/>
      </rPr>
      <t>業務関係の報告書等は仕事の節目節目で怠りなく提出している。</t>
    </r>
  </si>
  <si>
    <t xml:space="preserve">１．業務やプロジェクトの全体像
・ 技術戦略・部門方針
・ 開発のコンセプト
・ 技術動向・製品動向・特許動向
・ プロジェクト・リーダー、メンバーの特性（専門性、経験等）
２．業務やプロジェクトに関する社内ルール
・ 提出書類の種類と提出期限、記載方法
・ 稟議書の手続と決済ルート
・ 計画変更時の手続
・ 追加試験実施の際のルール
・ 報告・連絡・承認を得るべき事項　など
３．日程計画作成に関する基礎知識
・ ワーク・ブレイクダウン・ストラクチャ（WBS）
・ ガント・チャート
・ パート（PERT）
・ フェーズ管理法（PPP）　など
</t>
    <phoneticPr fontId="1"/>
  </si>
  <si>
    <t xml:space="preserve">４．業務のプロセス管理
　・PDCAサイクル
　・業務の遅延要因の分析
５．目標水準の明確化
・ 成果水準・最低達成水準の明確化
・ 納期の明確化
・ 制約条件の明確化
など
６．業界標準、技術動向の把握
７．上司・部下・同僚など、業務やプロジェクトを取り巻く周囲の状況の把握
８． 自己の能力と限界の把握
９．自身の健康状態の把握
</t>
    <phoneticPr fontId="1"/>
  </si>
  <si>
    <t>マネジャー</t>
    <phoneticPr fontId="1"/>
  </si>
  <si>
    <t>ｼﾆｱ･ﾏﾈｼﾞｬｰ</t>
    <phoneticPr fontId="1"/>
  </si>
  <si>
    <t>ユニット番号　01C050L11</t>
    <phoneticPr fontId="1"/>
  </si>
  <si>
    <t>関係部門との連携による業務の遂行</t>
    <phoneticPr fontId="1"/>
  </si>
  <si>
    <t>生産プロセス全体を理解し、社内外関係者と協力的な作業環境を構築しながら円滑に業務を遂行する能力</t>
    <phoneticPr fontId="1"/>
  </si>
  <si>
    <t>①他工程に関する知識と理解の向上</t>
    <phoneticPr fontId="1"/>
  </si>
  <si>
    <r>
      <t>○</t>
    </r>
    <r>
      <rPr>
        <sz val="7"/>
        <rFont val="Times New Roman"/>
        <family val="1"/>
      </rPr>
      <t xml:space="preserve"> </t>
    </r>
    <r>
      <rPr>
        <sz val="10"/>
        <rFont val="ＭＳ 明朝"/>
        <family val="1"/>
        <charset val="128"/>
      </rPr>
      <t>開発してから製造に至るまでの各工程の役割分担について理解している。</t>
    </r>
  </si>
  <si>
    <r>
      <t>○</t>
    </r>
    <r>
      <rPr>
        <sz val="7"/>
        <rFont val="Times New Roman"/>
        <family val="1"/>
      </rPr>
      <t xml:space="preserve"> </t>
    </r>
    <r>
      <rPr>
        <sz val="10"/>
        <rFont val="ＭＳ 明朝"/>
        <family val="1"/>
        <charset val="128"/>
      </rPr>
      <t>自部門の業務プロセスの詳細や役割分担を把握している。</t>
    </r>
  </si>
  <si>
    <r>
      <t>○</t>
    </r>
    <r>
      <rPr>
        <sz val="7"/>
        <rFont val="Times New Roman"/>
        <family val="1"/>
      </rPr>
      <t xml:space="preserve"> </t>
    </r>
    <r>
      <rPr>
        <sz val="10"/>
        <rFont val="ＭＳ 明朝"/>
        <family val="1"/>
        <charset val="128"/>
      </rPr>
      <t>自社製品のうち、自社で製造している部分と外注している部分を把握している。</t>
    </r>
  </si>
  <si>
    <t>②上司や同僚との連携による職務の遂行</t>
    <phoneticPr fontId="1"/>
  </si>
  <si>
    <r>
      <t>○</t>
    </r>
    <r>
      <rPr>
        <sz val="7"/>
        <rFont val="Times New Roman"/>
        <family val="1"/>
      </rPr>
      <t xml:space="preserve"> </t>
    </r>
    <r>
      <rPr>
        <sz val="10"/>
        <rFont val="ＭＳ 明朝"/>
        <family val="1"/>
        <charset val="128"/>
      </rPr>
      <t>余力がある場合には、進んで周囲の仕事を手伝っている。</t>
    </r>
  </si>
  <si>
    <r>
      <t>○</t>
    </r>
    <r>
      <rPr>
        <sz val="7"/>
        <rFont val="Times New Roman"/>
        <family val="1"/>
      </rPr>
      <t xml:space="preserve"> </t>
    </r>
    <r>
      <rPr>
        <sz val="10"/>
        <rFont val="ＭＳ 明朝"/>
        <family val="1"/>
        <charset val="128"/>
      </rPr>
      <t>上司や先輩からの助言や指導に沿った行動をとっている。</t>
    </r>
  </si>
  <si>
    <r>
      <t>○</t>
    </r>
    <r>
      <rPr>
        <sz val="7"/>
        <rFont val="Times New Roman"/>
        <family val="1"/>
      </rPr>
      <t xml:space="preserve"> </t>
    </r>
    <r>
      <rPr>
        <sz val="10"/>
        <rFont val="ＭＳ 明朝"/>
        <family val="1"/>
        <charset val="128"/>
      </rPr>
      <t>仕事の進め方に曖昧な点がある場合には、そのまま業務を進めることなく、関係者に質問して疑問点を解決したうえで業務を遂行している。</t>
    </r>
  </si>
  <si>
    <r>
      <t>○</t>
    </r>
    <r>
      <rPr>
        <sz val="7"/>
        <rFont val="Times New Roman"/>
        <family val="1"/>
      </rPr>
      <t xml:space="preserve"> </t>
    </r>
    <r>
      <rPr>
        <sz val="10"/>
        <rFont val="ＭＳ 明朝"/>
        <family val="1"/>
        <charset val="128"/>
      </rPr>
      <t>自らが業務上で得た有用な知識は進んで同僚に提供し、共有化している。</t>
    </r>
  </si>
  <si>
    <t>③社内外関係者との信頼関係の維持・構築</t>
    <phoneticPr fontId="1"/>
  </si>
  <si>
    <r>
      <t>○</t>
    </r>
    <r>
      <rPr>
        <sz val="7"/>
        <rFont val="Times New Roman"/>
        <family val="1"/>
      </rPr>
      <t xml:space="preserve"> </t>
    </r>
    <r>
      <rPr>
        <sz val="10"/>
        <rFont val="ＭＳ 明朝"/>
        <family val="1"/>
        <charset val="128"/>
      </rPr>
      <t>他部門の仕事内容を理解したうえで、質問や助言を求められた際には快く対応している。</t>
    </r>
  </si>
  <si>
    <r>
      <t>○</t>
    </r>
    <r>
      <rPr>
        <sz val="7"/>
        <rFont val="Times New Roman"/>
        <family val="1"/>
      </rPr>
      <t xml:space="preserve"> </t>
    </r>
    <r>
      <rPr>
        <sz val="10"/>
        <rFont val="ＭＳ 明朝"/>
        <family val="1"/>
        <charset val="128"/>
      </rPr>
      <t>自部門、他部門を問わず、現状の体制や方法に疑義を呈するような質問を行う際は、関係者を感情的（防衛的）にさせぬよう、極力丁寧な態度をとっている。</t>
    </r>
  </si>
  <si>
    <r>
      <t>○</t>
    </r>
    <r>
      <rPr>
        <sz val="7"/>
        <rFont val="Times New Roman"/>
        <family val="1"/>
      </rPr>
      <t xml:space="preserve"> </t>
    </r>
    <r>
      <rPr>
        <sz val="10"/>
        <rFont val="ＭＳ 明朝"/>
        <family val="1"/>
        <charset val="128"/>
      </rPr>
      <t>できるだけ他者の時間や都合を尊重し、こちらから積極的にコミュニケーションをとるよう努めている。</t>
    </r>
  </si>
  <si>
    <r>
      <t>○</t>
    </r>
    <r>
      <rPr>
        <sz val="7"/>
        <rFont val="Times New Roman"/>
        <family val="1"/>
      </rPr>
      <t xml:space="preserve"> </t>
    </r>
    <r>
      <rPr>
        <sz val="10"/>
        <rFont val="ＭＳ 明朝"/>
        <family val="1"/>
        <charset val="128"/>
      </rPr>
      <t>一方的に話すことなく、相手の立場を尊重し、話をよく聴いている。</t>
    </r>
  </si>
  <si>
    <t xml:space="preserve">１． 自社の業務分担構造の理解
２． 社内外の業務分担構造の理解（内製している部分と外注している部分の把握）
３． 自部門及び他工程の知識（業務内容及び業務プロセス）
４． 他部門及び外注先のキーパーソンの把握
５． コンカレント・エンジニアリングの意義と目的
・コンカレント・エンジニアリングの意義
・現在の自部門の開発工数と標準リードタイム
など
６． 上司・同僚との役割分担の把握
７． 自分の能力・権限でできることとできないことの把握
８． 自分に期待されていることの把握
９． 上司・同僚に質問しながら業務を遂行することの意義
</t>
    <phoneticPr fontId="1"/>
  </si>
  <si>
    <t xml:space="preserve">１０．職場におけるコミュニケーション・ツールの把握（口頭、書面、電子メールなど）
１１．他部門や他工程、外注先の仕事内容とキーパーソンに関する知識
１２．コミュニケーション手法の活用知識
・ 助言を引き出すための質問のし方、話し方
・ 反発や反感を生み出す質問のし方、話し方
など
１３．コンタクトをとろうとしている人の権限と役割の把握
</t>
    <phoneticPr fontId="1"/>
  </si>
  <si>
    <t>スペシャリスト</t>
    <phoneticPr fontId="1"/>
  </si>
  <si>
    <t>マネジャー</t>
    <phoneticPr fontId="1"/>
  </si>
  <si>
    <t>ｼﾆｱ･ｽﾍﾟｼｬﾘｽﾄ</t>
    <phoneticPr fontId="1"/>
  </si>
  <si>
    <t>ｼﾆｱ･ﾏﾈｼﾞｬｰ</t>
    <phoneticPr fontId="1"/>
  </si>
  <si>
    <t>ユニット番号　01C035L22</t>
    <phoneticPr fontId="1"/>
  </si>
  <si>
    <t>技術者倫理の遵守</t>
    <phoneticPr fontId="1"/>
  </si>
  <si>
    <t>技術者としての社会的地位や職責を自覚し、関係法令を遵守し自らの専門的職務を誠実・公正・公平に遂行する能力</t>
    <phoneticPr fontId="1"/>
  </si>
  <si>
    <r>
      <t>○</t>
    </r>
    <r>
      <rPr>
        <sz val="7"/>
        <rFont val="Times New Roman"/>
        <family val="1"/>
      </rPr>
      <t xml:space="preserve"> </t>
    </r>
    <r>
      <rPr>
        <sz val="10"/>
        <rFont val="ＭＳ 明朝"/>
        <family val="1"/>
        <charset val="128"/>
      </rPr>
      <t>社内の倫理規程の詳細を把握し、日常の業務遂行において実践している。</t>
    </r>
  </si>
  <si>
    <r>
      <t>○</t>
    </r>
    <r>
      <rPr>
        <sz val="7"/>
        <rFont val="Times New Roman"/>
        <family val="1"/>
      </rPr>
      <t xml:space="preserve"> </t>
    </r>
    <r>
      <rPr>
        <sz val="10"/>
        <rFont val="ＭＳ 明朝"/>
        <family val="1"/>
        <charset val="128"/>
      </rPr>
      <t>社内外の様々な場面において、技術者として公共の安全や環境の保全などの公益を害することのないよう行動している。</t>
    </r>
  </si>
  <si>
    <r>
      <t>○</t>
    </r>
    <r>
      <rPr>
        <sz val="7"/>
        <rFont val="Times New Roman"/>
        <family val="1"/>
      </rPr>
      <t xml:space="preserve"> </t>
    </r>
    <r>
      <rPr>
        <sz val="10"/>
        <rFont val="ＭＳ 明朝"/>
        <family val="1"/>
        <charset val="128"/>
      </rPr>
      <t>職務において自己の能力範囲を超える場合には、関係者から適切な専門的助力を得ている。</t>
    </r>
  </si>
  <si>
    <t>②技術者特有の倫理上の諸問題に関する事例の把握</t>
    <phoneticPr fontId="1"/>
  </si>
  <si>
    <r>
      <t>○</t>
    </r>
    <r>
      <rPr>
        <sz val="7"/>
        <rFont val="Times New Roman"/>
        <family val="1"/>
      </rPr>
      <t xml:space="preserve"> </t>
    </r>
    <r>
      <rPr>
        <sz val="10"/>
        <rFont val="ＭＳ 明朝"/>
        <family val="1"/>
        <charset val="128"/>
      </rPr>
      <t>日常の業務に関連する法的または倫理的な問題についての具体的ケースに関して、自分なりの見解や意見を持っている。</t>
    </r>
  </si>
  <si>
    <r>
      <t>○</t>
    </r>
    <r>
      <rPr>
        <sz val="7"/>
        <rFont val="Times New Roman"/>
        <family val="1"/>
      </rPr>
      <t xml:space="preserve"> </t>
    </r>
    <r>
      <rPr>
        <sz val="10"/>
        <rFont val="ＭＳ 明朝"/>
        <family val="1"/>
        <charset val="128"/>
      </rPr>
      <t>専門分野における技術的問題について、それらの研究・開発によってもたらされる地域社会や生産活動への影響を認識し、問題の構造を把握している。</t>
    </r>
  </si>
  <si>
    <r>
      <t>○</t>
    </r>
    <r>
      <rPr>
        <sz val="7"/>
        <rFont val="Times New Roman"/>
        <family val="1"/>
      </rPr>
      <t xml:space="preserve"> </t>
    </r>
    <r>
      <rPr>
        <sz val="10"/>
        <rFont val="ＭＳ 明朝"/>
        <family val="1"/>
        <charset val="128"/>
      </rPr>
      <t>関連する技術分野の環境面または法的な時事問題について、日頃より洞察した結果を部下や同僚に対してフィードバックしている。</t>
    </r>
  </si>
  <si>
    <r>
      <t>○</t>
    </r>
    <r>
      <rPr>
        <sz val="7"/>
        <rFont val="Times New Roman"/>
        <family val="1"/>
      </rPr>
      <t xml:space="preserve"> </t>
    </r>
    <r>
      <rPr>
        <sz val="10"/>
        <rFont val="ＭＳ 明朝"/>
        <family val="1"/>
        <charset val="128"/>
      </rPr>
      <t>安全・環境の観点から製品の開発・設計に際しての課題・ポイントを理解している。</t>
    </r>
  </si>
  <si>
    <t>③倫理的問題の解決</t>
    <phoneticPr fontId="1"/>
  </si>
  <si>
    <r>
      <t>○</t>
    </r>
    <r>
      <rPr>
        <sz val="7"/>
        <rFont val="Times New Roman"/>
        <family val="1"/>
      </rPr>
      <t xml:space="preserve"> </t>
    </r>
    <r>
      <rPr>
        <sz val="10"/>
        <rFont val="ＭＳ 明朝"/>
        <family val="1"/>
        <charset val="128"/>
      </rPr>
      <t>日常業務に関連する法的または倫理的な問題について、上司の助言を受けたり関係者と相談したりしながら解決を図っている。</t>
    </r>
  </si>
  <si>
    <r>
      <t>○</t>
    </r>
    <r>
      <rPr>
        <sz val="7"/>
        <rFont val="Times New Roman"/>
        <family val="1"/>
      </rPr>
      <t xml:space="preserve"> </t>
    </r>
    <r>
      <rPr>
        <sz val="10"/>
        <rFont val="ＭＳ 明朝"/>
        <family val="1"/>
        <charset val="128"/>
      </rPr>
      <t>部下・後輩の倫理的な相談に快く乗りながら、適切な助言を与えるとともに、解決に向けて一緒に取り組んでいる。</t>
    </r>
  </si>
  <si>
    <r>
      <t>○</t>
    </r>
    <r>
      <rPr>
        <sz val="7"/>
        <rFont val="Times New Roman"/>
        <family val="1"/>
      </rPr>
      <t xml:space="preserve"> </t>
    </r>
    <r>
      <rPr>
        <sz val="10"/>
        <rFont val="ＭＳ 明朝"/>
        <family val="1"/>
        <charset val="128"/>
      </rPr>
      <t>職務遂行において倫理上のジレンマに直面した際には、社会道徳に則って善悪の判断を行っている。</t>
    </r>
  </si>
  <si>
    <t xml:space="preserve">１． 各国・地域の安全規格
２． 関連する技術分野において、過去に技術者倫理が問われた事例（重大災害発生、事故隠し等）
３． 最新の技術・安全問題に関する法制動向（公益通報者保護制度、グリーン購入法、環境会計ガイドライン、ISOなど）
４． 各種の問題解決手法に関する理解
・ ブレインストーミング法、KJ法、TRIZ、特性要因図、PERT法など
５． リスクマネジメントに関する知識
</t>
    <phoneticPr fontId="1"/>
  </si>
  <si>
    <t>Ｌ２</t>
    <phoneticPr fontId="1"/>
  </si>
  <si>
    <t>ユニット番号　01C046L22</t>
    <phoneticPr fontId="1"/>
  </si>
  <si>
    <t>①計画の作成</t>
    <phoneticPr fontId="1"/>
  </si>
  <si>
    <r>
      <t>○</t>
    </r>
    <r>
      <rPr>
        <sz val="7"/>
        <rFont val="Times New Roman"/>
        <family val="1"/>
      </rPr>
      <t xml:space="preserve"> </t>
    </r>
    <r>
      <rPr>
        <sz val="10"/>
        <rFont val="ＭＳ 明朝"/>
        <family val="1"/>
        <charset val="128"/>
      </rPr>
      <t>業務やプロジェクトの全体スケジュール作成に参画し、積極的に意見を述べるなど、スケジュール策定に貢献している。</t>
    </r>
  </si>
  <si>
    <r>
      <t>○</t>
    </r>
    <r>
      <rPr>
        <sz val="7"/>
        <rFont val="Times New Roman"/>
        <family val="1"/>
      </rPr>
      <t xml:space="preserve"> </t>
    </r>
    <r>
      <rPr>
        <sz val="10"/>
        <rFont val="ＭＳ 明朝"/>
        <family val="1"/>
        <charset val="128"/>
      </rPr>
      <t>大日程をもとに中日程計画を作成したうえで、これを念頭においたタスクリストを作成し、グループの業務予定表と工数予定表、役割分担表等を作成している。</t>
    </r>
  </si>
  <si>
    <r>
      <t>○</t>
    </r>
    <r>
      <rPr>
        <sz val="7"/>
        <rFont val="Times New Roman"/>
        <family val="1"/>
      </rPr>
      <t xml:space="preserve"> </t>
    </r>
    <r>
      <rPr>
        <sz val="10"/>
        <rFont val="ＭＳ 明朝"/>
        <family val="1"/>
        <charset val="128"/>
      </rPr>
      <t>全体の中での自分の位置付けを明確にしたうえで、自己の業務計画を作成している。</t>
    </r>
  </si>
  <si>
    <r>
      <t>○</t>
    </r>
    <r>
      <rPr>
        <sz val="7"/>
        <rFont val="Times New Roman"/>
        <family val="1"/>
      </rPr>
      <t xml:space="preserve"> </t>
    </r>
    <r>
      <rPr>
        <sz val="10"/>
        <rFont val="ＭＳ 明朝"/>
        <family val="1"/>
        <charset val="128"/>
      </rPr>
      <t>ルールやマニュアルに沿った業務計画を立案するとともに、既存のルール等が存在しない場合には、自発的に工夫してこれを設定している。</t>
    </r>
  </si>
  <si>
    <t>②スケジュール管理と自己管理の推進</t>
    <phoneticPr fontId="1"/>
  </si>
  <si>
    <r>
      <t>○</t>
    </r>
    <r>
      <rPr>
        <sz val="7"/>
        <rFont val="Times New Roman"/>
        <family val="1"/>
      </rPr>
      <t xml:space="preserve"> </t>
    </r>
    <r>
      <rPr>
        <sz val="10"/>
        <rFont val="ＭＳ 明朝"/>
        <family val="1"/>
        <charset val="128"/>
      </rPr>
      <t>自身のスケジュール管理を確実に実施するとともに、部下・後輩に対して日程管理に関する助言・指導を行っている。</t>
    </r>
  </si>
  <si>
    <r>
      <t>○</t>
    </r>
    <r>
      <rPr>
        <sz val="7"/>
        <rFont val="Times New Roman"/>
        <family val="1"/>
      </rPr>
      <t xml:space="preserve"> </t>
    </r>
    <r>
      <rPr>
        <sz val="10"/>
        <rFont val="ＭＳ 明朝"/>
        <family val="1"/>
        <charset val="128"/>
      </rPr>
      <t>上位方針を正確に理解したうえで、コストや納期を意識しながら優先順位を判断して業務に取り組んでいる。</t>
    </r>
  </si>
  <si>
    <r>
      <t>○</t>
    </r>
    <r>
      <rPr>
        <sz val="7"/>
        <rFont val="Times New Roman"/>
        <family val="1"/>
      </rPr>
      <t xml:space="preserve"> </t>
    </r>
    <r>
      <rPr>
        <sz val="10"/>
        <rFont val="ＭＳ 明朝"/>
        <family val="1"/>
        <charset val="128"/>
      </rPr>
      <t>スケジュールに遅れが生じた際には、その要因の分析と対策の検討を的確に実施している。</t>
    </r>
  </si>
  <si>
    <r>
      <t>○</t>
    </r>
    <r>
      <rPr>
        <sz val="7"/>
        <rFont val="Times New Roman"/>
        <family val="1"/>
      </rPr>
      <t xml:space="preserve"> </t>
    </r>
    <r>
      <rPr>
        <sz val="10"/>
        <rFont val="ＭＳ 明朝"/>
        <family val="1"/>
        <charset val="128"/>
      </rPr>
      <t>やりにくいことを先送りせず、目標実現に向けて計画的に業務を遂行している。</t>
    </r>
  </si>
  <si>
    <r>
      <t>○</t>
    </r>
    <r>
      <rPr>
        <sz val="7"/>
        <rFont val="Times New Roman"/>
        <family val="1"/>
      </rPr>
      <t xml:space="preserve"> </t>
    </r>
    <r>
      <rPr>
        <sz val="10"/>
        <rFont val="ＭＳ 明朝"/>
        <family val="1"/>
        <charset val="128"/>
      </rPr>
      <t>業務全体のスピードアップに挑戦し、業務全体の効率化に努めている。</t>
    </r>
  </si>
  <si>
    <r>
      <t>○</t>
    </r>
    <r>
      <rPr>
        <sz val="7"/>
        <rFont val="Times New Roman"/>
        <family val="1"/>
      </rPr>
      <t xml:space="preserve"> </t>
    </r>
    <r>
      <rPr>
        <sz val="10"/>
        <rFont val="ＭＳ 明朝"/>
        <family val="1"/>
        <charset val="128"/>
      </rPr>
      <t>業績や品質、納期など目標を高くおき、その達成に粘り強く取り組んでいる。</t>
    </r>
  </si>
  <si>
    <r>
      <t>○</t>
    </r>
    <r>
      <rPr>
        <sz val="7"/>
        <rFont val="Times New Roman"/>
        <family val="1"/>
      </rPr>
      <t xml:space="preserve"> </t>
    </r>
    <r>
      <rPr>
        <sz val="10"/>
        <rFont val="ＭＳ 明朝"/>
        <family val="1"/>
        <charset val="128"/>
      </rPr>
      <t>状況変化には柔軟に対応しながらも、当初立てた高い成果・目標に固執し、その実現に向けて継続的に取り組んでいる。</t>
    </r>
  </si>
  <si>
    <r>
      <t>○</t>
    </r>
    <r>
      <rPr>
        <sz val="7"/>
        <rFont val="Times New Roman"/>
        <family val="1"/>
      </rPr>
      <t xml:space="preserve"> </t>
    </r>
    <r>
      <rPr>
        <sz val="10"/>
        <rFont val="ＭＳ 明朝"/>
        <family val="1"/>
        <charset val="128"/>
      </rPr>
      <t>自身の達成した成果を広く部門内に提供するなど、部門全体のことを意識した行動を行っている。</t>
    </r>
  </si>
  <si>
    <t>ユニット番号　01C051L22</t>
    <phoneticPr fontId="1"/>
  </si>
  <si>
    <t>関係部門との連携による業務の遂行</t>
    <phoneticPr fontId="1"/>
  </si>
  <si>
    <t>生産プロセス全体を理解し、社内外関係者と協力的な作業環境を構築しながら円滑に業務を遂行する能力</t>
    <phoneticPr fontId="1"/>
  </si>
  <si>
    <t>①他工程に関する知識と理解の向上</t>
    <phoneticPr fontId="1"/>
  </si>
  <si>
    <r>
      <t>○</t>
    </r>
    <r>
      <rPr>
        <sz val="7"/>
        <rFont val="Times New Roman"/>
        <family val="1"/>
      </rPr>
      <t xml:space="preserve"> </t>
    </r>
    <r>
      <rPr>
        <sz val="10"/>
        <rFont val="ＭＳ 明朝"/>
        <family val="1"/>
        <charset val="128"/>
      </rPr>
      <t>自社における研究開発・設計・生産・販売の一連のプロセスや各工程の強み・弱みを把握している。</t>
    </r>
  </si>
  <si>
    <r>
      <t>○</t>
    </r>
    <r>
      <rPr>
        <sz val="7"/>
        <rFont val="Times New Roman"/>
        <family val="1"/>
      </rPr>
      <t xml:space="preserve"> </t>
    </r>
    <r>
      <rPr>
        <sz val="10"/>
        <rFont val="ＭＳ 明朝"/>
        <family val="1"/>
        <charset val="128"/>
      </rPr>
      <t>他部門の同僚とも積極的に交流し、情報の収集を行っている。</t>
    </r>
  </si>
  <si>
    <r>
      <t>○</t>
    </r>
    <r>
      <rPr>
        <sz val="7"/>
        <rFont val="Times New Roman"/>
        <family val="1"/>
      </rPr>
      <t xml:space="preserve"> </t>
    </r>
    <r>
      <rPr>
        <sz val="10"/>
        <rFont val="ＭＳ 明朝"/>
        <family val="1"/>
        <charset val="128"/>
      </rPr>
      <t>自部門のみならず他部門や社外取引先のキーパーソンも把握している。</t>
    </r>
  </si>
  <si>
    <r>
      <t>○</t>
    </r>
    <r>
      <rPr>
        <sz val="7"/>
        <rFont val="Times New Roman"/>
        <family val="1"/>
      </rPr>
      <t xml:space="preserve"> </t>
    </r>
    <r>
      <rPr>
        <sz val="10"/>
        <rFont val="ＭＳ 明朝"/>
        <family val="1"/>
        <charset val="128"/>
      </rPr>
      <t>自社や競合他社の生産性や標準リードタイムについての情報を収集し、自社の問題点や改善すべき点を自分なりに整理し把握している。</t>
    </r>
  </si>
  <si>
    <t>②上司や同僚との連携による職務の遂行</t>
    <phoneticPr fontId="1"/>
  </si>
  <si>
    <r>
      <t>○</t>
    </r>
    <r>
      <rPr>
        <sz val="7"/>
        <rFont val="Times New Roman"/>
        <family val="1"/>
      </rPr>
      <t xml:space="preserve"> </t>
    </r>
    <r>
      <rPr>
        <sz val="10"/>
        <rFont val="ＭＳ 明朝"/>
        <family val="1"/>
        <charset val="128"/>
      </rPr>
      <t>グループやチームのまとめ役として、上司・同僚・部下との積極的なコミュニケーションに努め、協力的な職場環境づくりと維持に取り組んでいる。</t>
    </r>
  </si>
  <si>
    <r>
      <t>○</t>
    </r>
    <r>
      <rPr>
        <sz val="7"/>
        <rFont val="Times New Roman"/>
        <family val="1"/>
      </rPr>
      <t xml:space="preserve"> </t>
    </r>
    <r>
      <rPr>
        <sz val="10"/>
        <rFont val="ＭＳ 明朝"/>
        <family val="1"/>
        <charset val="128"/>
      </rPr>
      <t>必要な場合には他部門に対して厳しい内容であっても建設的な方法（相手に受け入れられる物の言い方）で提言を行っている。</t>
    </r>
  </si>
  <si>
    <r>
      <t>○</t>
    </r>
    <r>
      <rPr>
        <sz val="7"/>
        <rFont val="Times New Roman"/>
        <family val="1"/>
      </rPr>
      <t xml:space="preserve"> </t>
    </r>
    <r>
      <rPr>
        <sz val="10"/>
        <rFont val="ＭＳ 明朝"/>
        <family val="1"/>
        <charset val="128"/>
      </rPr>
      <t>業務遂行の過程で獲得した技術やコストに関する情報を整理し、上司や同僚から問合せがあった場合には情報の提供を行っている。</t>
    </r>
  </si>
  <si>
    <t>③社内外関係者との信頼関係の維持・構築</t>
    <phoneticPr fontId="1"/>
  </si>
  <si>
    <r>
      <t>○</t>
    </r>
    <r>
      <rPr>
        <sz val="7"/>
        <rFont val="Times New Roman"/>
        <family val="1"/>
      </rPr>
      <t xml:space="preserve"> </t>
    </r>
    <r>
      <rPr>
        <sz val="10"/>
        <rFont val="ＭＳ 明朝"/>
        <family val="1"/>
        <charset val="128"/>
      </rPr>
      <t>他の技術部門や生産管理部門、製造部門等の関係部門の担当者と日頃からコミュニケーションをとり、必要な情報がいつでも入手できるような人間関係を築いている。</t>
    </r>
  </si>
  <si>
    <r>
      <t>○</t>
    </r>
    <r>
      <rPr>
        <sz val="7"/>
        <rFont val="Times New Roman"/>
        <family val="1"/>
      </rPr>
      <t xml:space="preserve"> </t>
    </r>
    <r>
      <rPr>
        <sz val="10"/>
        <rFont val="ＭＳ 明朝"/>
        <family val="1"/>
        <charset val="128"/>
      </rPr>
      <t>他部門や社外関係者との交渉において利害対立が発生した際にも、建前の背後にある真の要望（本音）を引き出すことができるような人間関係を構築している。</t>
    </r>
  </si>
  <si>
    <t xml:space="preserve">１． 自社の業務分担構造の理解
２． 社内外の業務分担構造の理解（内製している部分と外注している部分の把握）
３． 自部門及び他工程の知識（業務内容及び業務プロセス）
４． 他部門及び外注先のキーパーソンの把握
５． コンカレント・エンジニアリングの意義と目的
・コンカレント・エンジニアリングの意義
・現在の自部門の開発工数と標準リードタイム
など
６． 上司・同僚との役割分担の把握
７． 自分の能力・権限でできることとできないことの把握
８． 自分に期待されていることの把握
９． 上司・同僚に質問しながら業務を遂行することの意義
</t>
    <phoneticPr fontId="1"/>
  </si>
  <si>
    <t xml:space="preserve">１０．職場におけるコミュニケーション・ツールの把握（口頭、書面、電子メールなど）
１１．他部門や他工程、外注先の仕事内容とキーパーソンに関する知識
１２．コミュニケーション手法の活用知識
・ 助言を引き出すための質問のし方、話し方
・ 反発や反感を生み出す質問のし方、話し方
など
１３．コンタクトをとろうとしている人の権限と役割の把握
</t>
    <phoneticPr fontId="1"/>
  </si>
  <si>
    <r>
      <t>レベル１</t>
    </r>
    <r>
      <rPr>
        <sz val="10"/>
        <rFont val="ＭＳ Ｐゴシック"/>
        <family val="3"/>
        <charset val="128"/>
      </rPr>
      <t xml:space="preserve">
スタッフ</t>
    </r>
    <phoneticPr fontId="1"/>
  </si>
  <si>
    <r>
      <t>レベル２</t>
    </r>
    <r>
      <rPr>
        <sz val="10"/>
        <rFont val="ＭＳ Ｐゴシック"/>
        <family val="3"/>
        <charset val="128"/>
      </rPr>
      <t xml:space="preserve">
シニア・スタッフ</t>
    </r>
    <phoneticPr fontId="1"/>
  </si>
  <si>
    <t>レベル３</t>
    <phoneticPr fontId="1"/>
  </si>
  <si>
    <t>レベル４</t>
    <phoneticPr fontId="1"/>
  </si>
  <si>
    <t>スペシャリスト</t>
    <phoneticPr fontId="1"/>
  </si>
  <si>
    <t>マネジャー</t>
    <phoneticPr fontId="1"/>
  </si>
  <si>
    <t>ｼﾆｱ･ｽﾍﾟｼｬﾘｽﾄ</t>
    <phoneticPr fontId="1"/>
  </si>
  <si>
    <t>ｼﾆｱ･ﾏﾈｼﾞｬｰ</t>
    <phoneticPr fontId="1"/>
  </si>
  <si>
    <t>Ｌ３Ｓ</t>
    <phoneticPr fontId="1"/>
  </si>
  <si>
    <t>ユニット番号　01C036L33</t>
    <phoneticPr fontId="1"/>
  </si>
  <si>
    <t>技術者倫理の遵守</t>
    <phoneticPr fontId="1"/>
  </si>
  <si>
    <t>技術者としての社会的地位や職責を自覚し、関係法令を遵守し自らの専門的職務を誠実・公正・公平に遂行する能力</t>
    <phoneticPr fontId="1"/>
  </si>
  <si>
    <t>①倫理諸規程の理解と遵守</t>
    <phoneticPr fontId="1"/>
  </si>
  <si>
    <r>
      <t>○</t>
    </r>
    <r>
      <rPr>
        <sz val="7"/>
        <rFont val="Times New Roman"/>
        <family val="1"/>
      </rPr>
      <t xml:space="preserve"> </t>
    </r>
    <r>
      <rPr>
        <sz val="10"/>
        <rFont val="ＭＳ 明朝"/>
        <family val="1"/>
        <charset val="128"/>
      </rPr>
      <t>社内の倫理規程の詳細を立案し、作成している。</t>
    </r>
  </si>
  <si>
    <r>
      <t>○</t>
    </r>
    <r>
      <rPr>
        <sz val="7"/>
        <rFont val="Times New Roman"/>
        <family val="1"/>
      </rPr>
      <t xml:space="preserve"> </t>
    </r>
    <r>
      <rPr>
        <sz val="10"/>
        <rFont val="ＭＳ 明朝"/>
        <family val="1"/>
        <charset val="128"/>
      </rPr>
      <t>研究や製品開発の結果が地域や社会全体に及ぼす影響を想定し、それが公衆の利益や安全と明らかに矛盾する場合には、たとえ大きな成果が得られそうな場合であっても断念している。</t>
    </r>
  </si>
  <si>
    <r>
      <t>○</t>
    </r>
    <r>
      <rPr>
        <sz val="7"/>
        <rFont val="Times New Roman"/>
        <family val="1"/>
      </rPr>
      <t xml:space="preserve"> </t>
    </r>
    <r>
      <rPr>
        <sz val="10"/>
        <rFont val="ＭＳ 明朝"/>
        <family val="1"/>
        <charset val="128"/>
      </rPr>
      <t>公共の利益と企業の利益が相反する場合は、企業倫理を踏まえながら、科学・技術者として自主的かつ適切な判断を下している。</t>
    </r>
  </si>
  <si>
    <t>②技術者特有の倫理上の諸問題に関する事例の把握</t>
    <phoneticPr fontId="1"/>
  </si>
  <si>
    <r>
      <t>○</t>
    </r>
    <r>
      <rPr>
        <sz val="7"/>
        <rFont val="Times New Roman"/>
        <family val="1"/>
      </rPr>
      <t xml:space="preserve"> </t>
    </r>
    <r>
      <rPr>
        <sz val="10"/>
        <rFont val="ＭＳ 明朝"/>
        <family val="1"/>
        <charset val="128"/>
      </rPr>
      <t>競合する他社の製品やサービスについて技術者倫理の視点から洞察を行っている。</t>
    </r>
  </si>
  <si>
    <r>
      <t>○</t>
    </r>
    <r>
      <rPr>
        <sz val="7"/>
        <rFont val="Times New Roman"/>
        <family val="1"/>
      </rPr>
      <t xml:space="preserve"> </t>
    </r>
    <r>
      <rPr>
        <sz val="10"/>
        <rFont val="ＭＳ 明朝"/>
        <family val="1"/>
        <charset val="128"/>
      </rPr>
      <t>安全衛生、地域環境、不正取引など職場における様々な潜在的リスクを想定し、事前に対応策を講じている。</t>
    </r>
  </si>
  <si>
    <r>
      <t>○</t>
    </r>
    <r>
      <rPr>
        <sz val="7"/>
        <rFont val="Times New Roman"/>
        <family val="1"/>
      </rPr>
      <t xml:space="preserve"> </t>
    </r>
    <r>
      <rPr>
        <sz val="10"/>
        <rFont val="ＭＳ 明朝"/>
        <family val="1"/>
        <charset val="128"/>
      </rPr>
      <t>自らの専門分野の研究・技術開発者が過去において引き起こした倫理的問題に関して、その背景や構造を分析している。</t>
    </r>
  </si>
  <si>
    <t>③倫理的問題の解決</t>
    <phoneticPr fontId="1"/>
  </si>
  <si>
    <r>
      <t>○</t>
    </r>
    <r>
      <rPr>
        <sz val="7"/>
        <rFont val="Times New Roman"/>
        <family val="1"/>
      </rPr>
      <t xml:space="preserve"> </t>
    </r>
    <r>
      <rPr>
        <sz val="10"/>
        <rFont val="ＭＳ 明朝"/>
        <family val="1"/>
        <charset val="128"/>
      </rPr>
      <t>様々な技術的・倫理的問題に対し、関係者や当事者全体にとって損失が最小（または利得が最大）となるような解決策を立案し、実行している。</t>
    </r>
  </si>
  <si>
    <r>
      <t>○</t>
    </r>
    <r>
      <rPr>
        <sz val="7"/>
        <rFont val="Times New Roman"/>
        <family val="1"/>
      </rPr>
      <t xml:space="preserve"> </t>
    </r>
    <r>
      <rPr>
        <sz val="10"/>
        <rFont val="ＭＳ 明朝"/>
        <family val="1"/>
        <charset val="128"/>
      </rPr>
      <t>不測の事態に面しても冷静な現状分析に基づき、適切な問題解決を行っている。</t>
    </r>
  </si>
  <si>
    <t xml:space="preserve">１． 社内の倫理規程・行動規範（経営理念・経営方針、社是・社訓、倫理憲章、ガイドライン等）
２． 会社の就業規則及び関連諸規程
３． 関連する倫理諸規程（技術士倫理綱領（日本技術士会）、日本機械学会倫理規程（日本機械学会）、電子情報通信学会倫理綱領（電気情報通信学会）など）
４． 問題となりやすい主な事項
・ インサイダー取引（製品開発の情報提供）
・ 独占禁止法（談合・価格の決定）
・ 製造物責任法（製品の安全性）
・ 特許法（他社の知的所有権）
・ 輸出管理法（キャッチオール規制）
・ 産業廃棄物処理法（リサイクル）
・ ISO14000（環境への影響）
・ 電気用品安全法（電安法）
</t>
    <phoneticPr fontId="1"/>
  </si>
  <si>
    <t xml:space="preserve">１． 各国・地域の安全規格
２． 関連する技術分野において、過去に技術者倫理が問われた事例（重大災害発生、事故隠し等）
３． 最新の技術・安全問題に関する法制動向（公益通報者保護制度、グリーン購入法、環境会計ガイドライン、ISOなど）
４． 各種の問題解決手法に関する理解
・ ブレインストーミング法、KJ法、TRIZ、特性要因図、PERT法など
５． リスクマネジメントに関する知識
</t>
    <phoneticPr fontId="1"/>
  </si>
  <si>
    <r>
      <t>レベル１</t>
    </r>
    <r>
      <rPr>
        <sz val="10"/>
        <rFont val="ＭＳ Ｐゴシック"/>
        <family val="3"/>
        <charset val="128"/>
      </rPr>
      <t xml:space="preserve">
スタッフ</t>
    </r>
    <phoneticPr fontId="1"/>
  </si>
  <si>
    <t>Ｌ３Ｓ</t>
    <phoneticPr fontId="1"/>
  </si>
  <si>
    <t>ユニット番号　01C047L34</t>
    <phoneticPr fontId="1"/>
  </si>
  <si>
    <t>業務計画の作成と成果の追求</t>
    <phoneticPr fontId="1"/>
  </si>
  <si>
    <t>自身の作業計画を策定し、進捗管理しながら成果を追求する能力と取組姿勢</t>
    <phoneticPr fontId="1"/>
  </si>
  <si>
    <t>①計画の作成</t>
    <phoneticPr fontId="1"/>
  </si>
  <si>
    <r>
      <t>○</t>
    </r>
    <r>
      <rPr>
        <sz val="7"/>
        <rFont val="Times New Roman"/>
        <family val="1"/>
      </rPr>
      <t xml:space="preserve"> </t>
    </r>
    <r>
      <rPr>
        <sz val="10"/>
        <rFont val="ＭＳ 明朝"/>
        <family val="1"/>
        <charset val="128"/>
      </rPr>
      <t>業務やプロジェクトの達成イメージを明確化してビジョンを示し、納期など制約条件を勘案しながら全体の業務スケジュールの最適化を実現している。</t>
    </r>
  </si>
  <si>
    <r>
      <t>○</t>
    </r>
    <r>
      <rPr>
        <sz val="7"/>
        <rFont val="Times New Roman"/>
        <family val="1"/>
      </rPr>
      <t xml:space="preserve"> </t>
    </r>
    <r>
      <rPr>
        <sz val="10"/>
        <rFont val="ＭＳ 明朝"/>
        <family val="1"/>
        <charset val="128"/>
      </rPr>
      <t>現状追認ではなく、常に「本来どうあるべきか」という問題意識から課題の設定を行い、その達成に向けた実施計画を策定している。</t>
    </r>
  </si>
  <si>
    <r>
      <t>○</t>
    </r>
    <r>
      <rPr>
        <sz val="7"/>
        <rFont val="Times New Roman"/>
        <family val="1"/>
      </rPr>
      <t xml:space="preserve"> </t>
    </r>
    <r>
      <rPr>
        <sz val="10"/>
        <rFont val="ＭＳ 明朝"/>
        <family val="1"/>
        <charset val="128"/>
      </rPr>
      <t>目標を実現するための複数のやり方を立案し、想定され得る状況変化を織り込んで幅広な情報収集と分析を行っている。</t>
    </r>
  </si>
  <si>
    <r>
      <t>○</t>
    </r>
    <r>
      <rPr>
        <sz val="7"/>
        <rFont val="Times New Roman"/>
        <family val="1"/>
      </rPr>
      <t xml:space="preserve"> </t>
    </r>
    <r>
      <rPr>
        <sz val="10"/>
        <rFont val="ＭＳ 明朝"/>
        <family val="1"/>
        <charset val="128"/>
      </rPr>
      <t>特許動向をもとに、自社の製品開発が既存特許に抵触する場合には有効な回避策をとっている。</t>
    </r>
  </si>
  <si>
    <t>②スケジュール管理と自己管理の推進</t>
    <phoneticPr fontId="1"/>
  </si>
  <si>
    <r>
      <t>○</t>
    </r>
    <r>
      <rPr>
        <sz val="7"/>
        <rFont val="Times New Roman"/>
        <family val="1"/>
      </rPr>
      <t xml:space="preserve"> </t>
    </r>
    <r>
      <rPr>
        <sz val="10"/>
        <rFont val="ＭＳ 明朝"/>
        <family val="1"/>
        <charset val="128"/>
      </rPr>
      <t>他社や市場動向など当初の想定と異なる事態が発生した場合には、様々な制約条件の中で優先順位を柔軟に判断し、目標とスケジュールの修正を決断している。</t>
    </r>
  </si>
  <si>
    <r>
      <t>○</t>
    </r>
    <r>
      <rPr>
        <sz val="7"/>
        <rFont val="Times New Roman"/>
        <family val="1"/>
      </rPr>
      <t xml:space="preserve"> </t>
    </r>
    <r>
      <rPr>
        <sz val="10"/>
        <rFont val="ＭＳ 明朝"/>
        <family val="1"/>
        <charset val="128"/>
      </rPr>
      <t>仕事の進め方そのものを変革するための具体的な提案を部下・後輩に対し明示するとともに、自らもそれを率先して実行している。</t>
    </r>
  </si>
  <si>
    <r>
      <t>○</t>
    </r>
    <r>
      <rPr>
        <sz val="7"/>
        <rFont val="Times New Roman"/>
        <family val="1"/>
      </rPr>
      <t xml:space="preserve"> </t>
    </r>
    <r>
      <rPr>
        <sz val="10"/>
        <rFont val="ＭＳ 明朝"/>
        <family val="1"/>
        <charset val="128"/>
      </rPr>
      <t>グループ内の定期ミーティング等を通じて業務進捗状況を常時把握し、スケジュールに深刻な遅れが生じる前に事前対策をとっている。</t>
    </r>
  </si>
  <si>
    <t>③成果へのこだわりと成果の追求</t>
    <phoneticPr fontId="1"/>
  </si>
  <si>
    <r>
      <t>○</t>
    </r>
    <r>
      <rPr>
        <sz val="7"/>
        <rFont val="Times New Roman"/>
        <family val="1"/>
      </rPr>
      <t xml:space="preserve"> </t>
    </r>
    <r>
      <rPr>
        <sz val="10"/>
        <rFont val="ＭＳ 明朝"/>
        <family val="1"/>
        <charset val="128"/>
      </rPr>
      <t>前例のない未知の領域に心の余裕と信念をもって挑戦し、スランプに陥っても粘り強く取り組み、一定の成果を上げている。</t>
    </r>
  </si>
  <si>
    <r>
      <t>○</t>
    </r>
    <r>
      <rPr>
        <sz val="7"/>
        <rFont val="Times New Roman"/>
        <family val="1"/>
      </rPr>
      <t xml:space="preserve"> </t>
    </r>
    <r>
      <rPr>
        <sz val="10"/>
        <rFont val="ＭＳ 明朝"/>
        <family val="1"/>
        <charset val="128"/>
      </rPr>
      <t>目標実現に対する強い意志や意欲を周囲に示して課題達成の求心力となるとともに、後輩のモデルとしての役割を果たしている。</t>
    </r>
  </si>
  <si>
    <r>
      <t>○</t>
    </r>
    <r>
      <rPr>
        <sz val="7"/>
        <rFont val="Times New Roman"/>
        <family val="1"/>
      </rPr>
      <t xml:space="preserve"> </t>
    </r>
    <r>
      <rPr>
        <sz val="10"/>
        <rFont val="ＭＳ 明朝"/>
        <family val="1"/>
        <charset val="128"/>
      </rPr>
      <t>既に確立しているやり方を安易に踏襲するのではなく、独自の方法により取り組むなどブレイクスルーへの工夫を常時行っている。</t>
    </r>
  </si>
  <si>
    <t xml:space="preserve">１．業務やプロジェクトの全体像
・ 技術戦略・部門方針
・ 開発のコンセプト
・ 技術動向・製品動向・特許動向
・ プロジェクト・リーダー、メンバーの特性（専門性、経験等）
２．業務やプロジェクトに関する社内ルール
・ 提出書類の種類と提出期限、記載方法
・ 稟議書の手続と決済ルート
・ 計画変更時の手続
・ 追加試験実施の際のルール
・ 報告・連絡・承認を得るべき事項　など
３．日程計画作成に関する基礎知識
・ ワーク・ブレイクダウン・ストラクチャ（WBS）
・ ガント・チャート
・ パート（PERT）
・ フェーズ管理法（PPP）　など
</t>
    <phoneticPr fontId="1"/>
  </si>
  <si>
    <t xml:space="preserve">４．業務のプロセス管理
　・PDCAサイクル
　・業務の遅延要因の分析
５．目標水準の明確化
・ 成果水準・最低達成水準の明確化
・ 納期の明確化
・ 制約条件の明確化
など
６．業界標準、技術動向の把握
７．上司・部下・同僚など、業務やプロジェクトを取り巻く周囲の状況の把握
８． 自己の能力と限界の把握
９．自身の健康状態の把握
</t>
    <phoneticPr fontId="1"/>
  </si>
  <si>
    <t>Ｌ３Ｓ</t>
    <phoneticPr fontId="1"/>
  </si>
  <si>
    <t>ユニット番号　01C052L34</t>
    <phoneticPr fontId="1"/>
  </si>
  <si>
    <t>①他部門との連携による職務の遂行</t>
    <phoneticPr fontId="1"/>
  </si>
  <si>
    <r>
      <t>○</t>
    </r>
    <r>
      <rPr>
        <sz val="7"/>
        <rFont val="Times New Roman"/>
        <family val="1"/>
      </rPr>
      <t xml:space="preserve"> </t>
    </r>
    <r>
      <rPr>
        <sz val="10"/>
        <rFont val="ＭＳ 明朝"/>
        <family val="1"/>
        <charset val="128"/>
      </rPr>
      <t>部門最適ではなく全社最適の観点から、率先して他部門長等との連絡調整を図っている。</t>
    </r>
  </si>
  <si>
    <r>
      <t>○</t>
    </r>
    <r>
      <rPr>
        <sz val="7"/>
        <rFont val="Times New Roman"/>
        <family val="1"/>
      </rPr>
      <t xml:space="preserve"> </t>
    </r>
    <r>
      <rPr>
        <sz val="10"/>
        <rFont val="ＭＳ 明朝"/>
        <family val="1"/>
        <charset val="128"/>
      </rPr>
      <t>前工程や後工程と利害対立が生じた場合でも、自部門の利益に固執することなく柔軟な解決策を提案し決断している。</t>
    </r>
  </si>
  <si>
    <r>
      <t>○</t>
    </r>
    <r>
      <rPr>
        <sz val="7"/>
        <rFont val="Times New Roman"/>
        <family val="1"/>
      </rPr>
      <t xml:space="preserve"> </t>
    </r>
    <r>
      <rPr>
        <sz val="10"/>
        <rFont val="ＭＳ 明朝"/>
        <family val="1"/>
        <charset val="128"/>
      </rPr>
      <t>部下や後輩が起こしたトラブルが今後の円滑な業務遂行に悪影響を与えないよう、相手先の上司とのフォローアップのための連絡調整を行うなど、関係修復に向けた行動をとっている。</t>
    </r>
  </si>
  <si>
    <t>②社内外関係者との信頼関係の維持・構築</t>
    <phoneticPr fontId="1"/>
  </si>
  <si>
    <r>
      <t>○</t>
    </r>
    <r>
      <rPr>
        <sz val="7"/>
        <rFont val="Times New Roman"/>
        <family val="1"/>
      </rPr>
      <t xml:space="preserve"> </t>
    </r>
    <r>
      <rPr>
        <sz val="10"/>
        <rFont val="ＭＳ 明朝"/>
        <family val="1"/>
        <charset val="128"/>
      </rPr>
      <t>他部門や社外取引先のキーパーソンと本音で交渉できる関係を構築し、工程間や組織間のトラブルの未然防止に取り組んでいる。</t>
    </r>
  </si>
  <si>
    <r>
      <t>○</t>
    </r>
    <r>
      <rPr>
        <sz val="7"/>
        <rFont val="Times New Roman"/>
        <family val="1"/>
      </rPr>
      <t xml:space="preserve"> </t>
    </r>
    <r>
      <rPr>
        <sz val="10"/>
        <rFont val="ＭＳ 明朝"/>
        <family val="1"/>
        <charset val="128"/>
      </rPr>
      <t>部門間の組織的な協力関係を構築し、非常時にも一致団結して業務を遂行できる体制の整備に取り組んでいる。</t>
    </r>
  </si>
  <si>
    <r>
      <t>○</t>
    </r>
    <r>
      <rPr>
        <sz val="7"/>
        <rFont val="Times New Roman"/>
        <family val="1"/>
      </rPr>
      <t xml:space="preserve"> </t>
    </r>
    <r>
      <rPr>
        <sz val="10"/>
        <rFont val="ＭＳ 明朝"/>
        <family val="1"/>
        <charset val="128"/>
      </rPr>
      <t>必要に応じて、事前の入念な調整や関係者への説明を率先して行い、社内（研究所内・工場内・全社組織内）における協力体制の構築を推進している。</t>
    </r>
  </si>
  <si>
    <t xml:space="preserve">１． 自社の業務分担構造の理解
２． 社内外の業務分担構造の理解（内製している部分と外注している部分の把握）
３． 自部門及び他工程の知識（業務内容及び業務プロセス）
４． 他部門及び外注先のキーパーソンの把握
５． コンカレント・エンジニアリングの意義と目的
・コンカレント・エンジニアリングの意義
・現在の自部門の開発工数と標準リードタイム
など
６． 部門ごとの権限と役割分担の把握
７． 自分の能力・権限でできることとできないことの把握
８． 組織内で自分に期待されていることの把握
</t>
    <phoneticPr fontId="1"/>
  </si>
  <si>
    <t xml:space="preserve">9． 職場におけるコミュニケーション・ツールの把握（口頭、書面、電子メールなど）
10. 他部門や他工程、外注先の仕事内容とキーパーソンに関する知識
11. コミュニケーション手法の活用知識
・ 助言を引き出すための質問のし方、話し方
・ 反発や反感を生み出す質問のし方、話し方
など
12. コンタクトをとろうとしている人の権限と役割の把握
</t>
    <phoneticPr fontId="1"/>
  </si>
  <si>
    <t>Ｌ３Ｍ</t>
    <phoneticPr fontId="1"/>
  </si>
  <si>
    <t>ユニット番号　01C036L33</t>
    <phoneticPr fontId="1"/>
  </si>
  <si>
    <t>ユニット番号　01C047L34</t>
    <phoneticPr fontId="1"/>
  </si>
  <si>
    <t>②社内外関係者との信頼関係の維持・構築</t>
    <phoneticPr fontId="1"/>
  </si>
  <si>
    <t xml:space="preserve">１． 自社の業務分担構造の理解
２． 社内外の業務分担構造の理解（内製している部分と外注している部分の把握）
３． 自部門及び他工程の知識（業務内容及び業務プロセス）
４． 他部門及び外注先のキーパーソンの把握
５． コンカレント・エンジニアリングの意義と目的
・コンカレント・エンジニアリングの意義
・現在の自部門の開発工数と標準リードタイム
など
６． 部門ごとの権限と役割分担の把握
７． 自分の能力・権限でできることとできないことの把握
８． 組織内で自分に期待されていることの把握
</t>
    <phoneticPr fontId="1"/>
  </si>
  <si>
    <t xml:space="preserve">9． 職場におけるコミュニケーション・ツールの把握（口頭、書面、電子メールなど）
10. 他部門や他工程、外注先の仕事内容とキーパーソンに関する知識
11. コミュニケーション手法の活用知識
・ 助言を引き出すための質問のし方、話し方
・ 反発や反感を生み出す質問のし方、話し方
など
12. コンタクトをとろうとしている人の権限と役割の把握
</t>
    <phoneticPr fontId="1"/>
  </si>
  <si>
    <t>ユニット番号　01C048L33</t>
    <phoneticPr fontId="1"/>
  </si>
  <si>
    <t>技術のマネジメント</t>
    <phoneticPr fontId="1"/>
  </si>
  <si>
    <t>部門やプロジェクトのスケジュール管理、コスト管理、組織管理、特許管理等のマネジメント能力</t>
    <phoneticPr fontId="1"/>
  </si>
  <si>
    <t>①目標設定とプロセス・成果のマネジメント</t>
    <phoneticPr fontId="1"/>
  </si>
  <si>
    <r>
      <t>○</t>
    </r>
    <r>
      <rPr>
        <sz val="7"/>
        <rFont val="Times New Roman"/>
        <family val="1"/>
      </rPr>
      <t xml:space="preserve"> </t>
    </r>
    <r>
      <rPr>
        <sz val="10"/>
        <rFont val="ＭＳ 明朝"/>
        <family val="1"/>
        <charset val="128"/>
      </rPr>
      <t>部門戦略からブレイクダウンした目標を設定し、その達成に向けたスケジュール計画を作成している。</t>
    </r>
  </si>
  <si>
    <r>
      <t>○</t>
    </r>
    <r>
      <rPr>
        <sz val="7"/>
        <rFont val="Times New Roman"/>
        <family val="1"/>
      </rPr>
      <t xml:space="preserve"> </t>
    </r>
    <r>
      <rPr>
        <sz val="10"/>
        <rFont val="ＭＳ 明朝"/>
        <family val="1"/>
        <charset val="128"/>
      </rPr>
      <t>社内他部門、上司、顧客、取引先、団体協会などのステークホルダーとの交渉を行い、必要な契約をまとめるとともに、業務やプロジェクトの円滑な遂行に必要な協力を引き出している。</t>
    </r>
  </si>
  <si>
    <r>
      <t>○</t>
    </r>
    <r>
      <rPr>
        <sz val="7"/>
        <rFont val="Times New Roman"/>
        <family val="1"/>
      </rPr>
      <t xml:space="preserve"> </t>
    </r>
    <r>
      <rPr>
        <sz val="10"/>
        <rFont val="ＭＳ 明朝"/>
        <family val="1"/>
        <charset val="128"/>
      </rPr>
      <t>業務やプロジェクトの進捗状況に気配りし、納期遅れにつながりかねない事態が発生する前に事前対策をとっている。</t>
    </r>
  </si>
  <si>
    <r>
      <t>○</t>
    </r>
    <r>
      <rPr>
        <sz val="7"/>
        <rFont val="Times New Roman"/>
        <family val="1"/>
      </rPr>
      <t xml:space="preserve"> </t>
    </r>
    <r>
      <rPr>
        <sz val="10"/>
        <rFont val="ＭＳ 明朝"/>
        <family val="1"/>
        <charset val="128"/>
      </rPr>
      <t>成果を当初目標と比較して適正に評価・検証している。</t>
    </r>
  </si>
  <si>
    <r>
      <t>○</t>
    </r>
    <r>
      <rPr>
        <sz val="7"/>
        <rFont val="Times New Roman"/>
        <family val="1"/>
      </rPr>
      <t xml:space="preserve"> </t>
    </r>
    <r>
      <rPr>
        <sz val="10"/>
        <rFont val="ＭＳ 明朝"/>
        <family val="1"/>
        <charset val="128"/>
      </rPr>
      <t>プロジェクト実施に先立ち、あらかじめ発生し得るリスクを見積もったうえでリスク回避のための予防策を講じている。</t>
    </r>
  </si>
  <si>
    <t>②コスト・マネジメントの推進</t>
    <phoneticPr fontId="1"/>
  </si>
  <si>
    <r>
      <t>○</t>
    </r>
    <r>
      <rPr>
        <sz val="7"/>
        <rFont val="Times New Roman"/>
        <family val="1"/>
      </rPr>
      <t xml:space="preserve"> </t>
    </r>
    <r>
      <rPr>
        <sz val="10"/>
        <rFont val="ＭＳ 明朝"/>
        <family val="1"/>
        <charset val="128"/>
      </rPr>
      <t>費用と便益を考慮したうえでプロジェクトのコスト計画を立案している。</t>
    </r>
  </si>
  <si>
    <r>
      <t>○</t>
    </r>
    <r>
      <rPr>
        <sz val="7"/>
        <rFont val="Times New Roman"/>
        <family val="1"/>
      </rPr>
      <t xml:space="preserve"> </t>
    </r>
    <r>
      <rPr>
        <sz val="10"/>
        <rFont val="ＭＳ 明朝"/>
        <family val="1"/>
        <charset val="128"/>
      </rPr>
      <t>業務やプロジェクトの進捗状況を注意深くモニターし、当初見積を超えないようコスト対策をとるとともに、コスト変更がやむを得ない場合には、関係部門への根回しなど迅速な対応をとっている。</t>
    </r>
  </si>
  <si>
    <r>
      <t>○</t>
    </r>
    <r>
      <rPr>
        <sz val="7"/>
        <rFont val="Times New Roman"/>
        <family val="1"/>
      </rPr>
      <t xml:space="preserve"> </t>
    </r>
    <r>
      <rPr>
        <sz val="10"/>
        <rFont val="ＭＳ 明朝"/>
        <family val="1"/>
        <charset val="128"/>
      </rPr>
      <t>交際費、出張旅費等の経費支出が適正か否かをチェックし、問題があれば迅速に対応策を講じている。</t>
    </r>
  </si>
  <si>
    <r>
      <t>○</t>
    </r>
    <r>
      <rPr>
        <sz val="7"/>
        <rFont val="Times New Roman"/>
        <family val="1"/>
      </rPr>
      <t xml:space="preserve"> </t>
    </r>
    <r>
      <rPr>
        <sz val="10"/>
        <rFont val="ＭＳ 明朝"/>
        <family val="1"/>
        <charset val="128"/>
      </rPr>
      <t>可能な限り成果を定量的に検証し、費用・便益の観点から業務やプロジェクトの評価を適正に行っている。</t>
    </r>
  </si>
  <si>
    <t>③組織マネジメントの推進</t>
    <phoneticPr fontId="1"/>
  </si>
  <si>
    <r>
      <t>○</t>
    </r>
    <r>
      <rPr>
        <sz val="7"/>
        <rFont val="Times New Roman"/>
        <family val="1"/>
      </rPr>
      <t xml:space="preserve"> </t>
    </r>
    <r>
      <rPr>
        <sz val="10"/>
        <rFont val="ＭＳ 明朝"/>
        <family val="1"/>
        <charset val="128"/>
      </rPr>
      <t>部門戦略からブレイクダウンして組織内の要員計画を作成している。</t>
    </r>
  </si>
  <si>
    <r>
      <t>○</t>
    </r>
    <r>
      <rPr>
        <sz val="7"/>
        <rFont val="Times New Roman"/>
        <family val="1"/>
      </rPr>
      <t xml:space="preserve"> </t>
    </r>
    <r>
      <rPr>
        <sz val="10"/>
        <rFont val="ＭＳ 明朝"/>
        <family val="1"/>
        <charset val="128"/>
      </rPr>
      <t>組織内のメンバーに対して、目標達成に向けた明確なビジョンと道筋を示している。</t>
    </r>
  </si>
  <si>
    <r>
      <t>○</t>
    </r>
    <r>
      <rPr>
        <sz val="7"/>
        <rFont val="Times New Roman"/>
        <family val="1"/>
      </rPr>
      <t xml:space="preserve"> </t>
    </r>
    <r>
      <rPr>
        <sz val="10"/>
        <rFont val="ＭＳ 明朝"/>
        <family val="1"/>
        <charset val="128"/>
      </rPr>
      <t>マネジャーとして、メンバー（部下）の仕事ぶりを常時把握し、過労防止や安全衛生の観点から時宜を得た助言・指導を行っている。</t>
    </r>
  </si>
  <si>
    <r>
      <t>○</t>
    </r>
    <r>
      <rPr>
        <sz val="7"/>
        <rFont val="Times New Roman"/>
        <family val="1"/>
      </rPr>
      <t xml:space="preserve"> </t>
    </r>
    <r>
      <rPr>
        <sz val="10"/>
        <rFont val="ＭＳ 明朝"/>
        <family val="1"/>
        <charset val="128"/>
      </rPr>
      <t>緊急でない案件については、敢えて細かな指導は行わず部下の自主性に任せるなど、部下の長期的な能力向上を念頭においた育成手法を採っている。</t>
    </r>
  </si>
  <si>
    <r>
      <t>○</t>
    </r>
    <r>
      <rPr>
        <sz val="7"/>
        <rFont val="Times New Roman"/>
        <family val="1"/>
      </rPr>
      <t xml:space="preserve"> </t>
    </r>
    <r>
      <rPr>
        <sz val="10"/>
        <rFont val="ＭＳ 明朝"/>
        <family val="1"/>
        <charset val="128"/>
      </rPr>
      <t>公正な人事考課を行うとともに、メンバーの能力・適正を個別把握し、部下各人のキャリア・プランに沿った適切な能力開発策を示唆している。</t>
    </r>
  </si>
  <si>
    <t xml:space="preserve">１． 担当組織の業務全般に関する知識（研究開発、設計、生産技術または営業技術）
２．会社の経営戦略・技術戦略の知識
３． 担当する事業やプロジェクトの内容把握（最新の技術動向・製品動向、産学連携などアライアンス可能性）
４． 計画策定に要する知識（目標の明確化、日程計画の作成（WBS、ガント・チャート、PERT等）、契約関係の知識）
５． 成果のマネジメント（品質管理・品質保証の知識（ISO関連の知識を含む）、知的所有権・特許管理の知識等）
６． リスクマネジメントの知識
７．予算策定・管理の知識（予算積算法の知識（ボトムアップ方式、トップダウン方式など）、プロジェクト管理用ソフトウェアの活用ノウハウなど）
</t>
    <phoneticPr fontId="1"/>
  </si>
  <si>
    <t xml:space="preserve">８．財務会計・管理会計の知識
・ 財務諸表の読み方（損益計算書、貸借対照表、キャッシュフロー計算書）
・ 管理会計の知識（投資効率（ROI等）の考え方、損益分岐点分析、コスト分析（ABC等）など）
９． 組織構造の長所・短所（機能別組織、プロジェクト組織、マトリクス組織など）
１０．要員計画の作成（メンバーの選出、人材ポートフォリオ（専門性、経験等）、役割分担、日程計画等）
１１．人的資源管理（モチベーションの理論、人事考課の仕組みとルールの理解（目標管理の理念を含む）、労働安全衛生に関する知識、面談と指導のスキル）
１２． コーチング、メンタリングの意義と方法
１３．ナレッジ・マネジメントの知識
１４．リーダーシップの基本と原則
</t>
    <phoneticPr fontId="1"/>
  </si>
  <si>
    <t>Ｌ４Ｓ</t>
    <phoneticPr fontId="1"/>
  </si>
  <si>
    <t>ユニット番号　01C037L44</t>
    <phoneticPr fontId="1"/>
  </si>
  <si>
    <r>
      <t>○</t>
    </r>
    <r>
      <rPr>
        <sz val="7"/>
        <rFont val="Times New Roman"/>
        <family val="1"/>
      </rPr>
      <t xml:space="preserve"> </t>
    </r>
    <r>
      <rPr>
        <sz val="10"/>
        <rFont val="ＭＳ 明朝"/>
        <family val="1"/>
        <charset val="128"/>
      </rPr>
      <t>倫理・道徳的に望ましい行動を率先して示し、日常職務の具体的な場面において社内倫理規程の理念や行動規範を具現化している。</t>
    </r>
  </si>
  <si>
    <r>
      <t>○</t>
    </r>
    <r>
      <rPr>
        <sz val="7"/>
        <rFont val="Times New Roman"/>
        <family val="1"/>
      </rPr>
      <t xml:space="preserve"> </t>
    </r>
    <r>
      <rPr>
        <sz val="10"/>
        <rFont val="ＭＳ 明朝"/>
        <family val="1"/>
        <charset val="128"/>
      </rPr>
      <t>技術士会や関係業界などの技術者倫理規程の作成に携わり、関連学会等で積極的に発言するなど社内のネットワークを超えて活躍している。</t>
    </r>
  </si>
  <si>
    <r>
      <t>○</t>
    </r>
    <r>
      <rPr>
        <sz val="7"/>
        <rFont val="Times New Roman"/>
        <family val="1"/>
      </rPr>
      <t xml:space="preserve"> </t>
    </r>
    <r>
      <rPr>
        <sz val="10"/>
        <rFont val="ＭＳ 明朝"/>
        <family val="1"/>
        <charset val="128"/>
      </rPr>
      <t>社内倫理規程や行動規範の方針を決定し、必要に応じて適切な改訂を行っている。</t>
    </r>
  </si>
  <si>
    <r>
      <t>○</t>
    </r>
    <r>
      <rPr>
        <sz val="7"/>
        <rFont val="Times New Roman"/>
        <family val="1"/>
      </rPr>
      <t xml:space="preserve"> </t>
    </r>
    <r>
      <rPr>
        <sz val="10"/>
        <rFont val="ＭＳ 明朝"/>
        <family val="1"/>
        <charset val="128"/>
      </rPr>
      <t>倫理的かつ法的な責任の重要性を理解し、必要な情報はステークホルダーへ事前に公開している。</t>
    </r>
  </si>
  <si>
    <r>
      <t>○</t>
    </r>
    <r>
      <rPr>
        <sz val="7"/>
        <rFont val="Times New Roman"/>
        <family val="1"/>
      </rPr>
      <t xml:space="preserve"> </t>
    </r>
    <r>
      <rPr>
        <sz val="10"/>
        <rFont val="ＭＳ 明朝"/>
        <family val="1"/>
        <charset val="128"/>
      </rPr>
      <t>技術者倫理に係わる問題について、社内の経営会議や業界団体の会合等において積極的に発言し、有効な解決策や問題の未然防止策を提言している。</t>
    </r>
  </si>
  <si>
    <r>
      <t>○</t>
    </r>
    <r>
      <rPr>
        <sz val="7"/>
        <rFont val="Times New Roman"/>
        <family val="1"/>
      </rPr>
      <t xml:space="preserve"> </t>
    </r>
    <r>
      <rPr>
        <sz val="10"/>
        <rFont val="ＭＳ 明朝"/>
        <family val="1"/>
        <charset val="128"/>
      </rPr>
      <t>法令違反または倫理上問題となる事案が発生した場合には、対顧客、対マスメディアなど社外対応を的確に指示するとともに、再発防止に向けてリーダシップを発揮して取り組んでいる。</t>
    </r>
  </si>
  <si>
    <t>Ｌ４Ｍ</t>
    <phoneticPr fontId="1"/>
  </si>
  <si>
    <t>ユニット番号　01C049L44</t>
    <phoneticPr fontId="1"/>
  </si>
  <si>
    <r>
      <t>○</t>
    </r>
    <r>
      <rPr>
        <sz val="7"/>
        <rFont val="Times New Roman"/>
        <family val="1"/>
      </rPr>
      <t xml:space="preserve"> </t>
    </r>
    <r>
      <rPr>
        <sz val="10"/>
        <rFont val="ＭＳ 明朝"/>
        <family val="1"/>
        <charset val="128"/>
      </rPr>
      <t>製品動向、技術動向、自部門の強み・弱み、アライアンス可能性等を総合的に勘案しながら戦略を明確化してビジョンを示し、組織を統括している。</t>
    </r>
  </si>
  <si>
    <r>
      <t>○</t>
    </r>
    <r>
      <rPr>
        <sz val="7"/>
        <rFont val="Times New Roman"/>
        <family val="1"/>
      </rPr>
      <t xml:space="preserve"> </t>
    </r>
    <r>
      <rPr>
        <sz val="10"/>
        <rFont val="ＭＳ 明朝"/>
        <family val="1"/>
        <charset val="128"/>
      </rPr>
      <t>社内トップマネジメント、他部門、取引先、団体協会など、利害関係が複雑に入り組んだステークホルダーとの交渉をまとめ上げ、部門戦略やプロジェクト目標の円滑な遂行に必要な最大限の協力を引き出している。</t>
    </r>
  </si>
  <si>
    <r>
      <t>○</t>
    </r>
    <r>
      <rPr>
        <sz val="7"/>
        <rFont val="Times New Roman"/>
        <family val="1"/>
      </rPr>
      <t xml:space="preserve"> </t>
    </r>
    <r>
      <rPr>
        <sz val="10"/>
        <rFont val="ＭＳ 明朝"/>
        <family val="1"/>
        <charset val="128"/>
      </rPr>
      <t>目標達成に向けて全体スケジュールを策定するとともに、スケジュールに沿って業務が遂行されるようプロセス管理を徹底している。</t>
    </r>
  </si>
  <si>
    <r>
      <t>○</t>
    </r>
    <r>
      <rPr>
        <sz val="7"/>
        <rFont val="Times New Roman"/>
        <family val="1"/>
      </rPr>
      <t xml:space="preserve"> </t>
    </r>
    <r>
      <rPr>
        <sz val="10"/>
        <rFont val="ＭＳ 明朝"/>
        <family val="1"/>
        <charset val="128"/>
      </rPr>
      <t>リスク回避のために事前に想定しうる対策を講じるとともに、事故発生時には先頭に立って迅速に再発防止策を取りまとめている。</t>
    </r>
  </si>
  <si>
    <r>
      <t>○</t>
    </r>
    <r>
      <rPr>
        <sz val="7"/>
        <rFont val="Times New Roman"/>
        <family val="1"/>
      </rPr>
      <t xml:space="preserve"> </t>
    </r>
    <r>
      <rPr>
        <sz val="10"/>
        <rFont val="ＭＳ 明朝"/>
        <family val="1"/>
        <charset val="128"/>
      </rPr>
      <t>知的財産権や特許などの工業所有権を、技術動向、他社動向、事業の方向性等を総合的に勘案しながら戦略的にマネジメントしている。</t>
    </r>
  </si>
  <si>
    <r>
      <t>○</t>
    </r>
    <r>
      <rPr>
        <sz val="7"/>
        <rFont val="Times New Roman"/>
        <family val="1"/>
      </rPr>
      <t xml:space="preserve"> </t>
    </r>
    <r>
      <rPr>
        <sz val="10"/>
        <rFont val="ＭＳ 明朝"/>
        <family val="1"/>
        <charset val="128"/>
      </rPr>
      <t>業務やプロジェクトの採算性を全社的視点から判断している。</t>
    </r>
  </si>
  <si>
    <r>
      <t>○</t>
    </r>
    <r>
      <rPr>
        <sz val="7"/>
        <rFont val="Times New Roman"/>
        <family val="1"/>
      </rPr>
      <t xml:space="preserve"> </t>
    </r>
    <r>
      <rPr>
        <sz val="10"/>
        <rFont val="ＭＳ 明朝"/>
        <family val="1"/>
        <charset val="128"/>
      </rPr>
      <t>全社最適の観点から予算の見積を統括するとともに、社内トップマネジメント、他部門、顧客、取引先等との交渉を行い必要な資金を確保している。</t>
    </r>
  </si>
  <si>
    <r>
      <t>○</t>
    </r>
    <r>
      <rPr>
        <sz val="7"/>
        <rFont val="Times New Roman"/>
        <family val="1"/>
      </rPr>
      <t xml:space="preserve"> </t>
    </r>
    <r>
      <rPr>
        <sz val="10"/>
        <rFont val="ＭＳ 明朝"/>
        <family val="1"/>
        <charset val="128"/>
      </rPr>
      <t>部門内の各組織・チームの業務内容を把握し、資金配分を部門戦略と関連付けながら判断している。</t>
    </r>
  </si>
  <si>
    <r>
      <t>○</t>
    </r>
    <r>
      <rPr>
        <sz val="7"/>
        <rFont val="Times New Roman"/>
        <family val="1"/>
      </rPr>
      <t xml:space="preserve"> </t>
    </r>
    <r>
      <rPr>
        <sz val="10"/>
        <rFont val="ＭＳ 明朝"/>
        <family val="1"/>
        <charset val="128"/>
      </rPr>
      <t>業務やプロジェクトが深刻な状況に至った場合には、事態が深刻化する前にプロジェクトの中止を含めて柔軟な決断を行っている。</t>
    </r>
  </si>
  <si>
    <r>
      <t>○</t>
    </r>
    <r>
      <rPr>
        <sz val="7"/>
        <rFont val="Times New Roman"/>
        <family val="1"/>
      </rPr>
      <t xml:space="preserve"> </t>
    </r>
    <r>
      <rPr>
        <sz val="10"/>
        <rFont val="ＭＳ 明朝"/>
        <family val="1"/>
        <charset val="128"/>
      </rPr>
      <t>慣習や前例に捉われることなく目標達成の観点から戦略的に人員配置を行っている。</t>
    </r>
  </si>
  <si>
    <r>
      <t>○</t>
    </r>
    <r>
      <rPr>
        <sz val="7"/>
        <rFont val="Times New Roman"/>
        <family val="1"/>
      </rPr>
      <t xml:space="preserve"> </t>
    </r>
    <r>
      <rPr>
        <sz val="10"/>
        <rFont val="ＭＳ 明朝"/>
        <family val="1"/>
        <charset val="128"/>
      </rPr>
      <t>メンバー一人ひとりの個性を把握し、自ら進んで部下とコミュニケーションをとりながら組織内の士気向上を図っている。</t>
    </r>
  </si>
  <si>
    <r>
      <t>○</t>
    </r>
    <r>
      <rPr>
        <sz val="7"/>
        <rFont val="Times New Roman"/>
        <family val="1"/>
      </rPr>
      <t xml:space="preserve"> </t>
    </r>
    <r>
      <rPr>
        <sz val="10"/>
        <rFont val="ＭＳ 明朝"/>
        <family val="1"/>
        <charset val="128"/>
      </rPr>
      <t>公正・公平の観点からメンバー（部下）の人事考課を行い、次期に向けた的確な助言・指導や能力開発に関するアドバイスを行っている。</t>
    </r>
  </si>
  <si>
    <r>
      <t>○</t>
    </r>
    <r>
      <rPr>
        <sz val="7"/>
        <rFont val="Times New Roman"/>
        <family val="1"/>
      </rPr>
      <t xml:space="preserve"> </t>
    </r>
    <r>
      <rPr>
        <sz val="10"/>
        <rFont val="ＭＳ 明朝"/>
        <family val="1"/>
        <charset val="128"/>
      </rPr>
      <t>部門内のナレッジ（知識やノウハウ）を体系的に管理するなど、組織業績向上を実現するための取組みを行っている。</t>
    </r>
  </si>
  <si>
    <r>
      <t>○</t>
    </r>
    <r>
      <rPr>
        <sz val="7"/>
        <rFont val="Times New Roman"/>
        <family val="1"/>
      </rPr>
      <t xml:space="preserve"> </t>
    </r>
    <r>
      <rPr>
        <sz val="10"/>
        <rFont val="ＭＳ 明朝"/>
        <family val="1"/>
        <charset val="128"/>
      </rPr>
      <t>自ら継続学習を行い模範を示すことで、部下の学習・成長意欲を喚起している。</t>
    </r>
  </si>
  <si>
    <t>ユニット番号　01C056L11</t>
    <phoneticPr fontId="1"/>
  </si>
  <si>
    <t>安全と生産性向上の推進</t>
    <phoneticPr fontId="1"/>
  </si>
  <si>
    <t>製造工程の安全面に配慮しながら、恒常的に生産性向上を推進する能力と取組姿勢</t>
    <phoneticPr fontId="1"/>
  </si>
  <si>
    <t>①安全衛生及び生産管理に関する諸規則の理解と遵守</t>
    <phoneticPr fontId="1"/>
  </si>
  <si>
    <r>
      <t>○</t>
    </r>
    <r>
      <rPr>
        <sz val="7"/>
        <rFont val="Times New Roman"/>
        <family val="1"/>
      </rPr>
      <t xml:space="preserve"> </t>
    </r>
    <r>
      <rPr>
        <sz val="10"/>
        <rFont val="ＭＳ 明朝"/>
        <family val="1"/>
        <charset val="128"/>
      </rPr>
      <t>労働安全衛生法令や労働基準法令など必要最低限知っておくべき関連法規を理解し、業務遂行に役立てている。</t>
    </r>
  </si>
  <si>
    <r>
      <t>○</t>
    </r>
    <r>
      <rPr>
        <sz val="7"/>
        <rFont val="Times New Roman"/>
        <family val="1"/>
      </rPr>
      <t xml:space="preserve"> </t>
    </r>
    <r>
      <rPr>
        <sz val="10"/>
        <rFont val="ＭＳ 明朝"/>
        <family val="1"/>
        <charset val="128"/>
      </rPr>
      <t>安全衛生に関する社内ルールを理解し、これを遵守している。</t>
    </r>
  </si>
  <si>
    <r>
      <t>○</t>
    </r>
    <r>
      <rPr>
        <sz val="7"/>
        <rFont val="Times New Roman"/>
        <family val="1"/>
      </rPr>
      <t xml:space="preserve"> </t>
    </r>
    <r>
      <rPr>
        <sz val="10"/>
        <rFont val="ＭＳ 明朝"/>
        <family val="1"/>
        <charset val="128"/>
      </rPr>
      <t>消防法、危険物取扱、環境関連法規などの製造現場・生産設備の管理等に関する重要法規を理解し、業務に活用している。</t>
    </r>
  </si>
  <si>
    <t>②業務の効率化・改善の推進</t>
    <phoneticPr fontId="1"/>
  </si>
  <si>
    <r>
      <t>○</t>
    </r>
    <r>
      <rPr>
        <sz val="7"/>
        <rFont val="Times New Roman"/>
        <family val="1"/>
      </rPr>
      <t xml:space="preserve"> </t>
    </r>
    <r>
      <rPr>
        <sz val="10"/>
        <rFont val="ＭＳ 明朝"/>
        <family val="1"/>
        <charset val="128"/>
      </rPr>
      <t>自分なりに工夫しながら仕事を行い、些細なことであっても改善を試みている。</t>
    </r>
  </si>
  <si>
    <r>
      <t>○</t>
    </r>
    <r>
      <rPr>
        <sz val="7"/>
        <rFont val="Times New Roman"/>
        <family val="1"/>
      </rPr>
      <t xml:space="preserve"> </t>
    </r>
    <r>
      <rPr>
        <sz val="10"/>
        <rFont val="ＭＳ 明朝"/>
        <family val="1"/>
        <charset val="128"/>
      </rPr>
      <t>業務の効率化や生産性向上のために必要な様々なツールや手法を理解し、日々の業務に適用している。</t>
    </r>
  </si>
  <si>
    <r>
      <t>○</t>
    </r>
    <r>
      <rPr>
        <sz val="7"/>
        <rFont val="Times New Roman"/>
        <family val="1"/>
      </rPr>
      <t xml:space="preserve"> </t>
    </r>
    <r>
      <rPr>
        <sz val="10"/>
        <rFont val="ＭＳ 明朝"/>
        <family val="1"/>
        <charset val="128"/>
      </rPr>
      <t>小集団活動など組織的に改善活動に取り組んでいる場合には、積極的に活動に参加している。</t>
    </r>
  </si>
  <si>
    <t xml:space="preserve">１． 労働基準法（労働時間、休憩、年少者、災害補償など）
２． 労働安全衛生法（安全衛生管理体制、労働者の危険又は健康障害を防止するための措置など）
３． 消防法（建築物建築許可等の同意、防火管理者、危険物の種類、危険物の貯蔵、取扱者など）
４． 環境関連法規（環境基本法、大気汚染防止法、水質汚濁防止法、騒音規制法）
５． 産業廃棄物関連法規（廃棄物処理法、リサイクル、容器包装の分別収集）
６． 製造物責任法（PL法）
</t>
    <phoneticPr fontId="1"/>
  </si>
  <si>
    <t xml:space="preserve">１． コスト・生産性の管理に関する知識（原価管理（ABC等）、IEなど）
２． 納期と工程管理に関する知識（MRP（資材所要量計画）、カンバンシステム、初期管理）
３． 品質管理に関する知識（データの統計的分析、QC７つ道具、新QC７つ道具、TQC・TPM・シックスσなど）
１０．生産計画に関する知識（需要予測・販売予測、EOQ（経済的生産数量）、プロダクトミックス、ネットワーク技法、SCM（サプライチェーンマネジメント）など）
１１．設計管理に関する知識（VE（価値工学）、各ステップでのデザイン・レビュー（DR）など）
</t>
    <phoneticPr fontId="1"/>
  </si>
  <si>
    <t xml:space="preserve">７． コスト・生産性の管理に関する知識（原価管理（ABC等）、IEなど）
８． 納期と工程管理に関する知識（MRP（資材所要量計画）、カンバンシステム、初期管理）
９． 品質管理に関する知識（データの統計的分析、QC７つ道具、新QC７つ道具、TQC・TPM・シックスσなど）
１０．生産計画に関する知識（需要予測・販売予測、EOQ（経済的生産数量）、プロダクトミックス、ネットワーク技法、SCM（サプライチェーンマネジメント）など）
１１．設計管理に関する知識（VE（価値工学）、各ステップでのデザイン・レビュー（DR）など）
</t>
    <phoneticPr fontId="1"/>
  </si>
  <si>
    <t>ユニット番号　01C057L22</t>
    <phoneticPr fontId="1"/>
  </si>
  <si>
    <t>安全と生産性向上の推進</t>
    <phoneticPr fontId="1"/>
  </si>
  <si>
    <t>製造工程の安全面に配慮しながら、恒常的に生産性向上を推進する能力と取組姿勢</t>
    <phoneticPr fontId="1"/>
  </si>
  <si>
    <t>①安全衛生及び生産管理に関する諸規則の理解と遵守</t>
    <phoneticPr fontId="1"/>
  </si>
  <si>
    <r>
      <t>○</t>
    </r>
    <r>
      <rPr>
        <sz val="7"/>
        <rFont val="Times New Roman"/>
        <family val="1"/>
      </rPr>
      <t xml:space="preserve"> </t>
    </r>
    <r>
      <rPr>
        <sz val="10"/>
        <rFont val="ＭＳ 明朝"/>
        <family val="1"/>
        <charset val="128"/>
      </rPr>
      <t>労働安全衛生法令や労働基準法令などの重要法令を理解し、業務遂行に効果的に活用している。</t>
    </r>
  </si>
  <si>
    <r>
      <t>○</t>
    </r>
    <r>
      <rPr>
        <sz val="7"/>
        <rFont val="Times New Roman"/>
        <family val="1"/>
      </rPr>
      <t xml:space="preserve"> </t>
    </r>
    <r>
      <rPr>
        <sz val="10"/>
        <rFont val="ＭＳ 明朝"/>
        <family val="1"/>
        <charset val="128"/>
      </rPr>
      <t>会社や工場の定める安全規程等の理念と内容を正しく理解し、これを遵守している。</t>
    </r>
  </si>
  <si>
    <r>
      <t>○</t>
    </r>
    <r>
      <rPr>
        <sz val="7"/>
        <rFont val="Times New Roman"/>
        <family val="1"/>
      </rPr>
      <t xml:space="preserve"> </t>
    </r>
    <r>
      <rPr>
        <sz val="10"/>
        <rFont val="ＭＳ 明朝"/>
        <family val="1"/>
        <charset val="128"/>
      </rPr>
      <t>安全衛生行動を率先垂範するとともに、後輩社員など周囲の者が危険な行動をとろうとしている場合には、未然に是正指導している。</t>
    </r>
  </si>
  <si>
    <r>
      <t>○</t>
    </r>
    <r>
      <rPr>
        <sz val="7"/>
        <rFont val="Times New Roman"/>
        <family val="1"/>
      </rPr>
      <t xml:space="preserve"> </t>
    </r>
    <r>
      <rPr>
        <sz val="10"/>
        <rFont val="ＭＳ 明朝"/>
        <family val="1"/>
        <charset val="128"/>
      </rPr>
      <t>産業廃棄物関連法規や製造物責任法（ＰＬ法）を理解し、細心の注意をもって業務を遂行している。</t>
    </r>
  </si>
  <si>
    <r>
      <t>○</t>
    </r>
    <r>
      <rPr>
        <sz val="7"/>
        <rFont val="Times New Roman"/>
        <family val="1"/>
      </rPr>
      <t xml:space="preserve"> </t>
    </r>
    <r>
      <rPr>
        <sz val="10"/>
        <rFont val="ＭＳ 明朝"/>
        <family val="1"/>
        <charset val="128"/>
      </rPr>
      <t>製造現場の担当者と日頃から交流し、形式知化しくにい（書面等のフォーマルな形式では伝わりにくい）現場の知識やノウハウ、問題意識の共有を行っている。</t>
    </r>
  </si>
  <si>
    <r>
      <t>○</t>
    </r>
    <r>
      <rPr>
        <sz val="7"/>
        <rFont val="Times New Roman"/>
        <family val="1"/>
      </rPr>
      <t xml:space="preserve"> </t>
    </r>
    <r>
      <rPr>
        <sz val="10"/>
        <rFont val="ＭＳ 明朝"/>
        <family val="1"/>
        <charset val="128"/>
      </rPr>
      <t>日常業務や小集団活動において、その中心メンバーとしての役割を果たしている。</t>
    </r>
  </si>
  <si>
    <r>
      <t>○</t>
    </r>
    <r>
      <rPr>
        <sz val="7"/>
        <rFont val="Times New Roman"/>
        <family val="1"/>
      </rPr>
      <t xml:space="preserve"> </t>
    </r>
    <r>
      <rPr>
        <sz val="10"/>
        <rFont val="ＭＳ 明朝"/>
        <family val="1"/>
        <charset val="128"/>
      </rPr>
      <t>品質管理に関する知識をベースに、設計・保全業務の歩留まり改善やリードタイム短縮などの提案・改善を行っている。</t>
    </r>
  </si>
  <si>
    <r>
      <t>○</t>
    </r>
    <r>
      <rPr>
        <sz val="7"/>
        <rFont val="Times New Roman"/>
        <family val="1"/>
      </rPr>
      <t xml:space="preserve"> </t>
    </r>
    <r>
      <rPr>
        <sz val="10"/>
        <rFont val="ＭＳ 明朝"/>
        <family val="1"/>
        <charset val="128"/>
      </rPr>
      <t>作業フローのボトルネックを把握し、ボトルネックを解消すべく改善を施している。</t>
    </r>
  </si>
  <si>
    <r>
      <t>○</t>
    </r>
    <r>
      <rPr>
        <sz val="7"/>
        <rFont val="Times New Roman"/>
        <family val="1"/>
      </rPr>
      <t xml:space="preserve"> </t>
    </r>
    <r>
      <rPr>
        <sz val="10"/>
        <rFont val="ＭＳ 明朝"/>
        <family val="1"/>
        <charset val="128"/>
      </rPr>
      <t>改善策を提案する場合には、可能な限り複数の代替案をメリット・デメリットとともに示し、そのうち自分の推奨案を明確化している。</t>
    </r>
  </si>
  <si>
    <t xml:space="preserve">１． 労働基準法（労働時間、休憩、年少者、災害補償など）
２． 労働安全衛生法（安全衛生管理体制、労働者の危険又は健康障害を防止するための措置など）
３． 消防法（建築物建築許可等の同意、防火管理者、危険物の種類、危険物の貯蔵、取扱者など）
４． 環境関連法規（環境基本法、大気汚染防止法、水質汚濁防止法、騒音規制法）
５． 産業廃棄物関連法規（廃棄物処理法、リサイクル、容器包装の分別収集）
６． 製造物責任法（PL法）
</t>
    <phoneticPr fontId="1"/>
  </si>
  <si>
    <t xml:space="preserve">7． コスト・生産性の管理に関する知識（原価管理（ABC等）、IEなど）
８． 納期と工程管理に関する知識（MRP（資材所要量計画）、カンバンシステム、初期管理）
９． 品質管理に関する知識（データの統計的分析、QC７つ道具、新QC７つ道具、TQC・TPM・シックスσなど）
１０．生産計画に関する知識（需要予測・販売予測、EOQ（経済的生産数量）、プロダクトミックス、ネットワーク技法、SCM（サプライチェーンマネジメント）など）
１１．設計管理に関する知識（VE（価値工学）、各ステップでのデザイン・レビュー（DR）など）
</t>
    <phoneticPr fontId="1"/>
  </si>
  <si>
    <t>Ｌ２</t>
    <phoneticPr fontId="1"/>
  </si>
  <si>
    <t>共通</t>
    <rPh sb="0" eb="2">
      <t>キョウツウ</t>
    </rPh>
    <phoneticPr fontId="1"/>
  </si>
  <si>
    <t>ユニット番号　01C058L34</t>
    <phoneticPr fontId="1"/>
  </si>
  <si>
    <t>安全と生産性向上の推進</t>
    <phoneticPr fontId="1"/>
  </si>
  <si>
    <r>
      <t>○</t>
    </r>
    <r>
      <rPr>
        <sz val="7"/>
        <rFont val="Times New Roman"/>
        <family val="1"/>
      </rPr>
      <t xml:space="preserve"> </t>
    </r>
    <r>
      <rPr>
        <sz val="10"/>
        <rFont val="ＭＳ 明朝"/>
        <family val="1"/>
        <charset val="128"/>
      </rPr>
      <t>安全衛生及び生産管理に関する諸規則全般に熟知し、職場の危険予知及び危険予防に万全を尽くしている。</t>
    </r>
  </si>
  <si>
    <r>
      <t>○</t>
    </r>
    <r>
      <rPr>
        <sz val="7"/>
        <rFont val="Times New Roman"/>
        <family val="1"/>
      </rPr>
      <t xml:space="preserve"> </t>
    </r>
    <r>
      <rPr>
        <sz val="10"/>
        <rFont val="ＭＳ 明朝"/>
        <family val="1"/>
        <charset val="128"/>
      </rPr>
      <t>安全規程等が遵守されているか監視し、問題がある場合にはその場でその都度、是正指導を行っている。</t>
    </r>
  </si>
  <si>
    <r>
      <t>○</t>
    </r>
    <r>
      <rPr>
        <sz val="7"/>
        <rFont val="Times New Roman"/>
        <family val="1"/>
      </rPr>
      <t xml:space="preserve"> </t>
    </r>
    <r>
      <rPr>
        <sz val="10"/>
        <rFont val="ＭＳ 明朝"/>
        <family val="1"/>
        <charset val="128"/>
      </rPr>
      <t>部下・後輩や関係者から安全衛生や生産管理に関する質問を受けた場合には、自身の知識と経験を踏まえて効果的な助言と指導を行っている。</t>
    </r>
  </si>
  <si>
    <r>
      <t>○</t>
    </r>
    <r>
      <rPr>
        <sz val="7"/>
        <rFont val="Times New Roman"/>
        <family val="1"/>
      </rPr>
      <t xml:space="preserve"> </t>
    </r>
    <r>
      <rPr>
        <sz val="10"/>
        <rFont val="ＭＳ 明朝"/>
        <family val="1"/>
        <charset val="128"/>
      </rPr>
      <t>PDCAサイクルを常に意識し、部門全体の業務改善及び生産性向上について適切な判断を行っている。</t>
    </r>
  </si>
  <si>
    <r>
      <t>○</t>
    </r>
    <r>
      <rPr>
        <sz val="7"/>
        <rFont val="Times New Roman"/>
        <family val="1"/>
      </rPr>
      <t xml:space="preserve"> </t>
    </r>
    <r>
      <rPr>
        <sz val="10"/>
        <rFont val="ＭＳ 明朝"/>
        <family val="1"/>
        <charset val="128"/>
      </rPr>
      <t>生産管理のマネジメントの観点から部門全体の納期・工程管理を見直し、最適な生産計画を企画している。</t>
    </r>
  </si>
  <si>
    <r>
      <t>○</t>
    </r>
    <r>
      <rPr>
        <sz val="7"/>
        <rFont val="Times New Roman"/>
        <family val="1"/>
      </rPr>
      <t xml:space="preserve"> </t>
    </r>
    <r>
      <rPr>
        <sz val="10"/>
        <rFont val="ＭＳ 明朝"/>
        <family val="1"/>
        <charset val="128"/>
      </rPr>
      <t>業務改善策の実行に向けて、経営トップ等に直接働きかけるなど、リーダシップを発揮している。</t>
    </r>
  </si>
  <si>
    <r>
      <t>○</t>
    </r>
    <r>
      <rPr>
        <sz val="7"/>
        <rFont val="Times New Roman"/>
        <family val="1"/>
      </rPr>
      <t xml:space="preserve"> </t>
    </r>
    <r>
      <rPr>
        <sz val="10"/>
        <rFont val="ＭＳ 明朝"/>
        <family val="1"/>
        <charset val="128"/>
      </rPr>
      <t>改善策の効果を批判的に検証し、更なる生産性向上に向けて絶え間ない改善を推し進めている。</t>
    </r>
  </si>
  <si>
    <t>ユニット番号　01S530L11　</t>
    <phoneticPr fontId="1"/>
  </si>
  <si>
    <t>生産システムの設計</t>
    <phoneticPr fontId="1"/>
  </si>
  <si>
    <t>経営方針の具現化に向けて工場レイアウトの設計、工場内物流システム、オペレーション管理等の生産システムの設計を行う能力</t>
    <phoneticPr fontId="1"/>
  </si>
  <si>
    <t>①工場レイアウトの設計</t>
    <phoneticPr fontId="1"/>
  </si>
  <si>
    <r>
      <t>○</t>
    </r>
    <r>
      <rPr>
        <sz val="10"/>
        <rFont val="ＭＳ 明朝"/>
        <family val="1"/>
        <charset val="128"/>
      </rPr>
      <t>工場レイアウトの原理を理解し、工場レイアウト設計の一部の作業を行っている。</t>
    </r>
  </si>
  <si>
    <r>
      <t>○</t>
    </r>
    <r>
      <rPr>
        <sz val="10"/>
        <rFont val="ＭＳ 明朝"/>
        <family val="1"/>
        <charset val="128"/>
      </rPr>
      <t>ライン編成の基本要素、ラインバランシング、様々な制約条件を理解したうえで、ラインの種類を適切に選定している。</t>
    </r>
  </si>
  <si>
    <r>
      <t>○</t>
    </r>
    <r>
      <rPr>
        <sz val="10"/>
        <rFont val="ＭＳ 明朝"/>
        <family val="1"/>
        <charset val="128"/>
      </rPr>
      <t>工場レイアウトと運搬の関係を理解し、移動の分析と視覚化を行っている。</t>
    </r>
  </si>
  <si>
    <r>
      <t>○</t>
    </r>
    <r>
      <rPr>
        <sz val="10"/>
        <rFont val="ＭＳ 明朝"/>
        <family val="1"/>
        <charset val="128"/>
      </rPr>
      <t>設計した内容の評価・検証ができ、必要な修正を設計図に加えている。</t>
    </r>
  </si>
  <si>
    <t>②工場内物流システムの設計</t>
    <phoneticPr fontId="1"/>
  </si>
  <si>
    <r>
      <t>○</t>
    </r>
    <r>
      <rPr>
        <sz val="7"/>
        <rFont val="Times New Roman"/>
        <family val="1"/>
      </rPr>
      <t xml:space="preserve"> </t>
    </r>
    <r>
      <rPr>
        <sz val="10"/>
        <rFont val="ＭＳ 明朝"/>
        <family val="1"/>
        <charset val="128"/>
      </rPr>
      <t>製造プロセスフロー及び工程分析に基づき、生産設備の選定に関する判断を行っている。</t>
    </r>
  </si>
  <si>
    <r>
      <t>○</t>
    </r>
    <r>
      <rPr>
        <sz val="7"/>
        <rFont val="Times New Roman"/>
        <family val="1"/>
      </rPr>
      <t xml:space="preserve"> </t>
    </r>
    <r>
      <rPr>
        <sz val="10"/>
        <rFont val="ＭＳ 明朝"/>
        <family val="1"/>
        <charset val="128"/>
      </rPr>
      <t>設計コンセプトに基づき、適切な評価手法を選択し、経済性・作業性・柔軟性などの様々な観点からシステムの評価検証を行っている。</t>
    </r>
  </si>
  <si>
    <r>
      <t>○</t>
    </r>
    <r>
      <rPr>
        <sz val="7"/>
        <rFont val="Times New Roman"/>
        <family val="1"/>
      </rPr>
      <t xml:space="preserve"> </t>
    </r>
    <r>
      <rPr>
        <sz val="10"/>
        <rFont val="ＭＳ 明朝"/>
        <family val="1"/>
        <charset val="128"/>
      </rPr>
      <t>物流システムの設計及びモデリング実務の一部を、指示のもとで遂行している。</t>
    </r>
  </si>
  <si>
    <t xml:space="preserve">１． 工場レイアウトの様式に関する理解
２． 製品移動式レイアウト
３． 製品固定式レイアウト
４． 工場計画に関する専門知識
・ 工程編成（工程編成の意義、生産形態と工程編成）
・ ライン編成（基本要素、ラインバランシング）
・ 生産方式の種類（セル生産方式、フレキシブル生産方式、モジュール生産方式など）
・ 工場レイアウト（SLP、PQRSTなど）
・ 運搬（移動分析等）
５． 個々の生産設備に関する知識（生産用主設備、生産用補助設備）
６． 物流コンポーネントの理解（搬送機器、保管機器、仕分け機器等）
７． 物流システム計画に関する知識
８． 物流管理に関する知識（ロジスティクス管理、包装・荷役・保管、輸送管理、物流情報システム、SCM（Supply Chain Management）、JIT（Just-in-Time）など）
</t>
    <phoneticPr fontId="1"/>
  </si>
  <si>
    <t xml:space="preserve">９． システム評価に関する理解（レイアウト、柔軟性・拡張性、スペース効率、採算性）
</t>
    <phoneticPr fontId="1"/>
  </si>
  <si>
    <t>生産技術</t>
    <phoneticPr fontId="1"/>
  </si>
  <si>
    <t>Ｌ１</t>
    <phoneticPr fontId="1"/>
  </si>
  <si>
    <t>Ｌ２</t>
    <phoneticPr fontId="1"/>
  </si>
  <si>
    <t>ユニット番号　01S534L11</t>
    <phoneticPr fontId="1"/>
  </si>
  <si>
    <t>生産工程の設計</t>
    <phoneticPr fontId="1"/>
  </si>
  <si>
    <t>経済的・時間的・環境的制約等を勘案し、設計された製品の加工順序、製造機械の選定、検査、運搬システム等の一連の生産工程を設計する能力</t>
    <phoneticPr fontId="1"/>
  </si>
  <si>
    <t>①設計入力の設定と工程分析</t>
    <phoneticPr fontId="1"/>
  </si>
  <si>
    <r>
      <t>○</t>
    </r>
    <r>
      <rPr>
        <sz val="7"/>
        <rFont val="Times New Roman"/>
        <family val="1"/>
      </rPr>
      <t xml:space="preserve"> </t>
    </r>
    <r>
      <rPr>
        <sz val="10"/>
        <rFont val="ＭＳ 明朝"/>
        <family val="1"/>
        <charset val="128"/>
      </rPr>
      <t>システム設計・生産工程の流れを理解している。</t>
    </r>
  </si>
  <si>
    <r>
      <t>○</t>
    </r>
    <r>
      <rPr>
        <sz val="7"/>
        <rFont val="Times New Roman"/>
        <family val="1"/>
      </rPr>
      <t xml:space="preserve"> </t>
    </r>
    <r>
      <rPr>
        <sz val="10"/>
        <rFont val="ＭＳ 明朝"/>
        <family val="1"/>
        <charset val="128"/>
      </rPr>
      <t>担当業務に関して、設計フロー図に基づいた作業スケジュールを作成している。</t>
    </r>
  </si>
  <si>
    <r>
      <t>○</t>
    </r>
    <r>
      <rPr>
        <sz val="7"/>
        <rFont val="Times New Roman"/>
        <family val="1"/>
      </rPr>
      <t xml:space="preserve"> </t>
    </r>
    <r>
      <rPr>
        <sz val="10"/>
        <rFont val="ＭＳ 明朝"/>
        <family val="1"/>
        <charset val="128"/>
      </rPr>
      <t>システム設計の入力情報を項目ごとに計算し、設定している。</t>
    </r>
  </si>
  <si>
    <r>
      <t>○</t>
    </r>
    <r>
      <rPr>
        <sz val="7"/>
        <rFont val="Times New Roman"/>
        <family val="1"/>
      </rPr>
      <t xml:space="preserve"> </t>
    </r>
    <r>
      <rPr>
        <sz val="10"/>
        <rFont val="ＭＳ 明朝"/>
        <family val="1"/>
        <charset val="128"/>
      </rPr>
      <t>工程分析及び工程設計を決められた手順に沿って行っている。</t>
    </r>
  </si>
  <si>
    <r>
      <t>○</t>
    </r>
    <r>
      <rPr>
        <sz val="7"/>
        <rFont val="Times New Roman"/>
        <family val="1"/>
      </rPr>
      <t xml:space="preserve"> </t>
    </r>
    <r>
      <rPr>
        <sz val="10"/>
        <rFont val="ＭＳ 明朝"/>
        <family val="1"/>
        <charset val="128"/>
      </rPr>
      <t>設計・製造・生産管理など関係部門と協力しながら、担当業務を推進している。</t>
    </r>
  </si>
  <si>
    <t>②詳細レイアウト設計</t>
    <phoneticPr fontId="1"/>
  </si>
  <si>
    <r>
      <t>○</t>
    </r>
    <r>
      <rPr>
        <sz val="7"/>
        <rFont val="Times New Roman"/>
        <family val="1"/>
      </rPr>
      <t xml:space="preserve"> </t>
    </r>
    <r>
      <rPr>
        <sz val="10"/>
        <rFont val="ＭＳ 明朝"/>
        <family val="1"/>
        <charset val="128"/>
      </rPr>
      <t>上司の指示の下で、担当工程の詳細レイアウト設計の一部を行っている。</t>
    </r>
  </si>
  <si>
    <r>
      <t>○</t>
    </r>
    <r>
      <rPr>
        <sz val="7"/>
        <rFont val="Times New Roman"/>
        <family val="1"/>
      </rPr>
      <t xml:space="preserve"> </t>
    </r>
    <r>
      <rPr>
        <sz val="10"/>
        <rFont val="ＭＳ 明朝"/>
        <family val="1"/>
        <charset val="128"/>
      </rPr>
      <t>デザインルールチェックなど、ＣＡＤツール等を用いてレイアウト検証を行っている。</t>
    </r>
  </si>
  <si>
    <r>
      <t>○</t>
    </r>
    <r>
      <rPr>
        <sz val="7"/>
        <rFont val="Times New Roman"/>
        <family val="1"/>
      </rPr>
      <t xml:space="preserve"> </t>
    </r>
    <r>
      <rPr>
        <sz val="10"/>
        <rFont val="ＭＳ 明朝"/>
        <family val="1"/>
        <charset val="128"/>
      </rPr>
      <t>設計した内容の確認ができ、必要な場合は修正を設計図に加えている。</t>
    </r>
  </si>
  <si>
    <t>③設計の評価</t>
    <phoneticPr fontId="1"/>
  </si>
  <si>
    <r>
      <t>○</t>
    </r>
    <r>
      <rPr>
        <sz val="7"/>
        <rFont val="Times New Roman"/>
        <family val="1"/>
      </rPr>
      <t xml:space="preserve"> </t>
    </r>
    <r>
      <rPr>
        <sz val="10"/>
        <rFont val="ＭＳ 明朝"/>
        <family val="1"/>
        <charset val="128"/>
      </rPr>
      <t>レイアウト設計モデルの信頼性及び機能性に関して、システムシミュレータ等を用いて検証している。</t>
    </r>
  </si>
  <si>
    <r>
      <t>○</t>
    </r>
    <r>
      <rPr>
        <sz val="7"/>
        <rFont val="Times New Roman"/>
        <family val="1"/>
      </rPr>
      <t xml:space="preserve"> </t>
    </r>
    <r>
      <rPr>
        <sz val="10"/>
        <rFont val="ＭＳ 明朝"/>
        <family val="1"/>
        <charset val="128"/>
      </rPr>
      <t>解析・評価の結果を受けて、設計上の問題点の所在を的確に判断している。</t>
    </r>
  </si>
  <si>
    <t xml:space="preserve">１．システム設計の入力仕様（加工対象物の形状・寸法、数・ロット数・種類、年間生産量と生産変動など）
２．ＦＭＳ（フレキシブル生産システム）の加工適合性（部品特性、加工特性、段取り特性など）
３．工程分析に関する知識（部品・コスト分析、ＦＭＳ仕様など）
４．部品のシステム適合性評価に関する知識
５．生産設備に関する知識
・ 生産用主設備（マシニングセンタ、レーザ加工機、塑性加工用設備、自動組立用設備、検査設備など）
・ 生産用補助設備（マテリアル・ハンドリング、搬送機器など）
６．システムの基本機能に関する知識（加工機能、搬送機能、倉庫機能など）
７．生産システム制御に関する知識
８．FMS：フレキシブル生産システム及びFMC：フレキシブル生産セル
</t>
    <phoneticPr fontId="1"/>
  </si>
  <si>
    <t xml:space="preserve">９．工作機械の種類（システム適合型工作機械、マシニングセンタ、汎用工作機、ターニングセンタなど）
10．設計実務の支援ツール（CAD、CAE等）
11．生産マネジメントに関する知識（サプライチェーンマネジメント、VA・VE（価値工学）、セル生産方式、ＪＩＴ、リエンジニアリング、TOC（制約理論）など）
12．技術性の評価項目と評価基準（機能、安全、コスト等）
13．経済性の評価項目と評価基準
14．システムシミュレータ等による評価技術
15．生産工程の最新動向（自走形コンパクトFMC群、オークション方式によるセル方式など）
</t>
    <phoneticPr fontId="1"/>
  </si>
  <si>
    <t>ユニット番号　01S537L11</t>
    <phoneticPr fontId="1"/>
  </si>
  <si>
    <t>生産設備の設計Ａ（加工機）</t>
    <phoneticPr fontId="1"/>
  </si>
  <si>
    <t>生産設備のうち、旋盤、フライス盤、プレス機、成形機、塗装、鋳造等の加工機に関する開発・設計を行う能力</t>
    <phoneticPr fontId="1"/>
  </si>
  <si>
    <t>①機械要素の設計と選定</t>
    <phoneticPr fontId="1"/>
  </si>
  <si>
    <r>
      <t>○</t>
    </r>
    <r>
      <rPr>
        <sz val="7"/>
        <rFont val="Times New Roman"/>
        <family val="1"/>
      </rPr>
      <t xml:space="preserve"> </t>
    </r>
    <r>
      <rPr>
        <sz val="10"/>
        <rFont val="ＭＳ 明朝"/>
        <family val="1"/>
        <charset val="128"/>
      </rPr>
      <t>実際の加工機を分解したり、文献・資料・展示会などからどのような機械要素がどのように使われているかを自分で確かめている。</t>
    </r>
  </si>
  <si>
    <r>
      <t>○</t>
    </r>
    <r>
      <rPr>
        <sz val="7"/>
        <rFont val="Times New Roman"/>
        <family val="1"/>
      </rPr>
      <t xml:space="preserve"> </t>
    </r>
    <r>
      <rPr>
        <sz val="10"/>
        <rFont val="ＭＳ 明朝"/>
        <family val="1"/>
        <charset val="128"/>
      </rPr>
      <t>加工の原理や加工機の仕組みを理解し、設計に必要な機械要素をJIS規格等から適切に選定している。</t>
    </r>
  </si>
  <si>
    <r>
      <t>○</t>
    </r>
    <r>
      <rPr>
        <sz val="10"/>
        <rFont val="ＭＳ 明朝"/>
        <family val="1"/>
        <charset val="128"/>
      </rPr>
      <t>必要な場合には、CAD・CAEなどの設計ツールを使用して、与えられた仕様書に基づき、機械要素の図面を作成している。</t>
    </r>
  </si>
  <si>
    <t>②加工機の設計</t>
    <phoneticPr fontId="1"/>
  </si>
  <si>
    <r>
      <t>○</t>
    </r>
    <r>
      <rPr>
        <sz val="7"/>
        <rFont val="Times New Roman"/>
        <family val="1"/>
      </rPr>
      <t xml:space="preserve"> </t>
    </r>
    <r>
      <rPr>
        <sz val="10"/>
        <rFont val="ＭＳ 明朝"/>
        <family val="1"/>
        <charset val="128"/>
      </rPr>
      <t>与えられた仕様書に基づき、CAD・CAEなどの設計支援ツールを効果的に活用しながら、上司の助言等を踏まえて担当する範囲の加工機の設計を正確に実施している。</t>
    </r>
  </si>
  <si>
    <r>
      <t>○</t>
    </r>
    <r>
      <rPr>
        <sz val="7"/>
        <rFont val="Times New Roman"/>
        <family val="1"/>
      </rPr>
      <t xml:space="preserve"> </t>
    </r>
    <r>
      <rPr>
        <sz val="10"/>
        <rFont val="ＭＳ 明朝"/>
        <family val="1"/>
        <charset val="128"/>
      </rPr>
      <t>加工機に関する過去の設計図面を調べて利用できる部分は利用するなど、無駄を省いた効率的な設計を行っている。</t>
    </r>
  </si>
  <si>
    <t xml:space="preserve">③加工機の評価
</t>
    <phoneticPr fontId="1"/>
  </si>
  <si>
    <r>
      <t>○</t>
    </r>
    <r>
      <rPr>
        <sz val="7"/>
        <rFont val="Times New Roman"/>
        <family val="1"/>
      </rPr>
      <t xml:space="preserve"> </t>
    </r>
    <r>
      <rPr>
        <sz val="10"/>
        <rFont val="ＭＳ 明朝"/>
        <family val="1"/>
        <charset val="128"/>
      </rPr>
      <t>既存の解析手法を理解し、決められた手順で正確に諸解析を行っている。</t>
    </r>
  </si>
  <si>
    <r>
      <t>○</t>
    </r>
    <r>
      <rPr>
        <sz val="7"/>
        <rFont val="Times New Roman"/>
        <family val="1"/>
      </rPr>
      <t xml:space="preserve"> </t>
    </r>
    <r>
      <rPr>
        <sz val="10"/>
        <rFont val="ＭＳ 明朝"/>
        <family val="1"/>
        <charset val="128"/>
      </rPr>
      <t>解析・評価の結果を受けて、設計上の課題や問題点を自分なりに整理し、上司や先輩と相談しながら対応策を講じている。</t>
    </r>
  </si>
  <si>
    <t xml:space="preserve">④設備の保全・改良（設備管理）
</t>
    <phoneticPr fontId="1"/>
  </si>
  <si>
    <r>
      <t>○</t>
    </r>
    <r>
      <rPr>
        <sz val="7"/>
        <rFont val="Times New Roman"/>
        <family val="1"/>
      </rPr>
      <t xml:space="preserve"> </t>
    </r>
    <r>
      <rPr>
        <sz val="10"/>
        <rFont val="ＭＳ 明朝"/>
        <family val="1"/>
        <charset val="128"/>
      </rPr>
      <t>設備保全の基礎を理解し、加工機に関する日常の基本的な保全活動を行っている。</t>
    </r>
  </si>
  <si>
    <r>
      <t>○</t>
    </r>
    <r>
      <rPr>
        <sz val="7"/>
        <rFont val="Times New Roman"/>
        <family val="1"/>
      </rPr>
      <t xml:space="preserve"> </t>
    </r>
    <r>
      <rPr>
        <sz val="10"/>
        <rFont val="ＭＳ 明朝"/>
        <family val="1"/>
        <charset val="128"/>
      </rPr>
      <t>加工システムの設備災害を防止すべく、ソフト面・ハード面から安全対策を行っている。</t>
    </r>
  </si>
  <si>
    <t xml:space="preserve">１．機械工学全般に関する専門知識
２．機械設計法に関する知識（計画書・設計図、組立図・部分組立図・部品図など）
３．JIS製図規格に関する知識（JIS B、Z）
４．設計実務の支援ツールの活用ノウハウ
・ CAD・CAE、創造的設計支援ツール
５．機械要素の種類と機械製作法
・ 締結要素、軸・軸受要素、動力伝達要素、流体関連要素、検出要素、原動機（アクチュエータ）など
６．加工の原理、加工（機）の種類、加工技術に関する理解
・ 切削（旋盤、フライス盤、ボール盤など）、研磨（研削盤、ラップ盤）、塑性加工（プレス機、抜き・曲げ・絞り）、溶接（ガス・アーク・レーザ）、樹脂成形（圧縮、移送、射出、押出し）、鋳型（ダイキャスト鋳造、低圧鋳造）、表面処理（熱処理、めっき、塗装）
</t>
    <phoneticPr fontId="1"/>
  </si>
  <si>
    <t xml:space="preserve">７．各種工作機械の仕組みに関する理解
８．パワーエレクトロニクス、メカトロニクスに関する知識
９．解析手法に関する理解（有限差分法（FDM）、有限要素法（FEM）、境界要素法（BEM）など）
10．設備のライフサイクルに関する知識
11．ＴＰＭ／ＴＱＭ活動に関する知識（目で見る管理、自主的保全活動など）
12．設備管理のシステム工学に関する知識（FMEA（Failure Mode &amp; Effect Analysis）、信頼性・安全性など）
13．確率論的リスク評価（ＰＲＡ）に関する理解
14．設備診断技術
・ 簡易診断技術（点検技術（CCT）、監視技術（CMT）
・ 精密診断技術（同定技術（CIT）、予測技術（CPT）
15．廃棄物処理・リサイクルに関する知識
</t>
    <phoneticPr fontId="1"/>
  </si>
  <si>
    <t>ユニット番号　01S541L11</t>
    <phoneticPr fontId="1"/>
  </si>
  <si>
    <t>生産設備の設計Ｂ（実装機）</t>
    <phoneticPr fontId="1"/>
  </si>
  <si>
    <t>生産設備のうち、半導体プロセス等に使用する実装機の開発・設計を行う能力</t>
    <phoneticPr fontId="1"/>
  </si>
  <si>
    <r>
      <t>○</t>
    </r>
    <r>
      <rPr>
        <sz val="7"/>
        <rFont val="Times New Roman"/>
        <family val="1"/>
      </rPr>
      <t xml:space="preserve"> </t>
    </r>
    <r>
      <rPr>
        <sz val="10"/>
        <rFont val="ＭＳ 明朝"/>
        <family val="1"/>
        <charset val="128"/>
      </rPr>
      <t>実際の実装機を分解したり、文献・資料・展示会などからどのような機械要素がどのように使われているかを自分で確かめている。</t>
    </r>
  </si>
  <si>
    <r>
      <t>○</t>
    </r>
    <r>
      <rPr>
        <sz val="7"/>
        <rFont val="Times New Roman"/>
        <family val="1"/>
      </rPr>
      <t xml:space="preserve"> </t>
    </r>
    <r>
      <rPr>
        <sz val="10"/>
        <rFont val="ＭＳ 明朝"/>
        <family val="1"/>
        <charset val="128"/>
      </rPr>
      <t>実装技術や実装機の仕組みを理解し、設計に必要な機械要素をJIS規格等から適切に選定している。</t>
    </r>
  </si>
  <si>
    <r>
      <t>○</t>
    </r>
    <r>
      <rPr>
        <sz val="7"/>
        <rFont val="Times New Roman"/>
        <family val="1"/>
      </rPr>
      <t xml:space="preserve"> </t>
    </r>
    <r>
      <rPr>
        <sz val="10"/>
        <rFont val="ＭＳ 明朝"/>
        <family val="1"/>
        <charset val="128"/>
      </rPr>
      <t>必要な場合には、CAD・CAEなどの設計ツールを使用して、与えられた仕様書に基づき、機械要素の図面を作成している。</t>
    </r>
  </si>
  <si>
    <t>②実装機の設計</t>
    <phoneticPr fontId="1"/>
  </si>
  <si>
    <r>
      <t>○</t>
    </r>
    <r>
      <rPr>
        <sz val="7"/>
        <rFont val="Times New Roman"/>
        <family val="1"/>
      </rPr>
      <t xml:space="preserve"> </t>
    </r>
    <r>
      <rPr>
        <sz val="10"/>
        <rFont val="ＭＳ 明朝"/>
        <family val="1"/>
        <charset val="128"/>
      </rPr>
      <t>与えられた仕様書に基づき、CAD・CAEなどの設計支援ツールを効果的に活用しながら、上司の助言等を踏まえて担当する範囲の実装機の設計を正確に行っている。</t>
    </r>
  </si>
  <si>
    <r>
      <t>○</t>
    </r>
    <r>
      <rPr>
        <sz val="7"/>
        <rFont val="Times New Roman"/>
        <family val="1"/>
      </rPr>
      <t xml:space="preserve"> </t>
    </r>
    <r>
      <rPr>
        <sz val="10"/>
        <rFont val="ＭＳ 明朝"/>
        <family val="1"/>
        <charset val="128"/>
      </rPr>
      <t>実装機に関する過去の設計図面を事前に調査し、利用できる部分は利用するなど、無駄を省いた効率的な設計を行っている。</t>
    </r>
  </si>
  <si>
    <t>③実装機の評価</t>
    <phoneticPr fontId="1"/>
  </si>
  <si>
    <r>
      <t>○</t>
    </r>
    <r>
      <rPr>
        <sz val="7"/>
        <rFont val="Times New Roman"/>
        <family val="1"/>
      </rPr>
      <t xml:space="preserve"> </t>
    </r>
    <r>
      <rPr>
        <sz val="10"/>
        <rFont val="ＭＳ 明朝"/>
        <family val="1"/>
        <charset val="128"/>
      </rPr>
      <t>ＣＡＤデータを解析用として使用できるＣＡＥデータに正しく変換し、評価・検証を行っている。</t>
    </r>
  </si>
  <si>
    <r>
      <t>○</t>
    </r>
    <r>
      <rPr>
        <sz val="7"/>
        <rFont val="Times New Roman"/>
        <family val="1"/>
      </rPr>
      <t xml:space="preserve"> </t>
    </r>
    <r>
      <rPr>
        <sz val="10"/>
        <rFont val="ＭＳ 明朝"/>
        <family val="1"/>
        <charset val="128"/>
      </rPr>
      <t>設備保全の基礎を理解し、実装機に関する日常の基本的な保全活動を行っている。</t>
    </r>
  </si>
  <si>
    <r>
      <t>○</t>
    </r>
    <r>
      <rPr>
        <sz val="7"/>
        <rFont val="Times New Roman"/>
        <family val="1"/>
      </rPr>
      <t xml:space="preserve"> </t>
    </r>
    <r>
      <rPr>
        <sz val="10"/>
        <rFont val="ＭＳ 明朝"/>
        <family val="1"/>
        <charset val="128"/>
      </rPr>
      <t>実装機に関する設備災害を防止すべく、ソフト面・ハード面から安全対策を行っている。</t>
    </r>
  </si>
  <si>
    <t xml:space="preserve">１．機械工学全般に関する専門知識
２．機械設計法に関する知識（計画書・設計図、組立図・部分組立図・部品図など）
３．JIS製図規格に関する知識（JIS B、Z）
４．設計実務の支援ツールの活用ノウハウ
・ CAD・CAE、創造的設計支援ツール
５．機械要素の種類と機械製作法
・ 締結要素、軸・軸受要素、動力伝達要素、流体関連要素、検出要素、原動機（アクチュエータ）など
６．各種工作機械の仕組みに関する理解
７．各種実装機の仕組みに関する理解
８．実装技術に関する知識
９．実装機の種類に関する理解（自動挿入機、自動装着機）
10．半導体製造技術に関する理解（前工程及び後工程）
11．クリーンルームに関する知識
12．各種工作機械の仕組みに関する理解
13．パワーエレクトロニクス、メカトロニクスに関する知識
</t>
    <phoneticPr fontId="1"/>
  </si>
  <si>
    <t xml:space="preserve">14．故障解析のための装置に関する理解（発光解析装置、OBIRCH解析装置、電子ビームテスタなど）
15．解析手法に関する理解（有限差分法（FDM）、有限要素法（FEM）、境界要素法（BEM）など）
16．設備のライフサイクルに関する知識
17．ＴＰＭ／ＴＱＭ活動に関する知識（目で見る管理、自主的保全活動など）
18．設備管理のシステム工学に関する知識（FMEA（Failure Mode &amp; Effect Analysis）、信頼性・安全性など）
19．確率論的リスク評価（ＰＲＡ）に関する理解
20．設備診断技術
・ 簡易診断技術（点検技術（CCT）、監視技術（CMT）
・ 精密診断技術（同定技術（CIT）、予測技術（CPT）
21．廃棄物処理・リサイクルに関する知識
</t>
    <phoneticPr fontId="1"/>
  </si>
  <si>
    <t>ユニット番号　01S545L11</t>
    <phoneticPr fontId="1"/>
  </si>
  <si>
    <t>生産設備の設計Ｃ（自動組立機・検査装置）</t>
    <phoneticPr fontId="1"/>
  </si>
  <si>
    <t>産業用ロボット等の自動組立機、自動検査装置などの開発・設計を行う能力</t>
    <phoneticPr fontId="1"/>
  </si>
  <si>
    <r>
      <t>○</t>
    </r>
    <r>
      <rPr>
        <sz val="7"/>
        <rFont val="Times New Roman"/>
        <family val="1"/>
      </rPr>
      <t xml:space="preserve"> </t>
    </r>
    <r>
      <rPr>
        <sz val="10"/>
        <rFont val="ＭＳ 明朝"/>
        <family val="1"/>
        <charset val="128"/>
      </rPr>
      <t>自動組立・検査技術や自動組立機・検査装置の仕組みを理解し、設計に必要な機械要素をJIS規格等から適切に選定し、図面を作成している。</t>
    </r>
  </si>
  <si>
    <r>
      <t>○</t>
    </r>
    <r>
      <rPr>
        <sz val="7"/>
        <rFont val="Times New Roman"/>
        <family val="1"/>
      </rPr>
      <t xml:space="preserve"> </t>
    </r>
    <r>
      <rPr>
        <sz val="10"/>
        <rFont val="ＭＳ 明朝"/>
        <family val="1"/>
        <charset val="128"/>
      </rPr>
      <t>実際の自動組立機・検査装置を分解したり、文献・資料・展示会などからどのような機械要素がどのように使われているかを自分で確かめている。</t>
    </r>
  </si>
  <si>
    <t>②自動組立機・検査装置の設計</t>
    <phoneticPr fontId="1"/>
  </si>
  <si>
    <r>
      <t>○</t>
    </r>
    <r>
      <rPr>
        <sz val="7"/>
        <rFont val="Times New Roman"/>
        <family val="1"/>
      </rPr>
      <t xml:space="preserve"> </t>
    </r>
    <r>
      <rPr>
        <sz val="10"/>
        <rFont val="ＭＳ 明朝"/>
        <family val="1"/>
        <charset val="128"/>
      </rPr>
      <t>与えられた仕様書に基づき、CAD・CAEなどの設計支援ツールを効果的に活用しながら、上司の助言等を踏まえて担当する範囲の自動組立機・検査装置の設計を正確に行っている。</t>
    </r>
  </si>
  <si>
    <r>
      <t>○</t>
    </r>
    <r>
      <rPr>
        <sz val="7"/>
        <rFont val="Times New Roman"/>
        <family val="1"/>
      </rPr>
      <t xml:space="preserve"> </t>
    </r>
    <r>
      <rPr>
        <sz val="10"/>
        <rFont val="ＭＳ 明朝"/>
        <family val="1"/>
        <charset val="128"/>
      </rPr>
      <t>自動組立機・検査装置に関する過去の設計事例を事前に調査し、利用できる部分は利用するなど、無駄を省いた効率的な設計を行っている。</t>
    </r>
  </si>
  <si>
    <t xml:space="preserve">③自動組立機・検査装置の評価
</t>
    <phoneticPr fontId="1"/>
  </si>
  <si>
    <r>
      <t>○</t>
    </r>
    <r>
      <rPr>
        <sz val="7"/>
        <rFont val="Times New Roman"/>
        <family val="1"/>
      </rPr>
      <t xml:space="preserve"> </t>
    </r>
    <r>
      <rPr>
        <sz val="10"/>
        <rFont val="ＭＳ 明朝"/>
        <family val="1"/>
        <charset val="128"/>
      </rPr>
      <t>設備保全の基礎を理解し、自動組立機・検査装置に関する日常の基本的な保全活動を行っている。</t>
    </r>
  </si>
  <si>
    <r>
      <t>○</t>
    </r>
    <r>
      <rPr>
        <sz val="7"/>
        <rFont val="Times New Roman"/>
        <family val="1"/>
      </rPr>
      <t xml:space="preserve"> </t>
    </r>
    <r>
      <rPr>
        <sz val="10"/>
        <rFont val="ＭＳ 明朝"/>
        <family val="1"/>
        <charset val="128"/>
      </rPr>
      <t>自動組立機・検査装置に関する設備災害を防止すべく、ソフト面・ハード面から安全対策を行っている。</t>
    </r>
  </si>
  <si>
    <t xml:space="preserve">１．機械工学全般に関する専門知識
２．機械設計法に関する知識（計画書・設計図、組立図・部分組立図・部品図など）
３．JIS製図規格に関する知識（JIS B、Z）
４．設計実務の支援ツールの活用ノウハウ
・ CAD・CAE、創造的設計支援ツール
５．機械要素の種類と機械製作法
・ 締結要素、軸・軸受要素、動力伝達要素、流体関連要素、検出要素、原動機（アクチュエータ）など
６．各種工作機械の仕組みに関する理解
７．自動組立・検査技術に関する知識
８．各種自動組立機・検査装置の仕組みに関する理解
・ 組立設備（供給機、移送機、組付け機、組立用ロボット等）
・ 検査設備（性能検査機、外観検査機等）
９．パワーエレクトロニクスに関する知識
10．メカトロ機構及び計測・制御に関する知識
</t>
    <phoneticPr fontId="1"/>
  </si>
  <si>
    <t xml:space="preserve">11．産業用ロボットのシステム技術に関する知識
12．故障解析のための装置に関する理解（発光解析装置、OBIRCH解析装置、電子ビームテスタ）
13．解析手法に関する理解（有限差分法（FDM）、有限要素法（FEM）、境界要素法（BEM）など）
14．設備のライフサイクルに関する知識
15．ＴＰＭ／ＴＱＭ活動に関する知識（目で見る管理、自主的保全活動など）
16．設備管理のシステム工学に関する知識（FMEA（Failure Mode &amp; Effect Analysis）、信頼性・安全性など）
17．確率論的リスク評価（ＰＲＡ）に関する理解
18．設備診断技術
・ 簡易診断技術（点検技術（CCT）、監視技術（CMT）
・ 精密診断技術（同定技術（CIT）、予測技術（CPT）
19．廃棄物処理・リサイクルに関する知識
20．品質保証（ISO）に関する知識
</t>
    <phoneticPr fontId="1"/>
  </si>
  <si>
    <t>ユニット番号　01S549L11</t>
    <phoneticPr fontId="1"/>
  </si>
  <si>
    <t>機械要素・機器の加工・成形法開発</t>
    <phoneticPr fontId="1"/>
  </si>
  <si>
    <t>機械要素や機器の新たな加工・成形法や最適な加工条件を開発・設定する能力</t>
    <phoneticPr fontId="1"/>
  </si>
  <si>
    <t>①加工・成形法及び関連技術動向の知識の獲得と維持</t>
    <phoneticPr fontId="1"/>
  </si>
  <si>
    <r>
      <t>○</t>
    </r>
    <r>
      <rPr>
        <sz val="7"/>
        <rFont val="Times New Roman"/>
        <family val="1"/>
      </rPr>
      <t xml:space="preserve"> </t>
    </r>
    <r>
      <rPr>
        <sz val="10"/>
        <rFont val="ＭＳ 明朝"/>
        <family val="1"/>
        <charset val="128"/>
      </rPr>
      <t>加工・成形法の開発に必要な機械工学全般に関する基礎を理解している。</t>
    </r>
  </si>
  <si>
    <r>
      <t>○</t>
    </r>
    <r>
      <rPr>
        <sz val="7"/>
        <rFont val="Times New Roman"/>
        <family val="1"/>
      </rPr>
      <t xml:space="preserve"> </t>
    </r>
    <r>
      <rPr>
        <sz val="10"/>
        <rFont val="ＭＳ 明朝"/>
        <family val="1"/>
        <charset val="128"/>
      </rPr>
      <t>加工・成形技術に関する研修や社内外の勉強会等に幅広く参加し、専門知識の向上に取り組んでいる。</t>
    </r>
  </si>
  <si>
    <r>
      <t>○</t>
    </r>
    <r>
      <rPr>
        <sz val="7"/>
        <rFont val="Times New Roman"/>
        <family val="1"/>
      </rPr>
      <t xml:space="preserve"> </t>
    </r>
    <r>
      <rPr>
        <sz val="10"/>
        <rFont val="ＭＳ 明朝"/>
        <family val="1"/>
        <charset val="128"/>
      </rPr>
      <t>加工・成形技術関連の特許情報をフォローしている。</t>
    </r>
  </si>
  <si>
    <r>
      <t>○</t>
    </r>
    <r>
      <rPr>
        <sz val="7"/>
        <rFont val="Times New Roman"/>
        <family val="1"/>
      </rPr>
      <t xml:space="preserve"> </t>
    </r>
    <r>
      <rPr>
        <sz val="10"/>
        <rFont val="ＭＳ 明朝"/>
        <family val="1"/>
        <charset val="128"/>
      </rPr>
      <t>学会動向及び専門誌を定期的にチェックし、加工・成形技術の現状と技術開発の基本的方向性を把握している。</t>
    </r>
  </si>
  <si>
    <t>②目的に即した適切な加工・成形法の開発</t>
    <phoneticPr fontId="1"/>
  </si>
  <si>
    <r>
      <t>○</t>
    </r>
    <r>
      <rPr>
        <sz val="7"/>
        <rFont val="Times New Roman"/>
        <family val="1"/>
      </rPr>
      <t xml:space="preserve"> </t>
    </r>
    <r>
      <rPr>
        <sz val="10"/>
        <rFont val="ＭＳ 明朝"/>
        <family val="1"/>
        <charset val="128"/>
      </rPr>
      <t>担当テーマに関する技術開発の実務の一部分を、上司の指示や社内のマニュアル・ルールに沿って適切に実施している。</t>
    </r>
  </si>
  <si>
    <r>
      <t>○</t>
    </r>
    <r>
      <rPr>
        <sz val="7"/>
        <rFont val="Times New Roman"/>
        <family val="1"/>
      </rPr>
      <t xml:space="preserve"> </t>
    </r>
    <r>
      <rPr>
        <sz val="10"/>
        <rFont val="ＭＳ 明朝"/>
        <family val="1"/>
        <charset val="128"/>
      </rPr>
      <t>最適加工条件決定のための数値計算など、業務の遂行過程で疑問や問題に直面した場合には、上司や先輩と相談しながら円滑に問題を解決している。</t>
    </r>
  </si>
  <si>
    <t>③開発成果の取りまとめ</t>
    <phoneticPr fontId="1"/>
  </si>
  <si>
    <r>
      <t>○</t>
    </r>
    <r>
      <rPr>
        <sz val="7"/>
        <rFont val="Times New Roman"/>
        <family val="1"/>
      </rPr>
      <t xml:space="preserve"> </t>
    </r>
    <r>
      <rPr>
        <sz val="10"/>
        <rFont val="ＭＳ 明朝"/>
        <family val="1"/>
        <charset val="128"/>
      </rPr>
      <t>社内ルールに基づき、技術開発の成果をレポートなどによって定期的に報告している。</t>
    </r>
  </si>
  <si>
    <r>
      <t>○</t>
    </r>
    <r>
      <rPr>
        <sz val="7"/>
        <rFont val="Times New Roman"/>
        <family val="1"/>
      </rPr>
      <t xml:space="preserve"> </t>
    </r>
    <r>
      <rPr>
        <sz val="10"/>
        <rFont val="ＭＳ 明朝"/>
        <family val="1"/>
        <charset val="128"/>
      </rPr>
      <t>加工・成形技術に関する論文や記事等を整理してファイリングするなど、知識やノウハウが部門内で活用できるよう管理している。</t>
    </r>
  </si>
  <si>
    <t xml:space="preserve">１．機械製作法の知識（機械製作の流れ、除去加工、成形法など）
２．機械加工システムに関する知識（加工用FMS、フレキシブル生産システムなど）
３．機械製図に関する知識（計画書・設計図、組立図・部分組立図・部品図など）
４．JIS製図規格に関する知識（JIS B、Z）
５．加工法に関する理解
・ 切削（旋盤、フライス盤、ボール盤）
・ 研磨（研削盤、ラップ盤）
・ 溶接（ガス・アーク・レーザ）
・ 表面処理（熱処理、めっき、塗装）
６．成形法に関する理解
・ 鋳造（砂型鋳造法・金型鋳造法）
・ ダイカスト（コールド／ホット・チャンバ）
・ プレス（抜き・曲げ・絞り）
・ 樹脂成形
・ 鍛造
７．各種工作機械の仕組みに関する理解
８．ＮＣ工作機・ＮＣプログラミングに関する知識
</t>
    <phoneticPr fontId="1"/>
  </si>
  <si>
    <t xml:space="preserve">９．パワーエレクトロニクス、メカトロニクスに関する知識
10．CAD・CAEなど設計支援ツールの活用ノウハウ
11．解析手法に関する理解（有限差分法（FDM）、有限要素法（FEM）、境界要素法（BEM）など）
12．社内の設計マニュアル
13．関連する工業所有権に関する知識
14．関連学会や大学との共同研究に関する情報
15．関連技術分野の専門家及びその人的ネットワークの知識
</t>
    <phoneticPr fontId="1"/>
  </si>
  <si>
    <t>ユニット番号　01S553L11</t>
    <phoneticPr fontId="1"/>
  </si>
  <si>
    <t>プレス金型の設計</t>
    <phoneticPr fontId="1"/>
  </si>
  <si>
    <t>ＣＡＤ・ＣＡＭ等を活用してプレス金型を開発・設計する能力</t>
    <phoneticPr fontId="1"/>
  </si>
  <si>
    <t>①プレス金型の設計</t>
    <phoneticPr fontId="1"/>
  </si>
  <si>
    <r>
      <t>○</t>
    </r>
    <r>
      <rPr>
        <sz val="7"/>
        <rFont val="Times New Roman"/>
        <family val="1"/>
      </rPr>
      <t xml:space="preserve"> </t>
    </r>
    <r>
      <rPr>
        <sz val="10"/>
        <rFont val="ＭＳ 明朝"/>
        <family val="1"/>
        <charset val="128"/>
      </rPr>
      <t>部内・関係部門の設計ノウハウや上司の助言等を得ながら、与えられた仕様書に沿って一通りの金型プレス設計を行っている。</t>
    </r>
  </si>
  <si>
    <r>
      <t>○</t>
    </r>
    <r>
      <rPr>
        <sz val="7"/>
        <rFont val="Times New Roman"/>
        <family val="1"/>
      </rPr>
      <t xml:space="preserve"> </t>
    </r>
    <r>
      <rPr>
        <sz val="10"/>
        <rFont val="ＭＳ 明朝"/>
        <family val="1"/>
        <charset val="128"/>
      </rPr>
      <t>関連技術を体系的に理解したうえで、一層の専門知識の向上に取り組んでいる。</t>
    </r>
  </si>
  <si>
    <r>
      <t>○</t>
    </r>
    <r>
      <rPr>
        <sz val="7"/>
        <rFont val="Times New Roman"/>
        <family val="1"/>
      </rPr>
      <t xml:space="preserve"> </t>
    </r>
    <r>
      <rPr>
        <sz val="10"/>
        <rFont val="ＭＳ 明朝"/>
        <family val="1"/>
        <charset val="128"/>
      </rPr>
      <t>関連技術の特許動向を踏まえながら、技術動向を把握する有効な情報源として活用している。</t>
    </r>
  </si>
  <si>
    <t>②評価と検証</t>
    <phoneticPr fontId="1"/>
  </si>
  <si>
    <r>
      <t>○</t>
    </r>
    <r>
      <rPr>
        <sz val="7"/>
        <rFont val="Times New Roman"/>
        <family val="1"/>
      </rPr>
      <t xml:space="preserve"> </t>
    </r>
    <r>
      <rPr>
        <sz val="10"/>
        <rFont val="ＭＳ 明朝"/>
        <family val="1"/>
        <charset val="128"/>
      </rPr>
      <t>解析・評価の結果を受けて、開発上の問題点を的確に判断している。</t>
    </r>
  </si>
  <si>
    <t xml:space="preserve">１．機械製作法に関する知識（機械製作の流れ、除去加工、成形法など）
２．機械加工システムに関する知識（加工用FMS、フレキシブル生産システムなど）
３．機械製図に関する知識（設計製図、製図規格（JIS））
４．CAD／CAMによるプレス金型設計
・ プレス方向、余肉・トリムライン、しわ押え面、ビード、素材形状、成形難易の評価、プレス金型DBなど
５．プレス金型関連の工業所有権（特許権、実用新案権、意匠権、商標権）に関する知識
６．関連学会や大学との共同研究に関する情報
７．関連技術分野の専門家及びその人的ネットワークの知識
８．測定・解析システムに関する知識
・ 現図、差異チェック、仕上げ、品質確認など
９．CAEの活用ノウハウ
10．解析手法に関する理解（有限差分法（FDM）、有限要素法（FEM）、境界要素法（BEM）など）
</t>
    <phoneticPr fontId="1"/>
  </si>
  <si>
    <t>ユニット番号　01S555L11</t>
    <phoneticPr fontId="1"/>
  </si>
  <si>
    <t>半導体プロセスの設計</t>
    <phoneticPr fontId="1"/>
  </si>
  <si>
    <t>洗浄工程、成膜工程、リソグラフィ工程等の半導体製造プロセスに関わる開発・設計を行う能力</t>
    <phoneticPr fontId="1"/>
  </si>
  <si>
    <t>①半導体プロセスの原理と関連技術動向の獲得・維持</t>
    <phoneticPr fontId="1"/>
  </si>
  <si>
    <r>
      <t>○</t>
    </r>
    <r>
      <rPr>
        <sz val="7"/>
        <rFont val="Times New Roman"/>
        <family val="1"/>
      </rPr>
      <t xml:space="preserve"> </t>
    </r>
    <r>
      <rPr>
        <sz val="10"/>
        <rFont val="ＭＳ 明朝"/>
        <family val="1"/>
        <charset val="128"/>
      </rPr>
      <t>半導体プロセスの設計に必要なメカトロニクスや半導体工学の基礎を一通り理解している。</t>
    </r>
  </si>
  <si>
    <r>
      <t>○</t>
    </r>
    <r>
      <rPr>
        <sz val="7"/>
        <rFont val="Times New Roman"/>
        <family val="1"/>
      </rPr>
      <t xml:space="preserve"> </t>
    </r>
    <r>
      <rPr>
        <sz val="10"/>
        <rFont val="ＭＳ 明朝"/>
        <family val="1"/>
        <charset val="128"/>
      </rPr>
      <t>学会や社内・社外の勉強会等に積極的に参加し、最新の技術動向や学術的知識の獲得に取り組んでいる。</t>
    </r>
  </si>
  <si>
    <r>
      <t>○</t>
    </r>
    <r>
      <rPr>
        <sz val="7"/>
        <rFont val="Times New Roman"/>
        <family val="1"/>
      </rPr>
      <t xml:space="preserve"> </t>
    </r>
    <r>
      <rPr>
        <sz val="10"/>
        <rFont val="ＭＳ 明朝"/>
        <family val="1"/>
        <charset val="128"/>
      </rPr>
      <t>自ら獲得した知識を同僚等に対して提供している。</t>
    </r>
  </si>
  <si>
    <t>②半導体プロセスの設計</t>
    <phoneticPr fontId="1"/>
  </si>
  <si>
    <r>
      <t>○</t>
    </r>
    <r>
      <rPr>
        <sz val="7"/>
        <rFont val="Times New Roman"/>
        <family val="1"/>
      </rPr>
      <t xml:space="preserve"> </t>
    </r>
    <r>
      <rPr>
        <sz val="10"/>
        <rFont val="ＭＳ 明朝"/>
        <family val="1"/>
        <charset val="128"/>
      </rPr>
      <t>部内・関係部門の設計ノウハウや上司の助言等を得ながら、与えられた仕様書に沿って一部の製造工程の設計を行っている。</t>
    </r>
  </si>
  <si>
    <r>
      <t>○</t>
    </r>
    <r>
      <rPr>
        <sz val="7"/>
        <rFont val="Times New Roman"/>
        <family val="1"/>
      </rPr>
      <t xml:space="preserve"> </t>
    </r>
    <r>
      <rPr>
        <sz val="10"/>
        <rFont val="ＭＳ 明朝"/>
        <family val="1"/>
        <charset val="128"/>
      </rPr>
      <t>関連技術の特許情報をフォローしている。</t>
    </r>
  </si>
  <si>
    <t>③解析と評価</t>
    <phoneticPr fontId="1"/>
  </si>
  <si>
    <r>
      <t>○</t>
    </r>
    <r>
      <rPr>
        <sz val="7"/>
        <rFont val="Times New Roman"/>
        <family val="1"/>
      </rPr>
      <t xml:space="preserve"> </t>
    </r>
    <r>
      <rPr>
        <sz val="10"/>
        <rFont val="ＭＳ 明朝"/>
        <family val="1"/>
        <charset val="128"/>
      </rPr>
      <t>解析・評価の結果を受けて、設計上の問題点の所在を適正に判断している。</t>
    </r>
  </si>
  <si>
    <t xml:space="preserve">１．メカトロニクスの基礎知識
・ 機械工学（機構学、力学、機械要素）
・ 計測制御工学
・ 電子・情報工学（電子回路、情報処理、プログラミング）
２．半導体工学に関する知識
３．半導体デバイスの基本動作に関する知識
４．デジタル回路の原理の理解
５．LSI開発と設計に関する理解
６．半導体製造プロセスの専門知識
・ 前工程（シリコンウェーハ投入、洗浄、成膜、リソグラフィ、不純物拡散など）
・ 後工程（実装（パッケージング）、検査・テストなど）
７．クリーンルームに関する理解
・ 要求されるクリーン度、クリーンルームの構造、ゴミの除去対策など
８．クリーンルーム内における適性環境
</t>
    <phoneticPr fontId="1"/>
  </si>
  <si>
    <t xml:space="preserve">９．半導体製造プロセス、半導体製造装置に関する規格と試験方法
10．解析手法の知識（有限差分法（FDM）、有限要素法（FEM）、境界要素法（BEM）など）
11．設計実務の支援ツール活用ノウハウ
・ CAD・CAEの活用技術
・ 創造的設計支援ツール（TRIZ、仮想演習法などの思考法）
12．学会や各種技術会合・集まりに関する知識
13．半導体製造装置メーカー及び人的ネットワーク
</t>
    <phoneticPr fontId="1"/>
  </si>
  <si>
    <t>ユニット番号　01S559L11</t>
    <phoneticPr fontId="1"/>
  </si>
  <si>
    <t>I.E.の推進</t>
    <phoneticPr fontId="1"/>
  </si>
  <si>
    <t>作業標準及び標準作業手順を分析・設定、最適な部品・作業台の配置等を設定するＩＥを推進する能力</t>
    <phoneticPr fontId="1"/>
  </si>
  <si>
    <t>①IE手法の習得</t>
    <phoneticPr fontId="1"/>
  </si>
  <si>
    <r>
      <t>○</t>
    </r>
    <r>
      <rPr>
        <sz val="7"/>
        <rFont val="Times New Roman"/>
        <family val="1"/>
      </rPr>
      <t xml:space="preserve"> </t>
    </r>
    <r>
      <rPr>
        <sz val="10"/>
        <rFont val="ＭＳ 明朝"/>
        <family val="1"/>
        <charset val="128"/>
      </rPr>
      <t>自社・工場の製品及び製造プロセスを正確に理解している。</t>
    </r>
  </si>
  <si>
    <r>
      <t>○</t>
    </r>
    <r>
      <rPr>
        <sz val="7"/>
        <rFont val="Times New Roman"/>
        <family val="1"/>
      </rPr>
      <t xml:space="preserve"> </t>
    </r>
    <r>
      <rPr>
        <sz val="10"/>
        <rFont val="ＭＳ 明朝"/>
        <family val="1"/>
        <charset val="128"/>
      </rPr>
      <t>IEの推進に必要な生産工学に関する基礎を理解している。</t>
    </r>
  </si>
  <si>
    <r>
      <t>○</t>
    </r>
    <r>
      <rPr>
        <sz val="7"/>
        <rFont val="Times New Roman"/>
        <family val="1"/>
      </rPr>
      <t xml:space="preserve"> </t>
    </r>
    <r>
      <rPr>
        <sz val="10"/>
        <rFont val="ＭＳ 明朝"/>
        <family val="1"/>
        <charset val="128"/>
      </rPr>
      <t>社内の研修や勉強会等に幅広く参加し、生産管理や生産技術全般に関する知識の向上に取り組んでいる。</t>
    </r>
  </si>
  <si>
    <t>②IEの推進</t>
    <phoneticPr fontId="1"/>
  </si>
  <si>
    <r>
      <t>○</t>
    </r>
    <r>
      <rPr>
        <sz val="7"/>
        <rFont val="Times New Roman"/>
        <family val="1"/>
      </rPr>
      <t xml:space="preserve"> </t>
    </r>
    <r>
      <rPr>
        <sz val="10"/>
        <rFont val="ＭＳ 明朝"/>
        <family val="1"/>
        <charset val="128"/>
      </rPr>
      <t>上司や先輩の助言等を得て、工程分析、連合作業分析、動作研究、時間研究等を行い、標準作業やマン・マシン・プロセスチャート等を的確に作成している。</t>
    </r>
  </si>
  <si>
    <r>
      <t>○</t>
    </r>
    <r>
      <rPr>
        <sz val="7"/>
        <rFont val="Times New Roman"/>
        <family val="1"/>
      </rPr>
      <t xml:space="preserve"> </t>
    </r>
    <r>
      <rPr>
        <sz val="10"/>
        <rFont val="ＭＳ 明朝"/>
        <family val="1"/>
        <charset val="128"/>
      </rPr>
      <t>生産ラインの担当者等と意見交換しながら、生産性向上に向けた課題や問題の抽出を行っている。</t>
    </r>
  </si>
  <si>
    <t xml:space="preserve">１．生産システム全般に関する知識
２．生産方式の分類に関する理解（ライン式、バッチ式、セル生産方式）
３．IE手法に関する理解
・ 工程分析（フローチャート分析、レイアウト分析等）
・ 連合作業分析
・ 動作研究（動作経済の原則、サーブリッグ記号等）
・ 時間研究　など
４．プロセスチャートによる分析手法
５．工場レイアウトの手法に関する知識
　・試行錯誤法、体系的技法、最適解法、近似値解法等
６．問題の発見・解決のための発想法（5W1Hなど）
７．品質保証に関する知識（品質管理（TQM）、信頼性工学）
８．製品及び設備の規格に関する知識
</t>
    <phoneticPr fontId="1"/>
  </si>
  <si>
    <t xml:space="preserve">９．関連する工業所有権（特許権、実用新案権、意匠権、商標権）に関する知識
10．関連学会や大学との共同研究に関する情報
11．関連技術分野の専門家及びその人的ネットワーク12．業界全般及び関連技術の動向の把握
</t>
    <phoneticPr fontId="1"/>
  </si>
  <si>
    <t>ユニット番号　01S562L11</t>
    <phoneticPr fontId="1"/>
  </si>
  <si>
    <t>品質管理の推進（ライン品管）</t>
    <phoneticPr fontId="1"/>
  </si>
  <si>
    <t>製造部門内における品質管理業務を推進する能力</t>
    <phoneticPr fontId="1"/>
  </si>
  <si>
    <t>①品質管理及び改善手法の理解</t>
    <phoneticPr fontId="1"/>
  </si>
  <si>
    <r>
      <t>○</t>
    </r>
    <r>
      <rPr>
        <sz val="7"/>
        <rFont val="Times New Roman"/>
        <family val="1"/>
      </rPr>
      <t xml:space="preserve"> </t>
    </r>
    <r>
      <rPr>
        <sz val="10"/>
        <rFont val="ＭＳ 明朝"/>
        <family val="1"/>
        <charset val="128"/>
      </rPr>
      <t>品質管理の推進に必要な生産管理・品質保証に関する基礎を理解している。</t>
    </r>
  </si>
  <si>
    <t>②品質管理及び改善の推進</t>
    <phoneticPr fontId="1"/>
  </si>
  <si>
    <r>
      <t>○</t>
    </r>
    <r>
      <rPr>
        <sz val="7"/>
        <rFont val="Times New Roman"/>
        <family val="1"/>
      </rPr>
      <t xml:space="preserve"> </t>
    </r>
    <r>
      <rPr>
        <sz val="10"/>
        <rFont val="ＭＳ 明朝"/>
        <family val="1"/>
        <charset val="128"/>
      </rPr>
      <t>定められた検査作業標準に基づき工程内検査を実施している。</t>
    </r>
  </si>
  <si>
    <r>
      <t>○</t>
    </r>
    <r>
      <rPr>
        <sz val="7"/>
        <rFont val="Times New Roman"/>
        <family val="1"/>
      </rPr>
      <t xml:space="preserve"> </t>
    </r>
    <r>
      <rPr>
        <sz val="10"/>
        <rFont val="ＭＳ 明朝"/>
        <family val="1"/>
        <charset val="128"/>
      </rPr>
      <t>指示にもとづき、受入検査及び最終検査を効率的に行っている。</t>
    </r>
  </si>
  <si>
    <r>
      <t>○</t>
    </r>
    <r>
      <rPr>
        <sz val="7"/>
        <rFont val="Times New Roman"/>
        <family val="1"/>
      </rPr>
      <t xml:space="preserve"> </t>
    </r>
    <r>
      <rPr>
        <sz val="10"/>
        <rFont val="ＭＳ 明朝"/>
        <family val="1"/>
        <charset val="128"/>
      </rPr>
      <t>検査結果を前後の工程や関係部署に迅速に連絡し、情報の共有化をスピーディに行っている。</t>
    </r>
  </si>
  <si>
    <r>
      <t>○</t>
    </r>
    <r>
      <rPr>
        <sz val="7"/>
        <rFont val="Times New Roman"/>
        <family val="1"/>
      </rPr>
      <t xml:space="preserve"> </t>
    </r>
    <r>
      <rPr>
        <sz val="10"/>
        <rFont val="ＭＳ 明朝"/>
        <family val="1"/>
        <charset val="128"/>
      </rPr>
      <t>検査記録と校正記録を確実に取り、一定期間保管している。</t>
    </r>
  </si>
  <si>
    <r>
      <t>○</t>
    </r>
    <r>
      <rPr>
        <sz val="7"/>
        <rFont val="Times New Roman"/>
        <family val="1"/>
      </rPr>
      <t xml:space="preserve"> </t>
    </r>
    <r>
      <rPr>
        <sz val="10"/>
        <rFont val="ＭＳ 明朝"/>
        <family val="1"/>
        <charset val="128"/>
      </rPr>
      <t>不合格品処置方法を標準化し、管理している。</t>
    </r>
  </si>
  <si>
    <t xml:space="preserve">１．品質管理に関する知識
・ 品質管理の役割・機能
・ 統計的品質管理
・ QC７つ道具、新QC７つ道具
　など
２．生産管理全般に関する知識
３．法規・規格等に関する知識
・ ISO9000
・ JIS
・ 製造物責任（PL）法
・ 環境関連法規（リサイクル、産業廃棄物処理等）
　など
４．社内の作業手順・品質保証マニュアル
・ 作業手順
・ 製造する製品の規格
・ 品質管理に関する社内手続（検査基準、不合格品の取扱い、記録の管理方法、クレーム再発防止など）
</t>
    <phoneticPr fontId="1"/>
  </si>
  <si>
    <t>ユニット番号　01S565L11</t>
    <phoneticPr fontId="1"/>
  </si>
  <si>
    <t>電気設備の維持・運用</t>
    <phoneticPr fontId="1"/>
  </si>
  <si>
    <t>電気事業法など関係法令を理解し、電気工作物の維持・管理を適切に行う能力</t>
    <phoneticPr fontId="1"/>
  </si>
  <si>
    <t>①電気設備に関する法令の理解と遵守</t>
    <phoneticPr fontId="1"/>
  </si>
  <si>
    <r>
      <t>○</t>
    </r>
    <r>
      <rPr>
        <sz val="7"/>
        <rFont val="Times New Roman"/>
        <family val="1"/>
      </rPr>
      <t xml:space="preserve"> </t>
    </r>
    <r>
      <rPr>
        <sz val="10"/>
        <rFont val="ＭＳ 明朝"/>
        <family val="1"/>
        <charset val="128"/>
      </rPr>
      <t>施設・場所に関する用語、回路に関する用語、器具材料に関する用語など、電気設備技術基準等で定める用語の定義を把握している。</t>
    </r>
  </si>
  <si>
    <r>
      <t>○</t>
    </r>
    <r>
      <rPr>
        <sz val="7"/>
        <rFont val="Times New Roman"/>
        <family val="1"/>
      </rPr>
      <t xml:space="preserve"> </t>
    </r>
    <r>
      <rPr>
        <sz val="10"/>
        <rFont val="ＭＳ 明朝"/>
        <family val="1"/>
        <charset val="128"/>
      </rPr>
      <t>電気設備の保守・運用における様々な場面において、関連法令や社内の安全マニュアル等を遵守している。</t>
    </r>
  </si>
  <si>
    <r>
      <t>○</t>
    </r>
    <r>
      <rPr>
        <sz val="7"/>
        <rFont val="Times New Roman"/>
        <family val="1"/>
      </rPr>
      <t xml:space="preserve"> </t>
    </r>
    <r>
      <rPr>
        <sz val="10"/>
        <rFont val="ＭＳ 明朝"/>
        <family val="1"/>
        <charset val="128"/>
      </rPr>
      <t>電気の取扱いに際し、どのような行動をとると事故につながるかを把握している。</t>
    </r>
  </si>
  <si>
    <r>
      <t>○</t>
    </r>
    <r>
      <rPr>
        <sz val="7"/>
        <rFont val="Times New Roman"/>
        <family val="1"/>
      </rPr>
      <t xml:space="preserve"> </t>
    </r>
    <r>
      <rPr>
        <sz val="10"/>
        <rFont val="ＭＳ 明朝"/>
        <family val="1"/>
        <charset val="128"/>
      </rPr>
      <t>事故発生時には発生した現象や事故状況を的確に把握し、関係部門への連絡など一次対応を速やかに行っている。</t>
    </r>
  </si>
  <si>
    <t>②電気設備の維持・運用</t>
    <phoneticPr fontId="1"/>
  </si>
  <si>
    <r>
      <t>○</t>
    </r>
    <r>
      <rPr>
        <sz val="7"/>
        <rFont val="Times New Roman"/>
        <family val="1"/>
      </rPr>
      <t xml:space="preserve"> </t>
    </r>
    <r>
      <rPr>
        <sz val="10"/>
        <rFont val="ＭＳ 明朝"/>
        <family val="1"/>
        <charset val="128"/>
      </rPr>
      <t>電圧、電流、最大電力等のデータを監視制御し、必要な帳票や報告書等を期限どおりに正確に作成している。</t>
    </r>
  </si>
  <si>
    <r>
      <t>○</t>
    </r>
    <r>
      <rPr>
        <sz val="7"/>
        <rFont val="Times New Roman"/>
        <family val="1"/>
      </rPr>
      <t xml:space="preserve"> </t>
    </r>
    <r>
      <rPr>
        <sz val="10"/>
        <rFont val="ＭＳ 明朝"/>
        <family val="1"/>
        <charset val="128"/>
      </rPr>
      <t>定められたチェックシートや項目表に基づき、一通りの保守点検を行うことができる。</t>
    </r>
  </si>
  <si>
    <r>
      <t>○</t>
    </r>
    <r>
      <rPr>
        <sz val="7"/>
        <rFont val="Times New Roman"/>
        <family val="1"/>
      </rPr>
      <t xml:space="preserve"> </t>
    </r>
    <r>
      <rPr>
        <sz val="10"/>
        <rFont val="ＭＳ 明朝"/>
        <family val="1"/>
        <charset val="128"/>
      </rPr>
      <t>運転中及び停止中において、一通りの設備の診断、測定、試験を行うことができる。</t>
    </r>
  </si>
  <si>
    <t xml:space="preserve">１．設備と工事関係の用語
・ 電気事業法に基づく電気設備に関する技術基準を定める省令など
２．電気関連法令の目的と規制内容
・ 電気事業法、電気工事士法、電気用品安全法、電気工事業法など
３．自社・自部門の定める電気の取扱いに関する指針
４．電気及び電気機器に関する基礎知識（電気・電力理論、電気機器など）
５．電気設備の運転管理に関する知識（デマンド管理、電圧管理、力率管理、省エネルギー対策など）
６．設備の保全に関する知識
・ 事後保全・予防保全の考え方
・ 保守点検の項目と進め方
・ 設備診断の項目と進め方
</t>
    <phoneticPr fontId="1"/>
  </si>
  <si>
    <t>ユニット番号　01S568L11</t>
    <phoneticPr fontId="1"/>
  </si>
  <si>
    <t>工場監査</t>
    <phoneticPr fontId="1"/>
  </si>
  <si>
    <t>自社及び外注先における製造プロセス、製品監査等を行う能力</t>
    <phoneticPr fontId="1"/>
  </si>
  <si>
    <t>①製造技術及び品質管理の理解</t>
    <phoneticPr fontId="1"/>
  </si>
  <si>
    <r>
      <t>○</t>
    </r>
    <r>
      <rPr>
        <sz val="7"/>
        <rFont val="Times New Roman"/>
        <family val="1"/>
      </rPr>
      <t xml:space="preserve"> </t>
    </r>
    <r>
      <rPr>
        <sz val="10"/>
        <rFont val="ＭＳ 明朝"/>
        <family val="1"/>
        <charset val="128"/>
      </rPr>
      <t>工場監査の推進に必要な生産管理・品質保証に関する基礎知識を理解している。</t>
    </r>
  </si>
  <si>
    <t>②製造プロセスの監査</t>
    <phoneticPr fontId="1"/>
  </si>
  <si>
    <r>
      <t>○</t>
    </r>
    <r>
      <rPr>
        <sz val="7"/>
        <rFont val="Times New Roman"/>
        <family val="1"/>
      </rPr>
      <t xml:space="preserve"> </t>
    </r>
    <r>
      <rPr>
        <sz val="10"/>
        <rFont val="ＭＳ 明朝"/>
        <family val="1"/>
        <charset val="128"/>
      </rPr>
      <t>定められた監査プログラム・監査標準のチェックリストに基づき工場監査を実施している。</t>
    </r>
  </si>
  <si>
    <r>
      <t>○</t>
    </r>
    <r>
      <rPr>
        <sz val="7"/>
        <rFont val="Times New Roman"/>
        <family val="1"/>
      </rPr>
      <t xml:space="preserve"> </t>
    </r>
    <r>
      <rPr>
        <sz val="10"/>
        <rFont val="ＭＳ 明朝"/>
        <family val="1"/>
        <charset val="128"/>
      </rPr>
      <t>監査記録と校正記録を確実に取り、一定期間保管しているかどうかを確認している。</t>
    </r>
  </si>
  <si>
    <t>③相手先との交渉</t>
    <phoneticPr fontId="1"/>
  </si>
  <si>
    <r>
      <t>○</t>
    </r>
    <r>
      <rPr>
        <sz val="7"/>
        <rFont val="Times New Roman"/>
        <family val="1"/>
      </rPr>
      <t xml:space="preserve"> </t>
    </r>
    <r>
      <rPr>
        <sz val="10"/>
        <rFont val="ＭＳ 明朝"/>
        <family val="1"/>
        <charset val="128"/>
      </rPr>
      <t>交渉に際しては関係者と信頼関係を構築し、自らの権限で処理できる案件については相手を納得させながら議論をまとめている。</t>
    </r>
  </si>
  <si>
    <r>
      <t>○</t>
    </r>
    <r>
      <rPr>
        <sz val="7"/>
        <rFont val="Times New Roman"/>
        <family val="1"/>
      </rPr>
      <t xml:space="preserve"> </t>
    </r>
    <r>
      <rPr>
        <sz val="10"/>
        <rFont val="ＭＳ 明朝"/>
        <family val="1"/>
        <charset val="128"/>
      </rPr>
      <t>工場監査に際しては、安易に妥協せず、譲歩が必要な場合は上司に連絡を取るなどして会社全体のことを考えながら交渉・折衝を行っている。</t>
    </r>
  </si>
  <si>
    <r>
      <t>○</t>
    </r>
    <r>
      <rPr>
        <sz val="7"/>
        <rFont val="Times New Roman"/>
        <family val="1"/>
      </rPr>
      <t xml:space="preserve"> </t>
    </r>
    <r>
      <rPr>
        <sz val="10"/>
        <rFont val="ＭＳ 明朝"/>
        <family val="1"/>
        <charset val="128"/>
      </rPr>
      <t>取引先とコミュニケーションを密にとり、常に丁寧で親切な対応を行っている。</t>
    </r>
  </si>
  <si>
    <t xml:space="preserve">１．関連する生産設備及び製造プロセスに関する理解
２．品質管理に関する知識
・ 品質管理の役割・機能、統計的品質管理、QC７つ道具、新QC７つ道具など
３．ISO及びISO等の監査に関する知識
・ ISO9000及び14000
・ 外部監査（第二・三者監査）、監査プログラム、監査基準、監査所見・監査結論、監査チームなど
４．安全性管理に関する知識（PL、環境安全）
５．生産管理全般に関する知識
６．製品及び設備の規格に関する知識
７．社内の作業手順・品質保証マニュアル
８．コミュニケーション・スキルに関する知識
９．交渉相手の研究と理解
10．効果的な交渉手順
・ 論点の明確化、論理的な交渉ストーリー、代替案と譲歩可能水準の事前設定など
11．工場監査の手続と取り進めに関する理解
</t>
    <phoneticPr fontId="1"/>
  </si>
  <si>
    <t>ユニット番号　01S531L24</t>
    <phoneticPr fontId="1"/>
  </si>
  <si>
    <r>
      <t>○</t>
    </r>
    <r>
      <rPr>
        <sz val="7"/>
        <rFont val="Times New Roman"/>
        <family val="1"/>
      </rPr>
      <t xml:space="preserve"> </t>
    </r>
    <r>
      <rPr>
        <sz val="10"/>
        <rFont val="ＭＳ 明朝"/>
        <family val="1"/>
        <charset val="128"/>
      </rPr>
      <t>工程分析に基づき、適切な工程編成と生産方式を選定し、体系的レイアウト計画（ＳＬＰ）に基づき、工場レイアウトを設計している。</t>
    </r>
  </si>
  <si>
    <r>
      <t>○</t>
    </r>
    <r>
      <rPr>
        <sz val="7"/>
        <rFont val="Times New Roman"/>
        <family val="1"/>
      </rPr>
      <t xml:space="preserve"> </t>
    </r>
    <r>
      <rPr>
        <sz val="10"/>
        <rFont val="ＭＳ 明朝"/>
        <family val="1"/>
        <charset val="128"/>
      </rPr>
      <t>仕掛かり時間や仕掛かり在庫に留意し、製品の品種や生産量などの変動に対してフレキシブルに対応できるレイアウトを設計している。</t>
    </r>
  </si>
  <si>
    <r>
      <t>○</t>
    </r>
    <r>
      <rPr>
        <sz val="7"/>
        <rFont val="Times New Roman"/>
        <family val="1"/>
      </rPr>
      <t xml:space="preserve"> </t>
    </r>
    <r>
      <rPr>
        <sz val="10"/>
        <rFont val="ＭＳ 明朝"/>
        <family val="1"/>
        <charset val="128"/>
      </rPr>
      <t>いくつかの異なる複数の初期レイアウトを準備し、様々な制約条件を加味しながら当該工場レイアウトとして最適な案を立案している。</t>
    </r>
  </si>
  <si>
    <r>
      <t>○</t>
    </r>
    <r>
      <rPr>
        <sz val="7"/>
        <rFont val="Times New Roman"/>
        <family val="1"/>
      </rPr>
      <t xml:space="preserve"> </t>
    </r>
    <r>
      <rPr>
        <sz val="10"/>
        <rFont val="ＭＳ 明朝"/>
        <family val="1"/>
        <charset val="128"/>
      </rPr>
      <t>生産システムの設計モデルの信頼性をシミュレーション等によって検証している。</t>
    </r>
  </si>
  <si>
    <r>
      <t>○</t>
    </r>
    <r>
      <rPr>
        <sz val="7"/>
        <rFont val="Times New Roman"/>
        <family val="1"/>
      </rPr>
      <t xml:space="preserve"> </t>
    </r>
    <r>
      <rPr>
        <sz val="10"/>
        <rFont val="ＭＳ 明朝"/>
        <family val="1"/>
        <charset val="128"/>
      </rPr>
      <t>生産計画と生産統制のプランに基づき、物流コンポーネントの選定を適切に行っている。</t>
    </r>
  </si>
  <si>
    <r>
      <t>○</t>
    </r>
    <r>
      <rPr>
        <sz val="7"/>
        <rFont val="Times New Roman"/>
        <family val="1"/>
      </rPr>
      <t xml:space="preserve"> </t>
    </r>
    <r>
      <rPr>
        <sz val="10"/>
        <rFont val="ＭＳ 明朝"/>
        <family val="1"/>
        <charset val="128"/>
      </rPr>
      <t>現状分析に基づき、制約条件を考慮しながら物流システムの設計及びモデリングを的確に行っている。</t>
    </r>
  </si>
  <si>
    <r>
      <t>○</t>
    </r>
    <r>
      <rPr>
        <sz val="7"/>
        <rFont val="Times New Roman"/>
        <family val="1"/>
      </rPr>
      <t xml:space="preserve"> </t>
    </r>
    <r>
      <rPr>
        <sz val="10"/>
        <rFont val="ＭＳ 明朝"/>
        <family val="1"/>
        <charset val="128"/>
      </rPr>
      <t>物流シミュレーションやシステム計画要因図に基づきシステム分析を行い、将来計画を加味しながら設計条件を設定している。</t>
    </r>
  </si>
  <si>
    <t xml:space="preserve">１． システム評価に関する理解（レイアウト、柔軟性・拡張性、スペース効率、採算性）
</t>
    <phoneticPr fontId="1"/>
  </si>
  <si>
    <t>ユニット番号　01S535L24</t>
    <phoneticPr fontId="1"/>
  </si>
  <si>
    <t>生産工程の設計</t>
    <phoneticPr fontId="1"/>
  </si>
  <si>
    <r>
      <t>○</t>
    </r>
    <r>
      <rPr>
        <sz val="7"/>
        <rFont val="Times New Roman"/>
        <family val="1"/>
      </rPr>
      <t xml:space="preserve"> </t>
    </r>
    <r>
      <rPr>
        <sz val="10"/>
        <rFont val="ＭＳ 明朝"/>
        <family val="1"/>
        <charset val="128"/>
      </rPr>
      <t>設計入力情報を基に、自分が担当する工程の分析、関連部品の工程設計を行っている。</t>
    </r>
  </si>
  <si>
    <r>
      <t>○</t>
    </r>
    <r>
      <rPr>
        <sz val="7"/>
        <rFont val="Times New Roman"/>
        <family val="1"/>
      </rPr>
      <t xml:space="preserve"> </t>
    </r>
    <r>
      <rPr>
        <sz val="10"/>
        <rFont val="ＭＳ 明朝"/>
        <family val="1"/>
        <charset val="128"/>
      </rPr>
      <t>部品特性、加工特性、段取り特性への適合度を点数化することなどにより、システム設計入力仕様に関するＦＭＳシステムへの適合性を評価している。</t>
    </r>
  </si>
  <si>
    <r>
      <t>○</t>
    </r>
    <r>
      <rPr>
        <sz val="7"/>
        <rFont val="Times New Roman"/>
        <family val="1"/>
      </rPr>
      <t xml:space="preserve"> </t>
    </r>
    <r>
      <rPr>
        <sz val="10"/>
        <rFont val="ＭＳ 明朝"/>
        <family val="1"/>
        <charset val="128"/>
      </rPr>
      <t>設計開発・製造部門・マーケティング部門等の関係部門と協力・連携しながら、コンカレントエンジニアリングを推進している。</t>
    </r>
  </si>
  <si>
    <r>
      <t>○</t>
    </r>
    <r>
      <rPr>
        <sz val="7"/>
        <rFont val="Times New Roman"/>
        <family val="1"/>
      </rPr>
      <t xml:space="preserve"> </t>
    </r>
    <r>
      <rPr>
        <sz val="10"/>
        <rFont val="ＭＳ 明朝"/>
        <family val="1"/>
        <charset val="128"/>
      </rPr>
      <t>工程分析と工程設計の仕様を基に、担当工程の詳細レイアウト設計を行っている。</t>
    </r>
  </si>
  <si>
    <r>
      <t>○</t>
    </r>
    <r>
      <rPr>
        <sz val="7"/>
        <rFont val="Times New Roman"/>
        <family val="1"/>
      </rPr>
      <t xml:space="preserve"> </t>
    </r>
    <r>
      <rPr>
        <sz val="10"/>
        <rFont val="ＭＳ 明朝"/>
        <family val="1"/>
        <charset val="128"/>
      </rPr>
      <t>生産システムの機能に沿った運用ソフトウェアを選定している。</t>
    </r>
  </si>
  <si>
    <r>
      <t>○</t>
    </r>
    <r>
      <rPr>
        <sz val="7"/>
        <rFont val="Times New Roman"/>
        <family val="1"/>
      </rPr>
      <t xml:space="preserve"> </t>
    </r>
    <r>
      <rPr>
        <sz val="10"/>
        <rFont val="ＭＳ 明朝"/>
        <family val="1"/>
        <charset val="128"/>
      </rPr>
      <t>担当するレイアウト設計の作業手順等に関して、設計品質の向上や生産性向上に資する改善や改良を実施している。</t>
    </r>
  </si>
  <si>
    <r>
      <t>○</t>
    </r>
    <r>
      <rPr>
        <sz val="7"/>
        <rFont val="Times New Roman"/>
        <family val="1"/>
      </rPr>
      <t xml:space="preserve"> </t>
    </r>
    <r>
      <rPr>
        <sz val="10"/>
        <rFont val="ＭＳ 明朝"/>
        <family val="1"/>
        <charset val="128"/>
      </rPr>
      <t>シミュレーション過程で発見した設計エラーやミスに関して、設計仕様まで遡って原因究明及び解析を行っている。</t>
    </r>
  </si>
  <si>
    <t>③設計の評価</t>
    <phoneticPr fontId="1"/>
  </si>
  <si>
    <r>
      <t>○</t>
    </r>
    <r>
      <rPr>
        <sz val="7"/>
        <rFont val="Times New Roman"/>
        <family val="1"/>
      </rPr>
      <t xml:space="preserve"> </t>
    </r>
    <r>
      <rPr>
        <sz val="10"/>
        <rFont val="ＭＳ 明朝"/>
        <family val="1"/>
        <charset val="128"/>
      </rPr>
      <t>部品のシステム適合性評価を行い、日常的な技術的課題に対しては自分の判断で解決しながら業務を遂行している。</t>
    </r>
  </si>
  <si>
    <r>
      <t>○</t>
    </r>
    <r>
      <rPr>
        <sz val="7"/>
        <rFont val="Times New Roman"/>
        <family val="1"/>
      </rPr>
      <t xml:space="preserve"> </t>
    </r>
    <r>
      <rPr>
        <sz val="10"/>
        <rFont val="ＭＳ 明朝"/>
        <family val="1"/>
        <charset val="128"/>
      </rPr>
      <t>解析データを蓄積し、自分なりに体系立てて管理するなど、評価の効率化を実践している。</t>
    </r>
  </si>
  <si>
    <t>営業技術</t>
    <phoneticPr fontId="1"/>
  </si>
  <si>
    <t>評価・育成ツール支援ソフト</t>
    <rPh sb="0" eb="2">
      <t>ヒョウカ</t>
    </rPh>
    <rPh sb="3" eb="5">
      <t>イクセイ</t>
    </rPh>
    <rPh sb="8" eb="10">
      <t>シエン</t>
    </rPh>
    <phoneticPr fontId="1"/>
  </si>
  <si>
    <t>■このファイルのデータは、厚生労働省・中央職業能力開発協会が開発・公開している「職業能力評価基準」</t>
    <rPh sb="13" eb="15">
      <t>コウセイ</t>
    </rPh>
    <rPh sb="15" eb="18">
      <t>ロウドウショウ</t>
    </rPh>
    <rPh sb="19" eb="21">
      <t>チュウオウ</t>
    </rPh>
    <rPh sb="21" eb="23">
      <t>ショクギョウ</t>
    </rPh>
    <rPh sb="23" eb="25">
      <t>ノウリョク</t>
    </rPh>
    <rPh sb="25" eb="27">
      <t>カイハツ</t>
    </rPh>
    <rPh sb="27" eb="29">
      <t>キョウカイ</t>
    </rPh>
    <rPh sb="30" eb="32">
      <t>カイハツ</t>
    </rPh>
    <rPh sb="33" eb="35">
      <t>コウカイ</t>
    </rPh>
    <rPh sb="40" eb="42">
      <t>ショクギョウ</t>
    </rPh>
    <rPh sb="42" eb="44">
      <t>ノウリョク</t>
    </rPh>
    <rPh sb="44" eb="46">
      <t>ヒョウカ</t>
    </rPh>
    <rPh sb="46" eb="48">
      <t>キジュン</t>
    </rPh>
    <phoneticPr fontId="1"/>
  </si>
  <si>
    <r>
      <t>を、</t>
    </r>
    <r>
      <rPr>
        <b/>
        <sz val="11"/>
        <color theme="1"/>
        <rFont val="ＭＳ Ｐゴシック"/>
        <family val="3"/>
        <charset val="128"/>
      </rPr>
      <t>厚生労働省の許可を得て</t>
    </r>
    <r>
      <rPr>
        <sz val="11"/>
        <color theme="1"/>
        <rFont val="ＭＳ Ｐゴシック"/>
        <family val="3"/>
        <charset val="128"/>
      </rPr>
      <t>使用しています（資料出所：厚生労働省「職業能力評価基準」）。</t>
    </r>
    <rPh sb="2" eb="4">
      <t>コウセイ</t>
    </rPh>
    <rPh sb="4" eb="7">
      <t>ロウドウショウ</t>
    </rPh>
    <rPh sb="8" eb="10">
      <t>キョカ</t>
    </rPh>
    <rPh sb="11" eb="12">
      <t>エ</t>
    </rPh>
    <rPh sb="13" eb="15">
      <t>シヨウ</t>
    </rPh>
    <rPh sb="21" eb="23">
      <t>シリョウ</t>
    </rPh>
    <rPh sb="23" eb="25">
      <t>シュッショ</t>
    </rPh>
    <rPh sb="26" eb="28">
      <t>コウセイ</t>
    </rPh>
    <rPh sb="28" eb="30">
      <t>ロウドウ</t>
    </rPh>
    <rPh sb="30" eb="31">
      <t>ショウ</t>
    </rPh>
    <rPh sb="32" eb="34">
      <t>ショクギョウ</t>
    </rPh>
    <rPh sb="34" eb="36">
      <t>ノウリョク</t>
    </rPh>
    <rPh sb="36" eb="38">
      <t>ヒョウカ</t>
    </rPh>
    <rPh sb="38" eb="40">
      <t>キジュン</t>
    </rPh>
    <phoneticPr fontId="1"/>
  </si>
  <si>
    <t>「職業能力評価基準」は、下記のホームページにて自由に閲覧・ダウンロードできます！</t>
    <rPh sb="1" eb="3">
      <t>ショクギョウ</t>
    </rPh>
    <rPh sb="3" eb="5">
      <t>ノウリョク</t>
    </rPh>
    <rPh sb="5" eb="7">
      <t>ヒョウカ</t>
    </rPh>
    <rPh sb="7" eb="9">
      <t>キジュン</t>
    </rPh>
    <rPh sb="12" eb="14">
      <t>カキ</t>
    </rPh>
    <rPh sb="23" eb="25">
      <t>ジユウ</t>
    </rPh>
    <rPh sb="26" eb="28">
      <t>エツラン</t>
    </rPh>
    <phoneticPr fontId="1"/>
  </si>
  <si>
    <t>　</t>
    <phoneticPr fontId="1"/>
  </si>
  <si>
    <t>http://www.hyouka.javada.or.jp/</t>
    <phoneticPr fontId="1"/>
  </si>
  <si>
    <r>
      <rPr>
        <sz val="12"/>
        <color rgb="FF0000CC"/>
        <rFont val="ＭＳ Ｐゴシック"/>
        <family val="3"/>
        <charset val="128"/>
      </rPr>
      <t>　</t>
    </r>
    <r>
      <rPr>
        <b/>
        <u/>
        <sz val="12"/>
        <color rgb="FF0000CC"/>
        <rFont val="ＭＳ Ｐゴシック"/>
        <family val="3"/>
        <charset val="128"/>
      </rPr>
      <t>【ＤＢ（データベース）バージョンの特徴】</t>
    </r>
    <rPh sb="18" eb="20">
      <t>トクチョウ</t>
    </rPh>
    <phoneticPr fontId="1"/>
  </si>
  <si>
    <t>該当職種・該当部門の職業能力評価基準-「能力ユニット」をそのままＥｘｃｅｌファイルに取り込み</t>
    <rPh sb="0" eb="2">
      <t>ガイトウ</t>
    </rPh>
    <rPh sb="2" eb="4">
      <t>ショクシュ</t>
    </rPh>
    <rPh sb="5" eb="7">
      <t>ガイトウ</t>
    </rPh>
    <rPh sb="7" eb="9">
      <t>ブモン</t>
    </rPh>
    <rPh sb="10" eb="12">
      <t>ショクギョウ</t>
    </rPh>
    <rPh sb="12" eb="14">
      <t>ノウリョク</t>
    </rPh>
    <rPh sb="14" eb="16">
      <t>ヒョウカ</t>
    </rPh>
    <rPh sb="16" eb="18">
      <t>キジュン</t>
    </rPh>
    <rPh sb="20" eb="22">
      <t>ノウリョク</t>
    </rPh>
    <rPh sb="42" eb="43">
      <t>ト</t>
    </rPh>
    <rPh sb="44" eb="45">
      <t>コ</t>
    </rPh>
    <phoneticPr fontId="1"/>
  </si>
  <si>
    <r>
      <rPr>
        <b/>
        <u/>
        <sz val="11"/>
        <color rgb="FFFF0000"/>
        <rFont val="ＭＳ Ｐゴシック"/>
        <family val="3"/>
        <charset val="128"/>
      </rPr>
      <t>データベース（ＤＢ）化</t>
    </r>
    <r>
      <rPr>
        <b/>
        <u/>
        <sz val="11"/>
        <color theme="1"/>
        <rFont val="ＭＳ Ｐゴシック"/>
        <family val="3"/>
        <charset val="128"/>
      </rPr>
      <t>しました！</t>
    </r>
    <phoneticPr fontId="1"/>
  </si>
  <si>
    <t>面倒で煩雑なＷＥＢからのデータ取り込み作業をしなくてもよく、すぐに基準選びのステップに進めます。</t>
    <rPh sb="0" eb="2">
      <t>メンドウ</t>
    </rPh>
    <rPh sb="3" eb="5">
      <t>ハンザツ</t>
    </rPh>
    <rPh sb="15" eb="16">
      <t>ト</t>
    </rPh>
    <rPh sb="17" eb="18">
      <t>コ</t>
    </rPh>
    <rPh sb="19" eb="21">
      <t>サギョウ</t>
    </rPh>
    <rPh sb="33" eb="35">
      <t>キジュン</t>
    </rPh>
    <rPh sb="35" eb="36">
      <t>エラ</t>
    </rPh>
    <rPh sb="43" eb="44">
      <t>スス</t>
    </rPh>
    <phoneticPr fontId="1"/>
  </si>
  <si>
    <t>【シートの説明】</t>
    <rPh sb="5" eb="7">
      <t>セツメイ</t>
    </rPh>
    <phoneticPr fontId="1"/>
  </si>
  <si>
    <t>データ一覧表（ガイドマップ）シート</t>
    <rPh sb="3" eb="5">
      <t>イチラン</t>
    </rPh>
    <rPh sb="5" eb="6">
      <t>ヒョウ</t>
    </rPh>
    <phoneticPr fontId="1"/>
  </si>
  <si>
    <t>このファイルに取り込んでいる「能力ユニット」の全データを一覧表にしています。</t>
    <rPh sb="7" eb="8">
      <t>ト</t>
    </rPh>
    <rPh sb="9" eb="10">
      <t>コ</t>
    </rPh>
    <rPh sb="15" eb="17">
      <t>ノウリョク</t>
    </rPh>
    <rPh sb="23" eb="24">
      <t>ゼン</t>
    </rPh>
    <rPh sb="28" eb="30">
      <t>イチラン</t>
    </rPh>
    <rPh sb="30" eb="31">
      <t>ヒョウ</t>
    </rPh>
    <phoneticPr fontId="1"/>
  </si>
  <si>
    <t>この一覧表は、「能力ユニット」の各シートとシート番号で連動しています。</t>
    <rPh sb="2" eb="4">
      <t>イチラン</t>
    </rPh>
    <rPh sb="4" eb="5">
      <t>ヒョウ</t>
    </rPh>
    <rPh sb="8" eb="10">
      <t>ノウリョク</t>
    </rPh>
    <rPh sb="16" eb="17">
      <t>カク</t>
    </rPh>
    <rPh sb="24" eb="26">
      <t>バンゴウ</t>
    </rPh>
    <rPh sb="27" eb="29">
      <t>レンドウ</t>
    </rPh>
    <phoneticPr fontId="1"/>
  </si>
  <si>
    <r>
      <t>そこで、先ずこの一覧表をコピーして、</t>
    </r>
    <r>
      <rPr>
        <u/>
        <sz val="11"/>
        <color theme="1"/>
        <rFont val="ＭＳ Ｐゴシック"/>
        <family val="3"/>
        <charset val="128"/>
      </rPr>
      <t>全「能力ユニット」データの全体図（ガイドマップ）として</t>
    </r>
    <r>
      <rPr>
        <sz val="11"/>
        <color theme="1"/>
        <rFont val="ＭＳ Ｐゴシック"/>
        <family val="3"/>
        <charset val="128"/>
      </rPr>
      <t>使います。</t>
    </r>
    <rPh sb="4" eb="5">
      <t>マ</t>
    </rPh>
    <rPh sb="18" eb="19">
      <t>ゼン</t>
    </rPh>
    <rPh sb="20" eb="22">
      <t>ノウリョク</t>
    </rPh>
    <rPh sb="31" eb="33">
      <t>ゼンタイ</t>
    </rPh>
    <rPh sb="33" eb="34">
      <t>ズ</t>
    </rPh>
    <rPh sb="45" eb="46">
      <t>ツカ</t>
    </rPh>
    <phoneticPr fontId="1"/>
  </si>
  <si>
    <r>
      <t>次に、</t>
    </r>
    <r>
      <rPr>
        <u/>
        <sz val="11"/>
        <color rgb="FF0000CC"/>
        <rFont val="ＭＳ Ｐゴシック"/>
        <family val="3"/>
        <charset val="128"/>
      </rPr>
      <t>この一覧表</t>
    </r>
    <r>
      <rPr>
        <sz val="11"/>
        <color theme="1"/>
        <rFont val="ＭＳ Ｐゴシック"/>
        <family val="3"/>
        <charset val="128"/>
      </rPr>
      <t>と</t>
    </r>
    <r>
      <rPr>
        <u/>
        <sz val="11"/>
        <color rgb="FFFF0000"/>
        <rFont val="ＭＳ Ｐゴシック"/>
        <family val="3"/>
        <charset val="128"/>
      </rPr>
      <t>「※能力ユニット一覧表（様式２）」</t>
    </r>
    <r>
      <rPr>
        <sz val="11"/>
        <color theme="1"/>
        <rFont val="ＭＳ Ｐゴシック"/>
        <family val="3"/>
        <charset val="128"/>
      </rPr>
      <t>を手元に置き、各「能力ユニット」内容を検討しながら、</t>
    </r>
    <rPh sb="0" eb="1">
      <t>ツギ</t>
    </rPh>
    <rPh sb="5" eb="7">
      <t>イチラン</t>
    </rPh>
    <rPh sb="7" eb="8">
      <t>ヒョウ</t>
    </rPh>
    <rPh sb="11" eb="13">
      <t>ノウリョク</t>
    </rPh>
    <rPh sb="17" eb="19">
      <t>イチラン</t>
    </rPh>
    <rPh sb="19" eb="20">
      <t>ヒョウ</t>
    </rPh>
    <rPh sb="21" eb="23">
      <t>ヨウシキ</t>
    </rPh>
    <rPh sb="27" eb="29">
      <t>テモト</t>
    </rPh>
    <rPh sb="30" eb="31">
      <t>オ</t>
    </rPh>
    <rPh sb="33" eb="34">
      <t>カク</t>
    </rPh>
    <rPh sb="35" eb="37">
      <t>ノウリョク</t>
    </rPh>
    <rPh sb="42" eb="44">
      <t>ナイヨウ</t>
    </rPh>
    <rPh sb="45" eb="47">
      <t>ケントウ</t>
    </rPh>
    <phoneticPr fontId="1"/>
  </si>
  <si>
    <t>利用したい「能力ユニット」のシート番号を自社の職務を想定しながら選択候補を決めていきます。</t>
    <rPh sb="20" eb="22">
      <t>ジシャ</t>
    </rPh>
    <rPh sb="23" eb="25">
      <t>ショクム</t>
    </rPh>
    <rPh sb="26" eb="28">
      <t>ソウテイ</t>
    </rPh>
    <rPh sb="32" eb="34">
      <t>センタク</t>
    </rPh>
    <rPh sb="34" eb="36">
      <t>コウホ</t>
    </rPh>
    <rPh sb="37" eb="38">
      <t>キ</t>
    </rPh>
    <phoneticPr fontId="1"/>
  </si>
  <si>
    <r>
      <t>このシート番号の選択は、</t>
    </r>
    <r>
      <rPr>
        <u/>
        <sz val="11"/>
        <color theme="1"/>
        <rFont val="ＭＳ Ｐゴシック"/>
        <family val="3"/>
        <charset val="128"/>
      </rPr>
      <t>部門別・階層別</t>
    </r>
    <r>
      <rPr>
        <sz val="11"/>
        <color theme="1"/>
        <rFont val="ＭＳ Ｐゴシック"/>
        <family val="3"/>
        <charset val="128"/>
      </rPr>
      <t>に行います（先ずは１部門からの試行をお勧めします）。</t>
    </r>
    <rPh sb="5" eb="7">
      <t>バンゴウ</t>
    </rPh>
    <rPh sb="8" eb="10">
      <t>センタク</t>
    </rPh>
    <rPh sb="12" eb="14">
      <t>ブモン</t>
    </rPh>
    <rPh sb="14" eb="15">
      <t>ベツ</t>
    </rPh>
    <rPh sb="16" eb="18">
      <t>カイソウ</t>
    </rPh>
    <rPh sb="18" eb="19">
      <t>ベツ</t>
    </rPh>
    <rPh sb="20" eb="21">
      <t>オコナ</t>
    </rPh>
    <rPh sb="25" eb="26">
      <t>マ</t>
    </rPh>
    <rPh sb="29" eb="31">
      <t>ブモン</t>
    </rPh>
    <rPh sb="34" eb="36">
      <t>シコウ</t>
    </rPh>
    <rPh sb="38" eb="39">
      <t>スス</t>
    </rPh>
    <phoneticPr fontId="1"/>
  </si>
  <si>
    <t>階層区分数（レベル区分）は、現行組織に合わせて設定するとよいでしょう。</t>
    <rPh sb="0" eb="2">
      <t>カイソウ</t>
    </rPh>
    <rPh sb="2" eb="4">
      <t>クブン</t>
    </rPh>
    <rPh sb="4" eb="5">
      <t>スウ</t>
    </rPh>
    <rPh sb="9" eb="11">
      <t>クブン</t>
    </rPh>
    <rPh sb="14" eb="16">
      <t>ゲンコウ</t>
    </rPh>
    <rPh sb="16" eb="18">
      <t>ソシキ</t>
    </rPh>
    <rPh sb="19" eb="20">
      <t>ア</t>
    </rPh>
    <rPh sb="23" eb="25">
      <t>セッテイ</t>
    </rPh>
    <phoneticPr fontId="1"/>
  </si>
  <si>
    <t>※「能力ユニット一覧表（様式２）」は、上記の「職業能力評価基準」のホームページからダウンロードします。</t>
    <rPh sb="2" eb="4">
      <t>ノウリョク</t>
    </rPh>
    <rPh sb="8" eb="10">
      <t>イチラン</t>
    </rPh>
    <rPh sb="10" eb="11">
      <t>ヒョウ</t>
    </rPh>
    <rPh sb="12" eb="14">
      <t>ヨウシキ</t>
    </rPh>
    <rPh sb="19" eb="21">
      <t>ジョウキ</t>
    </rPh>
    <rPh sb="23" eb="25">
      <t>ショクギョウ</t>
    </rPh>
    <rPh sb="25" eb="27">
      <t>ノウリョク</t>
    </rPh>
    <rPh sb="27" eb="29">
      <t>ヒョウカ</t>
    </rPh>
    <rPh sb="29" eb="31">
      <t>キジュン</t>
    </rPh>
    <phoneticPr fontId="1"/>
  </si>
  <si>
    <t>使い方ガイド</t>
    <rPh sb="0" eb="1">
      <t>ツカ</t>
    </rPh>
    <rPh sb="2" eb="3">
      <t>カタ</t>
    </rPh>
    <phoneticPr fontId="1"/>
  </si>
  <si>
    <t>ステップ１：</t>
    <phoneticPr fontId="1"/>
  </si>
  <si>
    <t>データ一覧表のデータ内容を検討して利用したい基準候補を決める</t>
    <rPh sb="10" eb="12">
      <t>ナイヨウ</t>
    </rPh>
    <rPh sb="13" eb="15">
      <t>ケントウ</t>
    </rPh>
    <rPh sb="17" eb="19">
      <t>リヨウ</t>
    </rPh>
    <rPh sb="22" eb="24">
      <t>キジュン</t>
    </rPh>
    <rPh sb="24" eb="26">
      <t>コウホ</t>
    </rPh>
    <rPh sb="27" eb="28">
      <t>キ</t>
    </rPh>
    <phoneticPr fontId="1"/>
  </si>
  <si>
    <t>・作成する部門と職務の範囲を検討→作成するレベル数（階層数）を検討</t>
    <rPh sb="1" eb="3">
      <t>サクセイ</t>
    </rPh>
    <rPh sb="5" eb="7">
      <t>ブモン</t>
    </rPh>
    <rPh sb="8" eb="10">
      <t>ショクム</t>
    </rPh>
    <rPh sb="11" eb="13">
      <t>ハンイ</t>
    </rPh>
    <rPh sb="14" eb="16">
      <t>ケントウ</t>
    </rPh>
    <rPh sb="17" eb="19">
      <t>サクセイ</t>
    </rPh>
    <rPh sb="24" eb="25">
      <t>スウ</t>
    </rPh>
    <rPh sb="26" eb="28">
      <t>カイソウ</t>
    </rPh>
    <rPh sb="28" eb="29">
      <t>スウ</t>
    </rPh>
    <rPh sb="31" eb="33">
      <t>ケントウ</t>
    </rPh>
    <phoneticPr fontId="1"/>
  </si>
  <si>
    <t>→利用したい「能力要素」にチェックを入れる（レ点など・・・レベルに合わせて1.2.3等でもよい）</t>
    <rPh sb="1" eb="3">
      <t>リヨウ</t>
    </rPh>
    <rPh sb="7" eb="9">
      <t>ノウリョク</t>
    </rPh>
    <rPh sb="9" eb="11">
      <t>ヨウソ</t>
    </rPh>
    <rPh sb="18" eb="19">
      <t>イ</t>
    </rPh>
    <rPh sb="23" eb="24">
      <t>テン</t>
    </rPh>
    <rPh sb="32" eb="33">
      <t>ソウスウ</t>
    </rPh>
    <rPh sb="33" eb="34">
      <t>ア</t>
    </rPh>
    <rPh sb="42" eb="43">
      <t>トウ</t>
    </rPh>
    <phoneticPr fontId="1"/>
  </si>
  <si>
    <t>ステップ２：</t>
    <phoneticPr fontId="1"/>
  </si>
  <si>
    <t>「ﾃﾞｰﾀ一覧表」と「各データシート」間はハイパーリンクを使ってジャンプ移動する</t>
    <rPh sb="5" eb="7">
      <t>イチラン</t>
    </rPh>
    <rPh sb="7" eb="8">
      <t>ヒョウ</t>
    </rPh>
    <rPh sb="11" eb="12">
      <t>カク</t>
    </rPh>
    <rPh sb="19" eb="20">
      <t>カン</t>
    </rPh>
    <rPh sb="29" eb="30">
      <t>ツカ</t>
    </rPh>
    <rPh sb="37" eb="38">
      <t>イドウ</t>
    </rPh>
    <phoneticPr fontId="1"/>
  </si>
  <si>
    <r>
      <t>ﾃﾞｰﾀ一覧表で候補のシート番号行の</t>
    </r>
    <r>
      <rPr>
        <sz val="11"/>
        <color rgb="FF0000CC"/>
        <rFont val="ＭＳ Ｐゴシック"/>
        <family val="3"/>
        <charset val="128"/>
      </rPr>
      <t>「（Ｈ列）ユニット番号」</t>
    </r>
    <r>
      <rPr>
        <sz val="11"/>
        <rFont val="ＭＳ Ｐゴシック"/>
        <family val="3"/>
        <charset val="128"/>
      </rPr>
      <t>にカーソルを合わせてクリックする</t>
    </r>
    <rPh sb="4" eb="6">
      <t>イチラン</t>
    </rPh>
    <rPh sb="6" eb="7">
      <t>ヒョウ</t>
    </rPh>
    <rPh sb="8" eb="10">
      <t>コウホ</t>
    </rPh>
    <rPh sb="14" eb="16">
      <t>バンゴウ</t>
    </rPh>
    <rPh sb="16" eb="17">
      <t>ギョウ</t>
    </rPh>
    <rPh sb="21" eb="22">
      <t>レツ</t>
    </rPh>
    <rPh sb="27" eb="29">
      <t>バンゴウ</t>
    </rPh>
    <rPh sb="36" eb="37">
      <t>ア</t>
    </rPh>
    <phoneticPr fontId="1"/>
  </si>
  <si>
    <t>→該当する「能力ユニット」シートにジャンプします</t>
    <rPh sb="1" eb="3">
      <t>ガイトウ</t>
    </rPh>
    <rPh sb="6" eb="8">
      <t>ノウリョク</t>
    </rPh>
    <phoneticPr fontId="1"/>
  </si>
  <si>
    <r>
      <t>　（元に戻るときは各「能力ユニット」シートの</t>
    </r>
    <r>
      <rPr>
        <sz val="11"/>
        <color rgb="FF0000CC"/>
        <rFont val="ＭＳ Ｐゴシック"/>
        <family val="3"/>
        <charset val="128"/>
      </rPr>
      <t>「Ｊ４（ユニット番号）」</t>
    </r>
    <r>
      <rPr>
        <sz val="11"/>
        <rFont val="ＭＳ Ｐゴシック"/>
        <family val="3"/>
        <charset val="128"/>
      </rPr>
      <t>にカーソルを合わせクリック）</t>
    </r>
    <rPh sb="9" eb="10">
      <t>カク</t>
    </rPh>
    <rPh sb="11" eb="13">
      <t>ノウリョク</t>
    </rPh>
    <rPh sb="30" eb="32">
      <t>バンゴウ</t>
    </rPh>
    <phoneticPr fontId="1"/>
  </si>
  <si>
    <t>ステップ３：</t>
    <phoneticPr fontId="1"/>
  </si>
  <si>
    <r>
      <rPr>
        <b/>
        <u/>
        <sz val="11"/>
        <color rgb="FF0000CC"/>
        <rFont val="ＭＳ Ｐゴシック"/>
        <family val="3"/>
        <charset val="128"/>
      </rPr>
      <t>「能力ユニットシート」</t>
    </r>
    <r>
      <rPr>
        <u/>
        <sz val="11"/>
        <color rgb="FF0000CC"/>
        <rFont val="ＭＳ Ｐゴシック"/>
        <family val="3"/>
        <charset val="128"/>
      </rPr>
      <t>で必要な基準項目を選択する</t>
    </r>
    <rPh sb="1" eb="3">
      <t>ノウリョク</t>
    </rPh>
    <rPh sb="12" eb="14">
      <t>ヒツヨウ</t>
    </rPh>
    <rPh sb="15" eb="17">
      <t>キジュン</t>
    </rPh>
    <rPh sb="17" eb="19">
      <t>コウモク</t>
    </rPh>
    <rPh sb="20" eb="22">
      <t>センタク</t>
    </rPh>
    <phoneticPr fontId="1"/>
  </si>
  <si>
    <t>右の図は、「能力ユニット」シートの使用説明です（「能力ユニットシート１」の使用要領を写した図）。</t>
    <rPh sb="0" eb="1">
      <t>ミギ</t>
    </rPh>
    <rPh sb="2" eb="3">
      <t>ズ</t>
    </rPh>
    <rPh sb="6" eb="8">
      <t>ノウリョク</t>
    </rPh>
    <rPh sb="17" eb="19">
      <t>シヨウ</t>
    </rPh>
    <rPh sb="19" eb="21">
      <t>セツメイ</t>
    </rPh>
    <rPh sb="25" eb="27">
      <t>ノウリョク</t>
    </rPh>
    <rPh sb="37" eb="39">
      <t>シヨウ</t>
    </rPh>
    <rPh sb="39" eb="41">
      <t>ヨウリョウ</t>
    </rPh>
    <rPh sb="42" eb="43">
      <t>ウツ</t>
    </rPh>
    <rPh sb="45" eb="46">
      <t>ズ</t>
    </rPh>
    <phoneticPr fontId="1"/>
  </si>
  <si>
    <t>　　（「能力ユニットシート」１と２で右図の使用要領を付けています）</t>
    <rPh sb="18" eb="19">
      <t>ミギ</t>
    </rPh>
    <rPh sb="19" eb="20">
      <t>ズ</t>
    </rPh>
    <rPh sb="21" eb="23">
      <t>シヨウ</t>
    </rPh>
    <rPh sb="23" eb="25">
      <t>ヨウリョウ</t>
    </rPh>
    <rPh sb="26" eb="27">
      <t>ツ</t>
    </rPh>
    <phoneticPr fontId="1"/>
  </si>
  <si>
    <t>■先ず、「能力ユニット」シートの「Ｄ列」で基準項目を選択します（上から順に1・2・3・・・を手入力）</t>
    <rPh sb="1" eb="2">
      <t>マ</t>
    </rPh>
    <rPh sb="5" eb="7">
      <t>ノウリョク</t>
    </rPh>
    <rPh sb="18" eb="19">
      <t>レツ</t>
    </rPh>
    <rPh sb="21" eb="23">
      <t>キジュン</t>
    </rPh>
    <rPh sb="23" eb="25">
      <t>コウモク</t>
    </rPh>
    <rPh sb="26" eb="28">
      <t>センタク</t>
    </rPh>
    <rPh sb="32" eb="33">
      <t>ウエ</t>
    </rPh>
    <rPh sb="35" eb="36">
      <t>ジュン</t>
    </rPh>
    <rPh sb="46" eb="47">
      <t>テ</t>
    </rPh>
    <rPh sb="47" eb="49">
      <t>ニュウリョク</t>
    </rPh>
    <phoneticPr fontId="1"/>
  </si>
  <si>
    <t>　※選択を保留したい項目があれば「Ｄ列」に数字以外の目印を付けておくとよい（レ点、Ａ・Ｂなど）</t>
    <rPh sb="2" eb="4">
      <t>センタク</t>
    </rPh>
    <rPh sb="5" eb="7">
      <t>ホリュウ</t>
    </rPh>
    <rPh sb="10" eb="12">
      <t>コウモク</t>
    </rPh>
    <rPh sb="18" eb="19">
      <t>レツ</t>
    </rPh>
    <rPh sb="21" eb="23">
      <t>スウジ</t>
    </rPh>
    <rPh sb="23" eb="25">
      <t>イガイ</t>
    </rPh>
    <rPh sb="26" eb="28">
      <t>メジルシ</t>
    </rPh>
    <rPh sb="29" eb="30">
      <t>ツ</t>
    </rPh>
    <rPh sb="39" eb="40">
      <t>テン</t>
    </rPh>
    <phoneticPr fontId="1"/>
  </si>
  <si>
    <t>　※能力ユニットに直接手入力して文章の編集も可能です（２項目を一つに編集など）。</t>
    <rPh sb="2" eb="4">
      <t>ノウリョク</t>
    </rPh>
    <rPh sb="9" eb="11">
      <t>チョクセツ</t>
    </rPh>
    <rPh sb="11" eb="12">
      <t>テ</t>
    </rPh>
    <rPh sb="12" eb="14">
      <t>ニュウリョク</t>
    </rPh>
    <rPh sb="16" eb="18">
      <t>ブンショウ</t>
    </rPh>
    <rPh sb="19" eb="21">
      <t>ヘンシュウ</t>
    </rPh>
    <rPh sb="22" eb="24">
      <t>カノウ</t>
    </rPh>
    <rPh sb="28" eb="30">
      <t>コウモク</t>
    </rPh>
    <rPh sb="31" eb="32">
      <t>ヒト</t>
    </rPh>
    <rPh sb="34" eb="36">
      <t>ヘンシュウ</t>
    </rPh>
    <phoneticPr fontId="1"/>
  </si>
  <si>
    <t>　※能力ユニットの文章の加工・訂正、独自基準の加筆等は可能です。</t>
    <rPh sb="2" eb="4">
      <t>ノウリョク</t>
    </rPh>
    <rPh sb="9" eb="11">
      <t>ブンショウ</t>
    </rPh>
    <rPh sb="12" eb="14">
      <t>カコウ</t>
    </rPh>
    <rPh sb="15" eb="17">
      <t>テイセイ</t>
    </rPh>
    <rPh sb="18" eb="20">
      <t>ドクジ</t>
    </rPh>
    <rPh sb="20" eb="22">
      <t>キジュン</t>
    </rPh>
    <rPh sb="23" eb="25">
      <t>カヒツ</t>
    </rPh>
    <rPh sb="25" eb="26">
      <t>トウ</t>
    </rPh>
    <rPh sb="27" eb="29">
      <t>カノウ</t>
    </rPh>
    <phoneticPr fontId="1"/>
  </si>
  <si>
    <t>　　その項目を選択して付番すれば評価・育成の各シートに反映されます。</t>
    <rPh sb="11" eb="12">
      <t>フ</t>
    </rPh>
    <rPh sb="12" eb="13">
      <t>バン</t>
    </rPh>
    <rPh sb="16" eb="18">
      <t>ヒョウカ</t>
    </rPh>
    <rPh sb="19" eb="21">
      <t>イクセイ</t>
    </rPh>
    <phoneticPr fontId="1"/>
  </si>
  <si>
    <t>■次に、能力ユニットシートの「Ａ列」に、「Ｄ列」で選択して入力した数字を、使用要領例のように</t>
    <rPh sb="37" eb="39">
      <t>シヨウ</t>
    </rPh>
    <rPh sb="39" eb="41">
      <t>ヨウリョウ</t>
    </rPh>
    <phoneticPr fontId="1"/>
  </si>
  <si>
    <r>
      <t>　</t>
    </r>
    <r>
      <rPr>
        <b/>
        <u/>
        <sz val="11"/>
        <color rgb="FFFF0000"/>
        <rFont val="ＭＳ Ｐゴシック"/>
        <family val="3"/>
        <charset val="128"/>
      </rPr>
      <t>「能力細目」単位で上詰め</t>
    </r>
    <r>
      <rPr>
        <sz val="11"/>
        <color theme="1"/>
        <rFont val="ＭＳ Ｐゴシック"/>
        <family val="3"/>
        <charset val="128"/>
      </rPr>
      <t>で手入力します。</t>
    </r>
    <phoneticPr fontId="1"/>
  </si>
  <si>
    <t>　※ここで入力した項目の合計が「データ一覧表」に選択済項目数として反映されます。</t>
    <rPh sb="5" eb="7">
      <t>ニュウリョク</t>
    </rPh>
    <rPh sb="9" eb="11">
      <t>コウモク</t>
    </rPh>
    <rPh sb="12" eb="14">
      <t>ゴウケイ</t>
    </rPh>
    <rPh sb="19" eb="21">
      <t>イチラン</t>
    </rPh>
    <rPh sb="21" eb="22">
      <t>ヒョウ</t>
    </rPh>
    <rPh sb="24" eb="26">
      <t>センタク</t>
    </rPh>
    <rPh sb="26" eb="27">
      <t>ズ</t>
    </rPh>
    <rPh sb="27" eb="30">
      <t>コウモクスウ</t>
    </rPh>
    <rPh sb="33" eb="35">
      <t>ハンエイ</t>
    </rPh>
    <phoneticPr fontId="1"/>
  </si>
  <si>
    <t>ステップ４：</t>
    <phoneticPr fontId="1"/>
  </si>
  <si>
    <r>
      <rPr>
        <b/>
        <u/>
        <sz val="11"/>
        <color rgb="FF0000CC"/>
        <rFont val="ＭＳ Ｐゴシック"/>
        <family val="3"/>
        <charset val="128"/>
      </rPr>
      <t>「評価・育成シート」に</t>
    </r>
    <r>
      <rPr>
        <u/>
        <sz val="11"/>
        <color rgb="FF0000CC"/>
        <rFont val="ＭＳ Ｐゴシック"/>
        <family val="3"/>
        <charset val="128"/>
      </rPr>
      <t>それぞれ選択したシート番号を入力して選択した基準を読み込みます</t>
    </r>
    <rPh sb="1" eb="3">
      <t>ヒョウカ</t>
    </rPh>
    <rPh sb="4" eb="6">
      <t>イクセイ</t>
    </rPh>
    <rPh sb="15" eb="17">
      <t>センタク</t>
    </rPh>
    <rPh sb="22" eb="24">
      <t>バンゴウ</t>
    </rPh>
    <rPh sb="25" eb="27">
      <t>ニュウリョク</t>
    </rPh>
    <rPh sb="29" eb="31">
      <t>センタク</t>
    </rPh>
    <rPh sb="33" eb="35">
      <t>キジュン</t>
    </rPh>
    <rPh sb="36" eb="37">
      <t>ヨ</t>
    </rPh>
    <rPh sb="38" eb="39">
      <t>コ</t>
    </rPh>
    <phoneticPr fontId="1"/>
  </si>
  <si>
    <t>右の図は、「①職能要件書シート」の一部を写した図です。</t>
    <rPh sb="0" eb="1">
      <t>ミギ</t>
    </rPh>
    <rPh sb="2" eb="3">
      <t>ズ</t>
    </rPh>
    <rPh sb="7" eb="9">
      <t>ショクノウ</t>
    </rPh>
    <rPh sb="9" eb="11">
      <t>ヨウケン</t>
    </rPh>
    <rPh sb="11" eb="12">
      <t>ショ</t>
    </rPh>
    <rPh sb="17" eb="19">
      <t>イチブ</t>
    </rPh>
    <rPh sb="20" eb="21">
      <t>ウツ</t>
    </rPh>
    <rPh sb="23" eb="24">
      <t>ズ</t>
    </rPh>
    <phoneticPr fontId="1"/>
  </si>
  <si>
    <t>「評価・育成シート」を作成するには、「Ｂ列」に選択したシート番号を入力することが必要です。</t>
    <rPh sb="1" eb="3">
      <t>ヒョウカ</t>
    </rPh>
    <rPh sb="4" eb="6">
      <t>イクセイ</t>
    </rPh>
    <rPh sb="11" eb="13">
      <t>サクセイ</t>
    </rPh>
    <rPh sb="20" eb="21">
      <t>レツ</t>
    </rPh>
    <rPh sb="23" eb="25">
      <t>センタク</t>
    </rPh>
    <rPh sb="30" eb="32">
      <t>バンゴウ</t>
    </rPh>
    <rPh sb="33" eb="35">
      <t>ニュウリョク</t>
    </rPh>
    <rPh sb="40" eb="42">
      <t>ヒツヨウ</t>
    </rPh>
    <phoneticPr fontId="1"/>
  </si>
  <si>
    <t>■先ず、選択した「シート番号」と「選択済項目数」を確認する（データ一覧表をコピーしてチェック）。</t>
    <rPh sb="1" eb="2">
      <t>マ</t>
    </rPh>
    <rPh sb="4" eb="6">
      <t>センタク</t>
    </rPh>
    <rPh sb="12" eb="14">
      <t>バンゴウ</t>
    </rPh>
    <rPh sb="17" eb="19">
      <t>センタク</t>
    </rPh>
    <rPh sb="19" eb="20">
      <t>スミ</t>
    </rPh>
    <rPh sb="20" eb="23">
      <t>コウモクスウ</t>
    </rPh>
    <rPh sb="25" eb="27">
      <t>カクニン</t>
    </rPh>
    <phoneticPr fontId="1"/>
  </si>
  <si>
    <t>■一覧表「Ｃ列」のシート別の選択済項目に該当するシート番号を、選択済項目数分を右図の</t>
    <rPh sb="33" eb="34">
      <t>スミ</t>
    </rPh>
    <phoneticPr fontId="1"/>
  </si>
  <si>
    <t>　ように繰り返し入力します。</t>
    <phoneticPr fontId="1"/>
  </si>
  <si>
    <t>■項目の追加等の際、入力するシート番号は同じ番号が連続せず離れても問題ありません。</t>
    <rPh sb="20" eb="21">
      <t>オナ</t>
    </rPh>
    <rPh sb="22" eb="24">
      <t>バンゴウ</t>
    </rPh>
    <rPh sb="25" eb="27">
      <t>レンゾク</t>
    </rPh>
    <rPh sb="33" eb="35">
      <t>モンダイ</t>
    </rPh>
    <phoneticPr fontId="1"/>
  </si>
  <si>
    <r>
      <t>■</t>
    </r>
    <r>
      <rPr>
        <b/>
        <u/>
        <sz val="11"/>
        <color rgb="FFFF0000"/>
        <rFont val="ＭＳ Ｐゴシック"/>
        <family val="3"/>
        <charset val="128"/>
      </rPr>
      <t>前のセルが空白にならないよう上詰めで入力します。また、行の削除はエラーとなります。</t>
    </r>
    <rPh sb="28" eb="29">
      <t>ギョウ</t>
    </rPh>
    <rPh sb="30" eb="32">
      <t>サクジョ</t>
    </rPh>
    <phoneticPr fontId="1"/>
  </si>
  <si>
    <t>ステップ５：</t>
    <phoneticPr fontId="1"/>
  </si>
  <si>
    <t>「評価・育成シート」を編集します。</t>
    <rPh sb="11" eb="13">
      <t>ヘンシュウ</t>
    </rPh>
    <phoneticPr fontId="1"/>
  </si>
  <si>
    <t>①～⑥の各シートは、関数が含まれていますので、そのままでは自由な編集はできません。</t>
    <rPh sb="4" eb="5">
      <t>カク</t>
    </rPh>
    <rPh sb="32" eb="34">
      <t>ヘンシュウ</t>
    </rPh>
    <phoneticPr fontId="1"/>
  </si>
  <si>
    <t>そこで、別ファイルまたは別シートに値と書式データのみをコピー＆貼付けをして、加工できる</t>
    <rPh sb="4" eb="5">
      <t>ベツ</t>
    </rPh>
    <rPh sb="12" eb="13">
      <t>ベツ</t>
    </rPh>
    <rPh sb="17" eb="18">
      <t>アタイ</t>
    </rPh>
    <rPh sb="19" eb="21">
      <t>ショシキ</t>
    </rPh>
    <rPh sb="31" eb="33">
      <t>ハリツ</t>
    </rPh>
    <rPh sb="38" eb="40">
      <t>カコウ</t>
    </rPh>
    <phoneticPr fontId="1"/>
  </si>
  <si>
    <r>
      <t>ようにします。</t>
    </r>
    <r>
      <rPr>
        <sz val="11"/>
        <color rgb="FF0000CC"/>
        <rFont val="ＭＳ Ｐゴシック"/>
        <family val="3"/>
        <charset val="128"/>
      </rPr>
      <t>「⑦編集手順」のシートの説明を参照</t>
    </r>
    <r>
      <rPr>
        <sz val="11"/>
        <rFont val="ＭＳ Ｐゴシック"/>
        <family val="3"/>
        <charset val="128"/>
      </rPr>
      <t>して下さい。</t>
    </r>
    <rPh sb="9" eb="11">
      <t>ヘンシュウ</t>
    </rPh>
    <rPh sb="11" eb="13">
      <t>テジュン</t>
    </rPh>
    <rPh sb="19" eb="21">
      <t>セツメイ</t>
    </rPh>
    <rPh sb="22" eb="24">
      <t>サンショウ</t>
    </rPh>
    <rPh sb="26" eb="27">
      <t>クダ</t>
    </rPh>
    <phoneticPr fontId="1"/>
  </si>
  <si>
    <t>サンプルフォームシート</t>
    <phoneticPr fontId="1"/>
  </si>
  <si>
    <t>人事考課、ＯＪＴ、社員育成等、以下のサンプルフォームを用意しています。</t>
    <rPh sb="0" eb="2">
      <t>ジンジ</t>
    </rPh>
    <rPh sb="2" eb="4">
      <t>コウカ</t>
    </rPh>
    <rPh sb="9" eb="11">
      <t>シャイン</t>
    </rPh>
    <rPh sb="11" eb="13">
      <t>イクセイ</t>
    </rPh>
    <rPh sb="13" eb="14">
      <t>トウ</t>
    </rPh>
    <rPh sb="15" eb="17">
      <t>イカ</t>
    </rPh>
    <rPh sb="27" eb="29">
      <t>ヨウイ</t>
    </rPh>
    <phoneticPr fontId="1"/>
  </si>
  <si>
    <t>（エクセル関数を修正すれば、自由にカスタマイズできます。）</t>
    <rPh sb="5" eb="7">
      <t>カンスウ</t>
    </rPh>
    <rPh sb="8" eb="10">
      <t>シュウセイ</t>
    </rPh>
    <rPh sb="14" eb="16">
      <t>ジユウ</t>
    </rPh>
    <phoneticPr fontId="1"/>
  </si>
  <si>
    <t>①職能要件書</t>
    <rPh sb="1" eb="3">
      <t>ショクノウ</t>
    </rPh>
    <rPh sb="3" eb="5">
      <t>ヨウケン</t>
    </rPh>
    <rPh sb="5" eb="6">
      <t>ショ</t>
    </rPh>
    <phoneticPr fontId="1"/>
  </si>
  <si>
    <t>②ＯＪＴシート</t>
    <phoneticPr fontId="1"/>
  </si>
  <si>
    <t>階層別・レベル別に作成したいときは、使いたいフォームを一つ決め、</t>
    <rPh sb="0" eb="2">
      <t>カイソウ</t>
    </rPh>
    <rPh sb="2" eb="3">
      <t>ベツ</t>
    </rPh>
    <rPh sb="7" eb="8">
      <t>ベツ</t>
    </rPh>
    <rPh sb="9" eb="11">
      <t>サクセイ</t>
    </rPh>
    <rPh sb="18" eb="19">
      <t>ツカ</t>
    </rPh>
    <rPh sb="27" eb="28">
      <t>ヒト</t>
    </rPh>
    <rPh sb="29" eb="30">
      <t>キ</t>
    </rPh>
    <phoneticPr fontId="1"/>
  </si>
  <si>
    <t>③育成シート</t>
    <rPh sb="1" eb="3">
      <t>イクセイ</t>
    </rPh>
    <phoneticPr fontId="1"/>
  </si>
  <si>
    <t>必要数を「シートのコピー」で増やして使います。</t>
    <rPh sb="0" eb="2">
      <t>ヒツヨウ</t>
    </rPh>
    <rPh sb="2" eb="3">
      <t>スウ</t>
    </rPh>
    <rPh sb="14" eb="15">
      <t>フ</t>
    </rPh>
    <rPh sb="18" eb="19">
      <t>ツカ</t>
    </rPh>
    <phoneticPr fontId="1"/>
  </si>
  <si>
    <t>④人事考課シートⅠ</t>
    <rPh sb="1" eb="3">
      <t>ジンジ</t>
    </rPh>
    <rPh sb="3" eb="5">
      <t>コウカ</t>
    </rPh>
    <phoneticPr fontId="1"/>
  </si>
  <si>
    <t>※部門、階層をまたがって同じ「能力ユニット」を使用するときは自由な</t>
    <rPh sb="1" eb="3">
      <t>ブモン</t>
    </rPh>
    <rPh sb="4" eb="6">
      <t>カイソウ</t>
    </rPh>
    <rPh sb="12" eb="13">
      <t>オナ</t>
    </rPh>
    <rPh sb="15" eb="17">
      <t>ノウリョク</t>
    </rPh>
    <rPh sb="23" eb="25">
      <t>シヨウ</t>
    </rPh>
    <rPh sb="30" eb="32">
      <t>ジユウ</t>
    </rPh>
    <phoneticPr fontId="1"/>
  </si>
  <si>
    <t>⑤人事考課シートⅡ</t>
    <rPh sb="1" eb="3">
      <t>ジンジ</t>
    </rPh>
    <rPh sb="3" eb="5">
      <t>コウカ</t>
    </rPh>
    <phoneticPr fontId="1"/>
  </si>
  <si>
    <t>　選択分けはできません。同じ「能力ユニット」を使用する際は、一旦同じ</t>
    <rPh sb="1" eb="3">
      <t>センタク</t>
    </rPh>
    <rPh sb="3" eb="4">
      <t>ワ</t>
    </rPh>
    <rPh sb="23" eb="25">
      <t>シヨウ</t>
    </rPh>
    <rPh sb="27" eb="28">
      <t>サイ</t>
    </rPh>
    <rPh sb="30" eb="32">
      <t>イッタン</t>
    </rPh>
    <rPh sb="32" eb="33">
      <t>オナ</t>
    </rPh>
    <phoneticPr fontId="1"/>
  </si>
  <si>
    <t>⑥スキル判定シート</t>
    <rPh sb="4" eb="6">
      <t>ハンテイ</t>
    </rPh>
    <phoneticPr fontId="1"/>
  </si>
  <si>
    <t>　基準を選択して編集時に不要となる基準の削除・編集をします。</t>
    <rPh sb="1" eb="3">
      <t>キジュン</t>
    </rPh>
    <rPh sb="17" eb="19">
      <t>キジュン</t>
    </rPh>
    <rPh sb="23" eb="25">
      <t>ヘンシュウ</t>
    </rPh>
    <phoneticPr fontId="1"/>
  </si>
  <si>
    <t>「能力ユニット」シート</t>
    <rPh sb="1" eb="3">
      <t>ノウリョク</t>
    </rPh>
    <phoneticPr fontId="1"/>
  </si>
  <si>
    <t>シート「１」以降は、このファイルに取り込んでいる「能力ユニット」シート群です。</t>
    <rPh sb="6" eb="8">
      <t>イコウ</t>
    </rPh>
    <rPh sb="17" eb="18">
      <t>ト</t>
    </rPh>
    <rPh sb="19" eb="20">
      <t>コ</t>
    </rPh>
    <rPh sb="25" eb="27">
      <t>ノウリョク</t>
    </rPh>
    <rPh sb="35" eb="36">
      <t>グン</t>
    </rPh>
    <phoneticPr fontId="1"/>
  </si>
  <si>
    <t>「ﾃﾞｰﾀ一覧表」と「各データシート」間はハイパーリンクを使ってジャンプ移動します。</t>
    <rPh sb="5" eb="7">
      <t>イチラン</t>
    </rPh>
    <rPh sb="7" eb="8">
      <t>ヒョウ</t>
    </rPh>
    <rPh sb="11" eb="12">
      <t>カク</t>
    </rPh>
    <rPh sb="19" eb="20">
      <t>カン</t>
    </rPh>
    <rPh sb="29" eb="30">
      <t>ツカ</t>
    </rPh>
    <rPh sb="37" eb="38">
      <t>イドウ</t>
    </rPh>
    <phoneticPr fontId="1"/>
  </si>
  <si>
    <t>【使用上の注意】</t>
    <rPh sb="1" eb="4">
      <t>シヨウジョウ</t>
    </rPh>
    <rPh sb="5" eb="7">
      <t>チュウイ</t>
    </rPh>
    <phoneticPr fontId="1"/>
  </si>
  <si>
    <t>必ずお読み下さい！</t>
    <rPh sb="0" eb="1">
      <t>カナラ</t>
    </rPh>
    <rPh sb="3" eb="4">
      <t>ヨ</t>
    </rPh>
    <rPh sb="5" eb="6">
      <t>クダ</t>
    </rPh>
    <phoneticPr fontId="1"/>
  </si>
  <si>
    <t>部門</t>
    <rPh sb="0" eb="2">
      <t>ブモン</t>
    </rPh>
    <phoneticPr fontId="1"/>
  </si>
  <si>
    <t>選択済
項目数</t>
    <rPh sb="0" eb="2">
      <t>センタク</t>
    </rPh>
    <rPh sb="2" eb="3">
      <t>スミ</t>
    </rPh>
    <rPh sb="4" eb="7">
      <t>コウモクスウ</t>
    </rPh>
    <phoneticPr fontId="1"/>
  </si>
  <si>
    <t>入力セル</t>
    <rPh sb="0" eb="2">
      <t>ニュウリョク</t>
    </rPh>
    <phoneticPr fontId="1"/>
  </si>
  <si>
    <t>選択</t>
    <rPh sb="0" eb="2">
      <t>センタク</t>
    </rPh>
    <phoneticPr fontId="1"/>
  </si>
  <si>
    <t>職能要件書・ＯＪＴシート等にシート番号を手入力する際に参照します（選択した項目数）！</t>
    <rPh sb="0" eb="2">
      <t>ショクノウ</t>
    </rPh>
    <rPh sb="2" eb="4">
      <t>ヨウケン</t>
    </rPh>
    <rPh sb="4" eb="5">
      <t>ショ</t>
    </rPh>
    <rPh sb="12" eb="13">
      <t>トウ</t>
    </rPh>
    <rPh sb="17" eb="19">
      <t>バンゴウ</t>
    </rPh>
    <rPh sb="20" eb="21">
      <t>テ</t>
    </rPh>
    <rPh sb="21" eb="23">
      <t>ニュウリョク</t>
    </rPh>
    <rPh sb="25" eb="26">
      <t>サイ</t>
    </rPh>
    <rPh sb="27" eb="29">
      <t>サンショウ</t>
    </rPh>
    <phoneticPr fontId="1"/>
  </si>
  <si>
    <t>【電気機械器具製造業（３）：生産技術・営業技術】</t>
    <rPh sb="1" eb="3">
      <t>デンキ</t>
    </rPh>
    <rPh sb="3" eb="5">
      <t>キカイ</t>
    </rPh>
    <rPh sb="5" eb="7">
      <t>キグ</t>
    </rPh>
    <rPh sb="7" eb="9">
      <t>セイゾウ</t>
    </rPh>
    <rPh sb="9" eb="10">
      <t>ギョウ</t>
    </rPh>
    <rPh sb="14" eb="16">
      <t>セイサン</t>
    </rPh>
    <rPh sb="16" eb="18">
      <t>ギジュツ</t>
    </rPh>
    <rPh sb="19" eb="21">
      <t>エイギョウ</t>
    </rPh>
    <rPh sb="21" eb="23">
      <t>ギジュツ</t>
    </rPh>
    <phoneticPr fontId="1"/>
  </si>
  <si>
    <t>「能力ユニット」シートへ</t>
    <rPh sb="1" eb="3">
      <t>ノウリョク</t>
    </rPh>
    <phoneticPr fontId="1"/>
  </si>
  <si>
    <t>ジャンプします！</t>
    <phoneticPr fontId="1"/>
  </si>
  <si>
    <t>このデータファイルは次のことを確認の上、自己責任でお使い下さい！</t>
    <rPh sb="10" eb="11">
      <t>ツギ</t>
    </rPh>
    <rPh sb="15" eb="17">
      <t>カクニン</t>
    </rPh>
    <rPh sb="18" eb="19">
      <t>ウエ</t>
    </rPh>
    <rPh sb="20" eb="22">
      <t>ジコ</t>
    </rPh>
    <rPh sb="22" eb="24">
      <t>セキニン</t>
    </rPh>
    <rPh sb="26" eb="27">
      <t>ツカ</t>
    </rPh>
    <rPh sb="28" eb="29">
      <t>クダ</t>
    </rPh>
    <phoneticPr fontId="1"/>
  </si>
  <si>
    <t>１．免責について</t>
    <rPh sb="2" eb="4">
      <t>メンセキ</t>
    </rPh>
    <phoneticPr fontId="1"/>
  </si>
  <si>
    <t>　あなたがこのデータファイルをご利用になることで生じたいかなる損害に対しても、</t>
    <rPh sb="24" eb="25">
      <t>ショウ</t>
    </rPh>
    <rPh sb="31" eb="33">
      <t>ソンガイ</t>
    </rPh>
    <rPh sb="34" eb="35">
      <t>タイ</t>
    </rPh>
    <phoneticPr fontId="1"/>
  </si>
  <si>
    <t>当方は一切の補償はいたしません。</t>
    <rPh sb="0" eb="2">
      <t>トウホウ</t>
    </rPh>
    <rPh sb="3" eb="5">
      <t>イッサイ</t>
    </rPh>
    <rPh sb="6" eb="8">
      <t>ホショウ</t>
    </rPh>
    <phoneticPr fontId="1"/>
  </si>
  <si>
    <t>　このことを了解の上、利用者の責任でご使用下さい。</t>
    <rPh sb="6" eb="8">
      <t>リョウカイ</t>
    </rPh>
    <rPh sb="9" eb="10">
      <t>ウエ</t>
    </rPh>
    <rPh sb="11" eb="14">
      <t>リヨウシャ</t>
    </rPh>
    <rPh sb="15" eb="17">
      <t>セキニン</t>
    </rPh>
    <rPh sb="19" eb="21">
      <t>シヨウ</t>
    </rPh>
    <rPh sb="21" eb="22">
      <t>クダ</t>
    </rPh>
    <phoneticPr fontId="1"/>
  </si>
  <si>
    <t>２．解析・改造について</t>
    <rPh sb="2" eb="4">
      <t>カイセキ</t>
    </rPh>
    <rPh sb="5" eb="7">
      <t>カイゾウ</t>
    </rPh>
    <phoneticPr fontId="1"/>
  </si>
  <si>
    <t>　このデータファイルはクライアントのニーズに合わせて自由に変更してご使用</t>
    <rPh sb="22" eb="23">
      <t>ア</t>
    </rPh>
    <rPh sb="26" eb="28">
      <t>ジユウ</t>
    </rPh>
    <rPh sb="29" eb="31">
      <t>ヘンコウ</t>
    </rPh>
    <rPh sb="34" eb="36">
      <t>シヨウ</t>
    </rPh>
    <phoneticPr fontId="1"/>
  </si>
  <si>
    <t>下さい。</t>
    <rPh sb="0" eb="1">
      <t>クダ</t>
    </rPh>
    <phoneticPr fontId="1"/>
  </si>
  <si>
    <t>３．第三者への配布禁止</t>
    <rPh sb="2" eb="5">
      <t>ダイサンシャ</t>
    </rPh>
    <rPh sb="7" eb="9">
      <t>ハイフ</t>
    </rPh>
    <rPh sb="9" eb="11">
      <t>キンシ</t>
    </rPh>
    <phoneticPr fontId="1"/>
  </si>
  <si>
    <t>　このデータファイルを複製して第三者に配布することは禁止いたします。</t>
    <rPh sb="11" eb="13">
      <t>フクセイ</t>
    </rPh>
    <rPh sb="15" eb="18">
      <t>ダイサンシャ</t>
    </rPh>
    <rPh sb="19" eb="21">
      <t>ハイフ</t>
    </rPh>
    <rPh sb="26" eb="28">
      <t>キンシ</t>
    </rPh>
    <phoneticPr fontId="1"/>
  </si>
  <si>
    <t>　パスワードをご購入頂いた利用者の方も同様ですのでご注意下さい。</t>
    <rPh sb="8" eb="10">
      <t>コウニュウ</t>
    </rPh>
    <rPh sb="10" eb="11">
      <t>イタダ</t>
    </rPh>
    <rPh sb="13" eb="16">
      <t>リヨウシャ</t>
    </rPh>
    <rPh sb="17" eb="18">
      <t>カタ</t>
    </rPh>
    <rPh sb="19" eb="21">
      <t>ドウヨウ</t>
    </rPh>
    <rPh sb="26" eb="28">
      <t>チュウイ</t>
    </rPh>
    <rPh sb="28" eb="29">
      <t>クダ</t>
    </rPh>
    <phoneticPr fontId="1"/>
  </si>
  <si>
    <t>横井人事労務サポート事務所</t>
    <rPh sb="0" eb="2">
      <t>ヨコイ</t>
    </rPh>
    <rPh sb="2" eb="4">
      <t>ジンジ</t>
    </rPh>
    <rPh sb="4" eb="6">
      <t>ロウム</t>
    </rPh>
    <rPh sb="10" eb="13">
      <t>ジムショ</t>
    </rPh>
    <phoneticPr fontId="1"/>
  </si>
  <si>
    <t>　　横　井　明　徳</t>
    <rPh sb="2" eb="3">
      <t>ヨコ</t>
    </rPh>
    <rPh sb="4" eb="5">
      <t>セイ</t>
    </rPh>
    <rPh sb="6" eb="7">
      <t>メイ</t>
    </rPh>
    <rPh sb="8" eb="9">
      <t>トク</t>
    </rPh>
    <phoneticPr fontId="1"/>
  </si>
  <si>
    <t>データの編集手順についての説明</t>
    <rPh sb="4" eb="6">
      <t>ヘンシュウ</t>
    </rPh>
    <rPh sb="6" eb="8">
      <t>テジュン</t>
    </rPh>
    <rPh sb="13" eb="15">
      <t>セツメイ</t>
    </rPh>
    <phoneticPr fontId="1"/>
  </si>
  <si>
    <t>■「①職能要件シート」～「⑥スキル判定シート」の各シートを編集して利用するには、別シート又は別ファイルのシートにコピーしてから行います。</t>
    <rPh sb="3" eb="5">
      <t>ショクノウ</t>
    </rPh>
    <rPh sb="5" eb="7">
      <t>ヨウケン</t>
    </rPh>
    <rPh sb="17" eb="19">
      <t>ハンテイ</t>
    </rPh>
    <rPh sb="24" eb="25">
      <t>カク</t>
    </rPh>
    <rPh sb="29" eb="31">
      <t>ヘンシュウ</t>
    </rPh>
    <rPh sb="33" eb="35">
      <t>リヨウ</t>
    </rPh>
    <rPh sb="40" eb="41">
      <t>ベツ</t>
    </rPh>
    <rPh sb="44" eb="45">
      <t>マタ</t>
    </rPh>
    <rPh sb="46" eb="47">
      <t>ベツ</t>
    </rPh>
    <rPh sb="63" eb="64">
      <t>オコナ</t>
    </rPh>
    <phoneticPr fontId="1"/>
  </si>
  <si>
    <t>　　　１．編集したいシートの画面を全選択（画面の左上の角をクリックして選択）してコピーします。</t>
    <rPh sb="5" eb="7">
      <t>ヘンシュウ</t>
    </rPh>
    <rPh sb="14" eb="16">
      <t>ガメン</t>
    </rPh>
    <rPh sb="17" eb="18">
      <t>ゼン</t>
    </rPh>
    <rPh sb="18" eb="20">
      <t>センタク</t>
    </rPh>
    <rPh sb="21" eb="23">
      <t>ガメン</t>
    </rPh>
    <rPh sb="24" eb="25">
      <t>ヒダリ</t>
    </rPh>
    <rPh sb="25" eb="26">
      <t>ウエ</t>
    </rPh>
    <rPh sb="27" eb="28">
      <t>カド</t>
    </rPh>
    <rPh sb="35" eb="37">
      <t>センタク</t>
    </rPh>
    <phoneticPr fontId="1"/>
  </si>
  <si>
    <r>
      <t>　　　２．貼り付け先となる新しいシートのＡ１にカーソルを置いて「形式を選択して貼り付け」-</t>
    </r>
    <r>
      <rPr>
        <b/>
        <sz val="12"/>
        <color indexed="12"/>
        <rFont val="ＭＳ Ｐゴシック"/>
        <family val="3"/>
        <charset val="128"/>
      </rPr>
      <t>「値」</t>
    </r>
    <r>
      <rPr>
        <sz val="12"/>
        <color indexed="12"/>
        <rFont val="ＭＳ Ｐゴシック"/>
        <family val="3"/>
        <charset val="128"/>
      </rPr>
      <t>-「ＯＫ」の操作をします。</t>
    </r>
    <rPh sb="5" eb="6">
      <t>ハ</t>
    </rPh>
    <rPh sb="7" eb="8">
      <t>ツ</t>
    </rPh>
    <rPh sb="9" eb="10">
      <t>サキ</t>
    </rPh>
    <rPh sb="13" eb="14">
      <t>アタラ</t>
    </rPh>
    <rPh sb="28" eb="29">
      <t>オ</t>
    </rPh>
    <rPh sb="46" eb="47">
      <t>アタイ</t>
    </rPh>
    <rPh sb="54" eb="56">
      <t>ソウサ</t>
    </rPh>
    <phoneticPr fontId="1"/>
  </si>
  <si>
    <t>　注意：既に貼付け先にデータがある場合は、全てのデータおよび書式（結合セル）をクリアーしたのちに行うこと！</t>
    <rPh sb="1" eb="3">
      <t>チュウイ</t>
    </rPh>
    <rPh sb="4" eb="5">
      <t>スデ</t>
    </rPh>
    <rPh sb="6" eb="8">
      <t>ハリツ</t>
    </rPh>
    <rPh sb="9" eb="10">
      <t>サキ</t>
    </rPh>
    <rPh sb="17" eb="19">
      <t>バアイ</t>
    </rPh>
    <rPh sb="21" eb="22">
      <t>スベ</t>
    </rPh>
    <rPh sb="30" eb="32">
      <t>ショシキ</t>
    </rPh>
    <rPh sb="33" eb="35">
      <t>ケツゴウ</t>
    </rPh>
    <rPh sb="48" eb="49">
      <t>オコナ</t>
    </rPh>
    <phoneticPr fontId="1"/>
  </si>
  <si>
    <t>　注意：既に貼付け先にデータがある場合は、全てのデータおよび書式（結合セル）をクリアーしたのちに行うこと！</t>
  </si>
  <si>
    <r>
      <t>　　　３．続けて、貼付け先となる同じ画面のＡ１にカーソルを置いて「形式を選択して貼り付け」-</t>
    </r>
    <r>
      <rPr>
        <b/>
        <sz val="12"/>
        <color indexed="12"/>
        <rFont val="ＭＳ Ｐゴシック"/>
        <family val="3"/>
        <charset val="128"/>
      </rPr>
      <t>「書式」</t>
    </r>
    <r>
      <rPr>
        <sz val="12"/>
        <color indexed="12"/>
        <rFont val="ＭＳ Ｐゴシック"/>
        <family val="3"/>
        <charset val="128"/>
      </rPr>
      <t>-「ＯＫ」の操作をします。</t>
    </r>
    <rPh sb="5" eb="6">
      <t>ツヅ</t>
    </rPh>
    <rPh sb="9" eb="11">
      <t>ハリツ</t>
    </rPh>
    <rPh sb="12" eb="13">
      <t>サキ</t>
    </rPh>
    <rPh sb="16" eb="17">
      <t>オナ</t>
    </rPh>
    <rPh sb="18" eb="20">
      <t>ガメン</t>
    </rPh>
    <rPh sb="29" eb="30">
      <t>オ</t>
    </rPh>
    <rPh sb="47" eb="49">
      <t>ショシキ</t>
    </rPh>
    <rPh sb="56" eb="58">
      <t>ソウサ</t>
    </rPh>
    <phoneticPr fontId="1"/>
  </si>
  <si>
    <r>
      <t>　　　４．下表例のようにセルの結合、不要なデータの削除等をして表を整えます</t>
    </r>
    <r>
      <rPr>
        <sz val="12"/>
        <color indexed="10"/>
        <rFont val="ＭＳ Ｐゴシック"/>
        <family val="3"/>
        <charset val="128"/>
      </rPr>
      <t>（この作業は、新しいファイルにコピー・貼付けして再編集するとよい）</t>
    </r>
    <r>
      <rPr>
        <sz val="12"/>
        <color indexed="12"/>
        <rFont val="ＭＳ Ｐゴシック"/>
        <family val="3"/>
        <charset val="128"/>
      </rPr>
      <t>。</t>
    </r>
    <rPh sb="5" eb="7">
      <t>カヒョウ</t>
    </rPh>
    <rPh sb="7" eb="8">
      <t>レイ</t>
    </rPh>
    <rPh sb="15" eb="17">
      <t>ケツゴウ</t>
    </rPh>
    <rPh sb="18" eb="20">
      <t>フヨウ</t>
    </rPh>
    <rPh sb="25" eb="27">
      <t>サクジョ</t>
    </rPh>
    <rPh sb="27" eb="28">
      <t>トウ</t>
    </rPh>
    <rPh sb="31" eb="32">
      <t>ヒョウ</t>
    </rPh>
    <rPh sb="33" eb="34">
      <t>トトノ</t>
    </rPh>
    <rPh sb="40" eb="42">
      <t>サギョウ</t>
    </rPh>
    <rPh sb="44" eb="45">
      <t>アタラ</t>
    </rPh>
    <rPh sb="56" eb="58">
      <t>ハリツ</t>
    </rPh>
    <rPh sb="61" eb="64">
      <t>サイヘンシュウ</t>
    </rPh>
    <phoneticPr fontId="1"/>
  </si>
  <si>
    <r>
      <t>　　　５．各項目を目的に合わせて手直しして、自社にあった内容および表現に差し替えます</t>
    </r>
    <r>
      <rPr>
        <sz val="12"/>
        <color indexed="10"/>
        <rFont val="ＭＳ Ｐゴシック"/>
        <family val="3"/>
        <charset val="128"/>
      </rPr>
      <t>（上記４の新しいファイルで加工するとよい）</t>
    </r>
    <r>
      <rPr>
        <sz val="12"/>
        <color indexed="8"/>
        <rFont val="ＭＳ Ｐゴシック"/>
        <family val="3"/>
        <charset val="128"/>
      </rPr>
      <t>。</t>
    </r>
    <rPh sb="5" eb="6">
      <t>カク</t>
    </rPh>
    <rPh sb="6" eb="8">
      <t>コウモク</t>
    </rPh>
    <rPh sb="9" eb="11">
      <t>モクテキ</t>
    </rPh>
    <rPh sb="12" eb="13">
      <t>ア</t>
    </rPh>
    <rPh sb="16" eb="18">
      <t>テナオ</t>
    </rPh>
    <rPh sb="22" eb="24">
      <t>ジシャ</t>
    </rPh>
    <rPh sb="28" eb="30">
      <t>ナイヨウ</t>
    </rPh>
    <rPh sb="33" eb="35">
      <t>ヒョウゲン</t>
    </rPh>
    <rPh sb="36" eb="37">
      <t>サ</t>
    </rPh>
    <rPh sb="38" eb="39">
      <t>カ</t>
    </rPh>
    <rPh sb="43" eb="45">
      <t>ジョウキ</t>
    </rPh>
    <rPh sb="55" eb="57">
      <t>カコウ</t>
    </rPh>
    <phoneticPr fontId="1"/>
  </si>
  <si>
    <t>　　　６．各シートの氏名欄等のテキストボックスは、上記操作とは別にそれぞれ別個にコピー＆貼付けをして下さい。</t>
    <rPh sb="5" eb="6">
      <t>カク</t>
    </rPh>
    <rPh sb="10" eb="12">
      <t>シメイ</t>
    </rPh>
    <rPh sb="12" eb="13">
      <t>ラン</t>
    </rPh>
    <rPh sb="13" eb="14">
      <t>トウ</t>
    </rPh>
    <rPh sb="25" eb="27">
      <t>ジョウキ</t>
    </rPh>
    <rPh sb="27" eb="29">
      <t>ソウサ</t>
    </rPh>
    <rPh sb="31" eb="32">
      <t>ベツ</t>
    </rPh>
    <rPh sb="37" eb="39">
      <t>ベッコ</t>
    </rPh>
    <rPh sb="44" eb="46">
      <t>ハリツ</t>
    </rPh>
    <rPh sb="50" eb="51">
      <t>クダ</t>
    </rPh>
    <phoneticPr fontId="1"/>
  </si>
  <si>
    <t>加工サンプル</t>
    <rPh sb="0" eb="2">
      <t>カコウ</t>
    </rPh>
    <phoneticPr fontId="1"/>
  </si>
  <si>
    <t>Ｏ　Ｊ　Ｔ　シ　ー　ト</t>
    <phoneticPr fontId="1"/>
  </si>
  <si>
    <t>事務系職種（労務管理）レベル２／シニアスタッフ</t>
    <phoneticPr fontId="1"/>
  </si>
  <si>
    <t>項目No.</t>
    <rPh sb="0" eb="2">
      <t>コウモク</t>
    </rPh>
    <phoneticPr fontId="1"/>
  </si>
  <si>
    <t>ﾕﾆ
ｯﾄ</t>
    <phoneticPr fontId="1"/>
  </si>
  <si>
    <t>大　項　目</t>
    <rPh sb="0" eb="1">
      <t>ダイ</t>
    </rPh>
    <rPh sb="2" eb="3">
      <t>コウ</t>
    </rPh>
    <rPh sb="4" eb="5">
      <t>メ</t>
    </rPh>
    <phoneticPr fontId="1"/>
  </si>
  <si>
    <t>概  略</t>
    <rPh sb="0" eb="1">
      <t>オオムネ</t>
    </rPh>
    <rPh sb="3" eb="4">
      <t>リャク</t>
    </rPh>
    <phoneticPr fontId="1"/>
  </si>
  <si>
    <t>職  能 区 分</t>
    <rPh sb="0" eb="1">
      <t>ショク</t>
    </rPh>
    <rPh sb="3" eb="4">
      <t>ノウ</t>
    </rPh>
    <rPh sb="5" eb="6">
      <t>ク</t>
    </rPh>
    <rPh sb="7" eb="8">
      <t>ブン</t>
    </rPh>
    <phoneticPr fontId="1"/>
  </si>
  <si>
    <t>職　能　要　件</t>
    <rPh sb="0" eb="1">
      <t>ショク</t>
    </rPh>
    <rPh sb="2" eb="3">
      <t>ノウ</t>
    </rPh>
    <rPh sb="4" eb="5">
      <t>ヨウ</t>
    </rPh>
    <rPh sb="6" eb="7">
      <t>ケン</t>
    </rPh>
    <phoneticPr fontId="1"/>
  </si>
  <si>
    <t>自己
評価</t>
    <rPh sb="0" eb="2">
      <t>ジコ</t>
    </rPh>
    <rPh sb="3" eb="5">
      <t>ヒョウカ</t>
    </rPh>
    <phoneticPr fontId="1"/>
  </si>
  <si>
    <t>上司
評価</t>
    <rPh sb="0" eb="2">
      <t>ジョウシ</t>
    </rPh>
    <rPh sb="3" eb="5">
      <t>ヒョウカ</t>
    </rPh>
    <phoneticPr fontId="1"/>
  </si>
  <si>
    <t>評価
結果</t>
    <rPh sb="0" eb="2">
      <t>ヒョウカ</t>
    </rPh>
    <rPh sb="3" eb="5">
      <t>ケッカ</t>
    </rPh>
    <phoneticPr fontId="1"/>
  </si>
  <si>
    <t>02C002L22</t>
  </si>
  <si>
    <t>企業倫理とコンプライアンス</t>
  </si>
  <si>
    <t>企業人としての社会的立場や役割を自覚し、関係法令やルールを遵守しながら誠実・公正に職務を遂行する能力</t>
  </si>
  <si>
    <t>諸規程、諸ルールの遵守</t>
  </si>
  <si>
    <t>①</t>
  </si>
  <si>
    <t>諸ルールや倫理規程の詳細を把握し、日常の業務遂行において実践している。</t>
  </si>
  <si>
    <t>02C006L22</t>
  </si>
  <si>
    <t/>
  </si>
  <si>
    <t>②</t>
  </si>
  <si>
    <t>下位者に対し、会社のルールや明文化されない倫理事項等を指導している。</t>
  </si>
  <si>
    <t>倫理的問題の解決</t>
  </si>
  <si>
    <t>下位者からの倫理的な相談に快く乗りながら、適切な助言を与えるとともに、解決に向けて一緒になって取り組んでいる。</t>
  </si>
  <si>
    <t>関係者との連携による業務の遂行</t>
  </si>
  <si>
    <t>組織メンバーと協力しながら効率的に仕事を進める能力</t>
  </si>
  <si>
    <t>チームワークの発揮</t>
  </si>
  <si>
    <t>職場の中核として周囲とのコミュニケーションに努め、協力的な職場環境の創出・維持に取り組んでいる。</t>
  </si>
  <si>
    <t>効率的に仕事を進めるうえで役立つ情報を体系化し、周囲と共有している。</t>
  </si>
  <si>
    <t>周囲との関係構築</t>
  </si>
  <si>
    <t>社外の勉強会や他部門との交流イベントなど、日頃から人的ネットワークの拡大に資する機会には進んで参加している。</t>
  </si>
  <si>
    <t>課題の設定と成果の追求</t>
  </si>
  <si>
    <t>上位方針を踏まえて取り組むべき課題を設定し、その達成に向けて全力で仕事を推進する能力</t>
  </si>
  <si>
    <t>課題・目標の明確化</t>
  </si>
  <si>
    <t>新聞・雑誌等を通じて社会経済情勢や流行・トレンドを把握し、自らの仕事と関連付けながら業務課題や目標を整理している。</t>
  </si>
  <si>
    <t>02C011L12</t>
  </si>
  <si>
    <t>組織内での自分の役割を自覚し、自分が何をすべきかを主体的に考えている。</t>
  </si>
  <si>
    <t>進捗管理の推進</t>
  </si>
  <si>
    <t>自分の仕事の進捗管理を確実に実施するとともに、下位者に対して日程管理に関する助言・指導を行っている。</t>
  </si>
  <si>
    <t>02C020L22</t>
  </si>
  <si>
    <t>スケジュールに遅れが生じた際には、その要因分析を行い対応策を講じている。</t>
  </si>
  <si>
    <t>成果へのコミットメント</t>
  </si>
  <si>
    <t>目標の実現に向けて、最後まで諦めることなく粘り強く取り組んでいる。</t>
  </si>
  <si>
    <t>業務効率化の推進</t>
  </si>
  <si>
    <t>工夫しながら効率的に仕事を進める能力</t>
  </si>
  <si>
    <t>改善すべき業務の分析</t>
  </si>
  <si>
    <t>従来の仕事の進め方に固執することなく、より効率的でスピーディな方法を追求している。</t>
  </si>
  <si>
    <t>常に問題意識をもって仕事に取り組み、マニュアル等に更に改善余地がないか分析している。</t>
  </si>
  <si>
    <t>02S026L24</t>
  </si>
  <si>
    <t>組織内の業務全般に関し、トラブルやロスを防ぐための提案や取り組みを行っている。</t>
  </si>
  <si>
    <t>02S027L24</t>
  </si>
  <si>
    <t>職場改善活動など、業務効率化におけるリーダー的な役割を果たしている。</t>
  </si>
  <si>
    <t>就業管理</t>
  </si>
  <si>
    <t>勤務態様（労働時間・休日・休暇等）、特定労働者の雇用・就業管理の立案・運営・改善を行うことともに、関係部門に対する指導助言を行う能力</t>
  </si>
  <si>
    <t>就業管理に関する企画・立案</t>
  </si>
  <si>
    <t>就業規則や労働時間管理をめぐる法的規制を一通り理解している。</t>
  </si>
  <si>
    <t>02S029L24</t>
  </si>
  <si>
    <t>自社の労働条件や超過勤務の実態等に関する調査を立案・実行している。</t>
  </si>
  <si>
    <t>就業管理の推進</t>
  </si>
  <si>
    <t>関係部門に対し、超過勤務に関する助言指導を適切に行っている。</t>
  </si>
  <si>
    <t>休日の振替や代休など休日・休暇に関する就業管理について、関係部門に的確な助言・指導を行っている。</t>
  </si>
  <si>
    <t>就業管理の検証と評価</t>
  </si>
  <si>
    <t>労働時間、休憩、休日など就業管理に関する各種記録類の集約や管理を行い、期中の就業管理の問題点を評価・検討している。</t>
  </si>
  <si>
    <t>就業管理上の問題点や今後改善すべき点などを整理し、社内関係者や関係部門等に対して積極的に提言している。</t>
  </si>
  <si>
    <t>安全衛生</t>
  </si>
  <si>
    <t>安全衛生関係の管理体制の構築、各種活動計画の作成・推進、健康確保対策の推進等、安全衛生管理に関する立案・推進を行う能力</t>
  </si>
  <si>
    <t>安全衛生に関する企画・立案</t>
  </si>
  <si>
    <t>安全衛生に関する法的規制を理解し、会社や部門の方針を踏まえて安全衛生管理体制の構築や指導に関する業務の立案を行っている。</t>
  </si>
  <si>
    <t>上位方針を踏まえて安全衛生管理計画や安全衛生教育計画の作成を行っている。</t>
  </si>
  <si>
    <t>安全衛生管理の推進</t>
  </si>
  <si>
    <t>社内外の関係者と連絡調整しながら安全衛生委員会の準備、運営等の実務を行っている。</t>
  </si>
  <si>
    <t>安全衛生法令に沿って社内規定の整備に関する実務を推進している。</t>
  </si>
  <si>
    <t>③</t>
  </si>
  <si>
    <t>健康診断、メンタルヘルスなど健康確保に関する事項を理解し、法令や会社の実情を踏まえた対策を推進している。</t>
  </si>
  <si>
    <t>④</t>
  </si>
  <si>
    <t>労働災害につながりかねない安全衛生上の問題が発生した場合には、上司や現場との連絡調整を的確に行い、問題の解決に貢献している。</t>
  </si>
  <si>
    <t>福利厚生</t>
  </si>
  <si>
    <t>福利厚生に関する各種施策の立案・導入・運用を行うとともに、関係部門に対する指導助言を行う能力</t>
  </si>
  <si>
    <t>福利厚生に関する企画・立案</t>
  </si>
  <si>
    <t>福利厚生に対する会社の援助方法と税務対策の関係等を踏まえたうえで福利厚生施策の企画立案を行っている。</t>
  </si>
  <si>
    <t>福利厚生実務の推進</t>
  </si>
  <si>
    <t>方針に沿って体育・文化・レクリエーション活動等の行事を運営している。</t>
  </si>
  <si>
    <t>福利厚生をめぐる各部署の担当者からの問合せに的確に対処している。</t>
  </si>
  <si>
    <t>福利厚生の検証と評価</t>
  </si>
  <si>
    <t>福利厚生上の問題点や今後改善すべき点などを整理し、社内関係者や関係部門等に対して積極的に提言している。</t>
  </si>
  <si>
    <t>基準を選択したシート番号を手入力します！</t>
    <rPh sb="0" eb="2">
      <t>キジュン</t>
    </rPh>
    <rPh sb="13" eb="14">
      <t>テ</t>
    </rPh>
    <rPh sb="14" eb="16">
      <t>ニュウリョク</t>
    </rPh>
    <phoneticPr fontId="1"/>
  </si>
  <si>
    <t>職　　能　　要　　件　　書</t>
    <rPh sb="0" eb="1">
      <t>ショク</t>
    </rPh>
    <rPh sb="3" eb="4">
      <t>ノウ</t>
    </rPh>
    <rPh sb="6" eb="7">
      <t>ヨウ</t>
    </rPh>
    <rPh sb="9" eb="10">
      <t>ケン</t>
    </rPh>
    <rPh sb="12" eb="13">
      <t>ショ</t>
    </rPh>
    <phoneticPr fontId="2"/>
  </si>
  <si>
    <t>一般職（Ｌ１層）</t>
    <rPh sb="0" eb="2">
      <t>イッパン</t>
    </rPh>
    <rPh sb="2" eb="3">
      <t>ショク</t>
    </rPh>
    <rPh sb="6" eb="7">
      <t>ソウ</t>
    </rPh>
    <phoneticPr fontId="1"/>
  </si>
  <si>
    <t>※No.は中項目の先頭文字のため項目数と一致していません！</t>
    <rPh sb="5" eb="6">
      <t>チュウ</t>
    </rPh>
    <rPh sb="6" eb="8">
      <t>コウモク</t>
    </rPh>
    <rPh sb="9" eb="11">
      <t>セントウ</t>
    </rPh>
    <rPh sb="11" eb="13">
      <t>モジ</t>
    </rPh>
    <rPh sb="16" eb="19">
      <t>コウモクスウ</t>
    </rPh>
    <rPh sb="20" eb="22">
      <t>イッチ</t>
    </rPh>
    <phoneticPr fontId="1"/>
  </si>
  <si>
    <t>選択シート番号
入力セル</t>
    <rPh sb="0" eb="2">
      <t>センタク</t>
    </rPh>
    <rPh sb="5" eb="7">
      <t>バンゴウ</t>
    </rPh>
    <rPh sb="8" eb="10">
      <t>ニュウリョク</t>
    </rPh>
    <phoneticPr fontId="1"/>
  </si>
  <si>
    <t>参照
（昇順）</t>
    <rPh sb="0" eb="2">
      <t>サンショウ</t>
    </rPh>
    <rPh sb="4" eb="6">
      <t>ショウジュン</t>
    </rPh>
    <phoneticPr fontId="1"/>
  </si>
  <si>
    <t>ﾚﾍﾞﾙ</t>
    <phoneticPr fontId="1"/>
  </si>
  <si>
    <t>No.</t>
    <phoneticPr fontId="1"/>
  </si>
  <si>
    <t>中　項　目</t>
    <rPh sb="0" eb="1">
      <t>チュウ</t>
    </rPh>
    <rPh sb="2" eb="3">
      <t>コウ</t>
    </rPh>
    <rPh sb="4" eb="5">
      <t>メ</t>
    </rPh>
    <phoneticPr fontId="1"/>
  </si>
  <si>
    <t>以下、様式をコピーして使用してください！</t>
    <rPh sb="0" eb="2">
      <t>イカ</t>
    </rPh>
    <rPh sb="3" eb="5">
      <t>ヨウシキ</t>
    </rPh>
    <rPh sb="11" eb="13">
      <t>シヨウ</t>
    </rPh>
    <phoneticPr fontId="1"/>
  </si>
  <si>
    <t>ﾃﾞｰﾀ一覧表へジャンプ</t>
    <rPh sb="4" eb="6">
      <t>イチラン</t>
    </rPh>
    <rPh sb="6" eb="7">
      <t>ヒョウ</t>
    </rPh>
    <phoneticPr fontId="1"/>
  </si>
  <si>
    <t>Ｏ　Ｊ　Ｔ　シ　ー　ト</t>
    <phoneticPr fontId="1"/>
  </si>
  <si>
    <t xml:space="preserve">
基準を選択したシート番号を手入力します！</t>
    <rPh sb="1" eb="3">
      <t>キジュン</t>
    </rPh>
    <rPh sb="14" eb="15">
      <t>テ</t>
    </rPh>
    <rPh sb="15" eb="17">
      <t>ニュウリョク</t>
    </rPh>
    <phoneticPr fontId="1"/>
  </si>
  <si>
    <t>一般職（Ｌ１層）ＯＪＴシート</t>
    <rPh sb="0" eb="2">
      <t>イッパン</t>
    </rPh>
    <rPh sb="2" eb="3">
      <t>ショク</t>
    </rPh>
    <rPh sb="6" eb="7">
      <t>ソウ</t>
    </rPh>
    <phoneticPr fontId="1"/>
  </si>
  <si>
    <t>ﾚﾍﾞﾙ</t>
    <phoneticPr fontId="1"/>
  </si>
  <si>
    <t>No.</t>
    <phoneticPr fontId="1"/>
  </si>
  <si>
    <t>No.</t>
    <phoneticPr fontId="1"/>
  </si>
  <si>
    <t>育　成　シ　ー　ト</t>
    <rPh sb="0" eb="1">
      <t>イク</t>
    </rPh>
    <rPh sb="2" eb="3">
      <t>シゲル</t>
    </rPh>
    <phoneticPr fontId="1"/>
  </si>
  <si>
    <t>一般職（Ｌ１層）育成シート</t>
    <rPh sb="0" eb="2">
      <t>イッパン</t>
    </rPh>
    <rPh sb="2" eb="3">
      <t>ショク</t>
    </rPh>
    <rPh sb="6" eb="7">
      <t>ソウ</t>
    </rPh>
    <rPh sb="8" eb="10">
      <t>イクセイ</t>
    </rPh>
    <phoneticPr fontId="1"/>
  </si>
  <si>
    <t>ﾚﾍﾞﾙ</t>
    <phoneticPr fontId="1"/>
  </si>
  <si>
    <t>職務中項目</t>
    <rPh sb="0" eb="2">
      <t>ショクム</t>
    </rPh>
    <rPh sb="2" eb="3">
      <t>チュウ</t>
    </rPh>
    <rPh sb="3" eb="5">
      <t>コウモク</t>
    </rPh>
    <phoneticPr fontId="1"/>
  </si>
  <si>
    <t>職　務　項　目</t>
    <rPh sb="0" eb="1">
      <t>ショク</t>
    </rPh>
    <rPh sb="2" eb="3">
      <t>ツトム</t>
    </rPh>
    <rPh sb="4" eb="5">
      <t>コウ</t>
    </rPh>
    <rPh sb="6" eb="7">
      <t>メ</t>
    </rPh>
    <phoneticPr fontId="1"/>
  </si>
  <si>
    <t>レ　ベ　ル</t>
    <phoneticPr fontId="1"/>
  </si>
  <si>
    <t>期　首　記　入</t>
    <rPh sb="0" eb="1">
      <t>キ</t>
    </rPh>
    <rPh sb="2" eb="3">
      <t>クビ</t>
    </rPh>
    <rPh sb="4" eb="5">
      <t>キ</t>
    </rPh>
    <rPh sb="6" eb="7">
      <t>イ</t>
    </rPh>
    <phoneticPr fontId="1"/>
  </si>
  <si>
    <t>期　末　記　入</t>
    <rPh sb="0" eb="1">
      <t>キ</t>
    </rPh>
    <rPh sb="2" eb="3">
      <t>スエ</t>
    </rPh>
    <rPh sb="4" eb="5">
      <t>キ</t>
    </rPh>
    <rPh sb="6" eb="7">
      <t>イ</t>
    </rPh>
    <phoneticPr fontId="1"/>
  </si>
  <si>
    <t>面　接　時　記　入
所　　　　　　　　見</t>
    <rPh sb="0" eb="1">
      <t>メン</t>
    </rPh>
    <rPh sb="2" eb="3">
      <t>セツ</t>
    </rPh>
    <rPh sb="4" eb="5">
      <t>ジ</t>
    </rPh>
    <rPh sb="6" eb="7">
      <t>キ</t>
    </rPh>
    <rPh sb="8" eb="9">
      <t>イ</t>
    </rPh>
    <rPh sb="10" eb="11">
      <t>ショ</t>
    </rPh>
    <rPh sb="19" eb="20">
      <t>ケン</t>
    </rPh>
    <phoneticPr fontId="1"/>
  </si>
  <si>
    <t>今期の目標</t>
    <rPh sb="0" eb="2">
      <t>コンキ</t>
    </rPh>
    <rPh sb="3" eb="5">
      <t>モクヒョウ</t>
    </rPh>
    <phoneticPr fontId="1"/>
  </si>
  <si>
    <t>ｳｴｲﾄ</t>
    <phoneticPr fontId="1"/>
  </si>
  <si>
    <t>本人チェック</t>
    <rPh sb="0" eb="2">
      <t>ホンニン</t>
    </rPh>
    <phoneticPr fontId="1"/>
  </si>
  <si>
    <t>今期の反省と来期の課題</t>
    <rPh sb="0" eb="2">
      <t>コンキ</t>
    </rPh>
    <rPh sb="3" eb="5">
      <t>ハンセイ</t>
    </rPh>
    <rPh sb="6" eb="8">
      <t>ライキ</t>
    </rPh>
    <rPh sb="9" eb="11">
      <t>カダイ</t>
    </rPh>
    <phoneticPr fontId="1"/>
  </si>
  <si>
    <t>上司チェック</t>
    <rPh sb="0" eb="2">
      <t>ジョウシ</t>
    </rPh>
    <phoneticPr fontId="1"/>
  </si>
  <si>
    <t>援</t>
    <rPh sb="0" eb="1">
      <t>エン</t>
    </rPh>
    <phoneticPr fontId="1"/>
  </si>
  <si>
    <t>独</t>
    <rPh sb="0" eb="1">
      <t>ドク</t>
    </rPh>
    <phoneticPr fontId="1"/>
  </si>
  <si>
    <t>完</t>
    <rPh sb="0" eb="1">
      <t>カン</t>
    </rPh>
    <phoneticPr fontId="1"/>
  </si>
  <si>
    <t>S</t>
    <phoneticPr fontId="1"/>
  </si>
  <si>
    <t>Ａ</t>
    <phoneticPr fontId="1"/>
  </si>
  <si>
    <t>Ｂ</t>
    <phoneticPr fontId="1"/>
  </si>
  <si>
    <t>Ｃ</t>
    <phoneticPr fontId="1"/>
  </si>
  <si>
    <t>Ｄ</t>
    <phoneticPr fontId="1"/>
  </si>
  <si>
    <t>人事考課表・行動能力評価シート</t>
    <rPh sb="0" eb="2">
      <t>ジンジ</t>
    </rPh>
    <rPh sb="2" eb="4">
      <t>コウカ</t>
    </rPh>
    <rPh sb="4" eb="5">
      <t>ヒョウ</t>
    </rPh>
    <rPh sb="6" eb="8">
      <t>コウドウ</t>
    </rPh>
    <rPh sb="8" eb="10">
      <t>ノウリョク</t>
    </rPh>
    <rPh sb="10" eb="12">
      <t>ヒョウカ</t>
    </rPh>
    <phoneticPr fontId="2"/>
  </si>
  <si>
    <t>遂行レベルは手入力</t>
    <rPh sb="0" eb="2">
      <t>スイコウ</t>
    </rPh>
    <rPh sb="6" eb="7">
      <t>テ</t>
    </rPh>
    <rPh sb="7" eb="9">
      <t>ニュウリョク</t>
    </rPh>
    <phoneticPr fontId="1"/>
  </si>
  <si>
    <t>一般職（Ｌ１層）人事考課表・行動能力評価シート</t>
    <rPh sb="0" eb="2">
      <t>イッパン</t>
    </rPh>
    <rPh sb="2" eb="3">
      <t>ショク</t>
    </rPh>
    <rPh sb="6" eb="7">
      <t>ソウ</t>
    </rPh>
    <phoneticPr fontId="1"/>
  </si>
  <si>
    <t>評価点合計
（100点換算）</t>
    <phoneticPr fontId="1"/>
  </si>
  <si>
    <t>集計素点</t>
    <rPh sb="0" eb="2">
      <t>シュウケイ</t>
    </rPh>
    <rPh sb="2" eb="3">
      <t>ソ</t>
    </rPh>
    <rPh sb="3" eb="4">
      <t>テン</t>
    </rPh>
    <phoneticPr fontId="1"/>
  </si>
  <si>
    <t>ﾚﾍﾞﾙ</t>
    <phoneticPr fontId="1"/>
  </si>
  <si>
    <t>No.</t>
    <phoneticPr fontId="1"/>
  </si>
  <si>
    <t>遂行
レベル</t>
    <rPh sb="0" eb="2">
      <t>スイコウ</t>
    </rPh>
    <phoneticPr fontId="1"/>
  </si>
  <si>
    <t>区分
評価</t>
    <rPh sb="0" eb="2">
      <t>クブン</t>
    </rPh>
    <rPh sb="3" eb="5">
      <t>ヒョウカ</t>
    </rPh>
    <phoneticPr fontId="1"/>
  </si>
  <si>
    <t>ｳｴｲﾄ</t>
    <phoneticPr fontId="1"/>
  </si>
  <si>
    <t>スコア</t>
    <phoneticPr fontId="1"/>
  </si>
  <si>
    <t>○</t>
    <phoneticPr fontId="1"/>
  </si>
  <si>
    <t>職務ランク</t>
    <rPh sb="0" eb="2">
      <t>ショクム</t>
    </rPh>
    <phoneticPr fontId="1"/>
  </si>
  <si>
    <t>所属</t>
    <rPh sb="0" eb="2">
      <t>ショゾク</t>
    </rPh>
    <phoneticPr fontId="1"/>
  </si>
  <si>
    <t>氏名</t>
    <rPh sb="0" eb="2">
      <t>シメイ</t>
    </rPh>
    <phoneticPr fontId="1"/>
  </si>
  <si>
    <t>○○事業部　業務</t>
    <rPh sb="2" eb="4">
      <t>ジギョウ</t>
    </rPh>
    <rPh sb="4" eb="5">
      <t>ブ</t>
    </rPh>
    <rPh sb="6" eb="8">
      <t>ギョウム</t>
    </rPh>
    <phoneticPr fontId="1"/>
  </si>
  <si>
    <t>人事考課表(職務表）</t>
    <rPh sb="6" eb="8">
      <t>ショクム</t>
    </rPh>
    <rPh sb="8" eb="9">
      <t>ヒョウ</t>
    </rPh>
    <phoneticPr fontId="1"/>
  </si>
  <si>
    <t>L-3</t>
    <phoneticPr fontId="1"/>
  </si>
  <si>
    <t>１課</t>
    <rPh sb="1" eb="2">
      <t>カ</t>
    </rPh>
    <phoneticPr fontId="1"/>
  </si>
  <si>
    <t>ＡＹ</t>
    <phoneticPr fontId="1"/>
  </si>
  <si>
    <t>ﾚﾍﾞﾙ</t>
    <phoneticPr fontId="1"/>
  </si>
  <si>
    <t>No.</t>
    <phoneticPr fontId="1"/>
  </si>
  <si>
    <t>単位業務</t>
    <rPh sb="0" eb="2">
      <t>タンイ</t>
    </rPh>
    <rPh sb="2" eb="4">
      <t>ギョウム</t>
    </rPh>
    <phoneticPr fontId="1"/>
  </si>
  <si>
    <t>課業（仕事）名</t>
    <rPh sb="0" eb="2">
      <t>カギョウ</t>
    </rPh>
    <rPh sb="3" eb="5">
      <t>シゴト</t>
    </rPh>
    <rPh sb="6" eb="7">
      <t>メイ</t>
    </rPh>
    <phoneticPr fontId="1"/>
  </si>
  <si>
    <t>課業（仕事）の内容</t>
    <rPh sb="0" eb="2">
      <t>カギョウ</t>
    </rPh>
    <rPh sb="3" eb="5">
      <t>シゴト</t>
    </rPh>
    <rPh sb="7" eb="9">
      <t>ナイヨウ</t>
    </rPh>
    <phoneticPr fontId="1"/>
  </si>
  <si>
    <t>担当職務</t>
    <rPh sb="0" eb="2">
      <t>タントウ</t>
    </rPh>
    <rPh sb="2" eb="4">
      <t>ショクム</t>
    </rPh>
    <phoneticPr fontId="1"/>
  </si>
  <si>
    <t>評価</t>
    <rPh sb="0" eb="2">
      <t>ヒョウカ</t>
    </rPh>
    <phoneticPr fontId="1"/>
  </si>
  <si>
    <t>L-1</t>
    <phoneticPr fontId="1"/>
  </si>
  <si>
    <t>L-2</t>
    <phoneticPr fontId="1"/>
  </si>
  <si>
    <t>L-3</t>
    <phoneticPr fontId="1"/>
  </si>
  <si>
    <t>L-4</t>
    <phoneticPr fontId="1"/>
  </si>
  <si>
    <t>L-5</t>
    <phoneticPr fontId="1"/>
  </si>
  <si>
    <t>L-6</t>
    <phoneticPr fontId="1"/>
  </si>
  <si>
    <t>〇</t>
    <phoneticPr fontId="1"/>
  </si>
  <si>
    <t>〇</t>
    <phoneticPr fontId="1"/>
  </si>
  <si>
    <t>〇</t>
    <phoneticPr fontId="1"/>
  </si>
  <si>
    <t>レ</t>
    <phoneticPr fontId="1"/>
  </si>
  <si>
    <t>Ｂ</t>
    <phoneticPr fontId="1"/>
  </si>
  <si>
    <t>Ａ</t>
    <phoneticPr fontId="1"/>
  </si>
  <si>
    <t>〇</t>
    <phoneticPr fontId="1"/>
  </si>
  <si>
    <t>レ</t>
    <phoneticPr fontId="1"/>
  </si>
  <si>
    <t>スキル判定シート</t>
    <rPh sb="3" eb="5">
      <t>ハンテイ</t>
    </rPh>
    <phoneticPr fontId="1"/>
  </si>
  <si>
    <t>ﾚﾍﾞﾙ</t>
    <phoneticPr fontId="1"/>
  </si>
  <si>
    <t>No.</t>
    <phoneticPr fontId="1"/>
  </si>
  <si>
    <t>①個別項目評価</t>
    <rPh sb="1" eb="3">
      <t>コベツ</t>
    </rPh>
    <rPh sb="3" eb="5">
      <t>コウモク</t>
    </rPh>
    <rPh sb="5" eb="7">
      <t>ヒョウカ</t>
    </rPh>
    <phoneticPr fontId="1"/>
  </si>
  <si>
    <t>自己評価</t>
    <rPh sb="0" eb="2">
      <t>ジコ</t>
    </rPh>
    <rPh sb="2" eb="4">
      <t>ヒョウカ</t>
    </rPh>
    <phoneticPr fontId="1"/>
  </si>
  <si>
    <t>上司評価</t>
    <rPh sb="0" eb="2">
      <t>ジョウシ</t>
    </rPh>
    <rPh sb="2" eb="4">
      <t>ヒョウカ</t>
    </rPh>
    <phoneticPr fontId="1"/>
  </si>
  <si>
    <t>※使用（入力）要領はシート１・２の説明を参照して下さい！</t>
    <rPh sb="1" eb="3">
      <t>シヨウ</t>
    </rPh>
    <rPh sb="4" eb="6">
      <t>ニュウリョク</t>
    </rPh>
    <rPh sb="7" eb="9">
      <t>ヨウリョウ</t>
    </rPh>
    <rPh sb="17" eb="19">
      <t>セツメイ</t>
    </rPh>
    <rPh sb="20" eb="22">
      <t>サンショウ</t>
    </rPh>
    <rPh sb="24" eb="25">
      <t>クダ</t>
    </rPh>
    <phoneticPr fontId="1"/>
  </si>
  <si>
    <t>大項目</t>
    <rPh sb="0" eb="1">
      <t>ダイ</t>
    </rPh>
    <rPh sb="1" eb="3">
      <t>コウモク</t>
    </rPh>
    <phoneticPr fontId="1"/>
  </si>
  <si>
    <t>このファイルはＤＢバージョン限定データ版（お試し版）です</t>
    <rPh sb="14" eb="16">
      <t>ゲンテイ</t>
    </rPh>
    <phoneticPr fontId="1"/>
  </si>
  <si>
    <t>生産技術</t>
  </si>
  <si>
    <t>生産設備の設計Ａ（加工機）</t>
  </si>
  <si>
    <t>Ｌ２</t>
  </si>
  <si>
    <t>ユニット番号　01S538L24</t>
  </si>
  <si>
    <t>生産設備の設計Ｂ（実装機）</t>
  </si>
  <si>
    <t>ユニット番号　01S542L24</t>
  </si>
  <si>
    <t>生産設備の設計Ｃ（自動組立機・検査装置）</t>
  </si>
  <si>
    <t>ユニット番号　01S546L24</t>
  </si>
  <si>
    <t>機械要素・機器の加工・成形法開発</t>
  </si>
  <si>
    <t>ユニット番号　01S550L24</t>
  </si>
  <si>
    <t>プレス金型の設計</t>
  </si>
  <si>
    <t>ユニット番号　01S554L24</t>
  </si>
  <si>
    <t>半導体プロセスの設計</t>
  </si>
  <si>
    <t>ユニット番号　01S556L24</t>
  </si>
  <si>
    <t>I.E.の推進</t>
  </si>
  <si>
    <t>ユニット番号　01S560L24</t>
  </si>
  <si>
    <t>品質管理の推進（ライン品管）</t>
  </si>
  <si>
    <t>ユニット番号　01S563L24</t>
  </si>
  <si>
    <t>電気設備の維持・運用</t>
  </si>
  <si>
    <t>ユニット番号　01S566L24</t>
  </si>
  <si>
    <t>工場監査</t>
  </si>
  <si>
    <t>ユニット番号　01S569L24</t>
  </si>
  <si>
    <t>生産システムの設計</t>
  </si>
  <si>
    <t>Ｌ３Ｓ</t>
  </si>
  <si>
    <t>ユニット番号　01S532L33</t>
  </si>
  <si>
    <t>生産工程の設計</t>
  </si>
  <si>
    <t>ユニット番号　01S536L34</t>
  </si>
  <si>
    <t>ユニット番号　01S539L33</t>
  </si>
  <si>
    <t>ユニット番号　01S543L33</t>
  </si>
  <si>
    <t>ユニット番号　01S547L33</t>
  </si>
  <si>
    <t>ユニット番号　01S551L33</t>
  </si>
  <si>
    <t>ユニット番号　01S557L33</t>
  </si>
  <si>
    <t>ユニット番号　01S561L34</t>
  </si>
  <si>
    <t>ユニット番号　01S564L33</t>
  </si>
  <si>
    <t>ユニット番号　01S567L33</t>
  </si>
  <si>
    <t>ユニット番号　01S570L33</t>
  </si>
  <si>
    <t>Ｌ３Ｍ</t>
  </si>
  <si>
    <t>ユニット番号　01S531L24</t>
  </si>
  <si>
    <t>ユニット番号　01S535L24</t>
  </si>
  <si>
    <t>Ｌ４Ｓ</t>
  </si>
  <si>
    <t>ユニット番号　01S533L44</t>
  </si>
  <si>
    <t>ユニット番号　01S540L44</t>
  </si>
  <si>
    <t>ユニット番号　01S544L44</t>
  </si>
  <si>
    <t>ユニット番号　01S548L44</t>
  </si>
  <si>
    <t>ユニット番号　01S552L44</t>
  </si>
  <si>
    <t>ユニット番号　01S558L44</t>
  </si>
  <si>
    <t>Ｌ４Ｍ</t>
  </si>
  <si>
    <t>共通</t>
  </si>
  <si>
    <t>技術者倫理の遵守</t>
  </si>
  <si>
    <t>Ｌ１</t>
  </si>
  <si>
    <t>ユニット番号　01C034L11</t>
  </si>
  <si>
    <t>製品・サービスに関する顧客との折衝</t>
  </si>
  <si>
    <t>ユニット番号　01C059L11</t>
  </si>
  <si>
    <t>課題の発見と設定</t>
  </si>
  <si>
    <t>ユニット番号　01C062L11</t>
  </si>
  <si>
    <t>営業技術における問題解決</t>
  </si>
  <si>
    <t>ユニット番号　01C065L11</t>
  </si>
  <si>
    <t>ユニット番号　01C035L22</t>
  </si>
  <si>
    <t>ユニット番号　01C060L22</t>
  </si>
  <si>
    <t>ユニット番号　01C063L22</t>
  </si>
  <si>
    <t>ユニット番号　01C066L22</t>
  </si>
  <si>
    <t>ユニット番号　01C036L33</t>
  </si>
  <si>
    <t>ユニット番号　01C061L34</t>
  </si>
  <si>
    <t>ユニット番号　01C064L34</t>
  </si>
  <si>
    <t>ユニット番号　01C067L33</t>
  </si>
  <si>
    <t>技術のマネジメント</t>
  </si>
  <si>
    <t>ユニット番号　01C048L33</t>
  </si>
  <si>
    <t>ユニット番号　01C037L44</t>
  </si>
  <si>
    <t>ユニット番号　01C068L44</t>
  </si>
  <si>
    <t>ユニット番号　01C049L44</t>
  </si>
  <si>
    <t>営業技術</t>
  </si>
  <si>
    <t>電機技術と製品の理解Ａ（生活家電系）</t>
  </si>
  <si>
    <t>ユニット番号　01S571L11</t>
  </si>
  <si>
    <t>電機技術と製品の理解Ｂ（重電機器系）</t>
  </si>
  <si>
    <t>ユニット番号　01S574L11</t>
  </si>
  <si>
    <t>電機技術と製品の理解Ｃ（電力システム・電力機器系）</t>
  </si>
  <si>
    <t>ユニット番号　01S577L11</t>
  </si>
  <si>
    <t>計測・制御技術と製品の理解</t>
  </si>
  <si>
    <t>ユニット番号　01S580L11</t>
  </si>
  <si>
    <t>通信技術と製品の理解Ａ（有線・無線通信系）</t>
  </si>
  <si>
    <t>ユニット番号　01S583L11</t>
  </si>
  <si>
    <t>通信技術と製品の理解Ｂ（データ通信系）</t>
  </si>
  <si>
    <t>ユニット番号　01S586L11</t>
  </si>
  <si>
    <t>コンピュータ製品と関連技術の理解</t>
  </si>
  <si>
    <t>ユニット番号　01S589L11</t>
  </si>
  <si>
    <t>情報機器技術と製品の理解</t>
  </si>
  <si>
    <t>ユニット番号　01S592L11</t>
  </si>
  <si>
    <t>電子部品・デバイス製品の理解</t>
  </si>
  <si>
    <t>ユニット番号　01S595L11</t>
  </si>
  <si>
    <t>要求仕様書の作成</t>
  </si>
  <si>
    <t>ユニット番号　01S598L11</t>
  </si>
  <si>
    <t>使用者マニュアルの作成</t>
  </si>
  <si>
    <t>ユニット番号　01S601L11</t>
  </si>
  <si>
    <t>販売用製品説明書の作成</t>
  </si>
  <si>
    <t>ユニット番号　01S604L11</t>
  </si>
  <si>
    <t>製品開発ニーズの探究</t>
  </si>
  <si>
    <t>ユニット番号　01S607L11</t>
  </si>
  <si>
    <t>電機製品のサポート・エンジニアリング</t>
  </si>
  <si>
    <t>ユニット番号　01S611L11</t>
  </si>
  <si>
    <t>ユニット番号　01S572L24</t>
  </si>
  <si>
    <t>ユニット番号　01S575L24</t>
  </si>
  <si>
    <t>ユニット番号　01S578L24</t>
  </si>
  <si>
    <t>ユニット番号　01S581L24</t>
  </si>
  <si>
    <t>ユニット番号　01S584L24</t>
  </si>
  <si>
    <t>ユニット番号　01S587L24</t>
  </si>
  <si>
    <t>ユニット番号　01S590L</t>
  </si>
  <si>
    <t>ユニット番号　01S593L24</t>
  </si>
  <si>
    <t>ユニット番号　01S596L24</t>
  </si>
  <si>
    <t>ユニット番号　01S599L24</t>
  </si>
  <si>
    <t>ユニット番号　01S602L24</t>
  </si>
  <si>
    <t>ユニット番号　01S605L24</t>
  </si>
  <si>
    <t>ユニット番号　01S608L24</t>
  </si>
  <si>
    <t>ユニット番号　01S612L24</t>
  </si>
  <si>
    <t>ユニット番号　01S573L34</t>
  </si>
  <si>
    <t>ユニット番号　01S576L34</t>
  </si>
  <si>
    <t>ユニット番号　01S579L34</t>
  </si>
  <si>
    <t>ユニット番号　01S582L34</t>
  </si>
  <si>
    <t>ユニット番号　01S585L34</t>
  </si>
  <si>
    <t>ユニット番号　01S588L34</t>
  </si>
  <si>
    <t>ユニット番号　01S591L34</t>
  </si>
  <si>
    <t>ユニット番号　01S594L34</t>
  </si>
  <si>
    <t>ユニット番号　01S597L34</t>
  </si>
  <si>
    <t>ユニット番号　01S600L33</t>
  </si>
  <si>
    <t>ユニット番号　01S603L33</t>
  </si>
  <si>
    <t>ユニット番号　01S606L33</t>
  </si>
  <si>
    <t>ユニット番号　01S609L33</t>
  </si>
  <si>
    <t>技術コンサルティング（電気応用技術）</t>
  </si>
  <si>
    <t>ユニット番号　01S613L33</t>
  </si>
  <si>
    <t>技術コンサルティング（電子応用技術）</t>
  </si>
  <si>
    <t>ユニット番号　01S615L33</t>
  </si>
  <si>
    <t>技術コンサルティング（情報通信技術）</t>
  </si>
  <si>
    <t>ユニット番号　01S617L33</t>
  </si>
  <si>
    <t>ユニット番号　01S610L44</t>
  </si>
  <si>
    <t>ユニット番号　01S614L44</t>
  </si>
  <si>
    <t>ユニット番号　01S616L44</t>
  </si>
  <si>
    <t>ユニット番号　01S618L44</t>
  </si>
  <si>
    <t>予備</t>
  </si>
  <si>
    <r>
      <t>■この</t>
    </r>
    <r>
      <rPr>
        <b/>
        <u/>
        <sz val="12"/>
        <color rgb="FF0000CC"/>
        <rFont val="ＭＳ ゴシック"/>
        <family val="3"/>
        <charset val="128"/>
      </rPr>
      <t>限定データ版（お試し版）</t>
    </r>
    <r>
      <rPr>
        <sz val="12"/>
        <color rgb="FF0000CC"/>
        <rFont val="ＭＳ ゴシック"/>
        <family val="3"/>
        <charset val="128"/>
      </rPr>
      <t>は、一部のみの「能力ユニット」限定で試用できます。</t>
    </r>
    <rPh sb="3" eb="5">
      <t>ゲンテイ</t>
    </rPh>
    <rPh sb="17" eb="19">
      <t>イチブ</t>
    </rPh>
    <rPh sb="23" eb="25">
      <t>ノウリョク</t>
    </rPh>
    <rPh sb="30" eb="32">
      <t>ゲンテイ</t>
    </rPh>
    <rPh sb="33" eb="35">
      <t>シヨウ</t>
    </rPh>
    <phoneticPr fontId="1"/>
  </si>
  <si>
    <r>
      <t>■下表は、【電気機械器具製造業（３）：生産技術・営業技術】部門の「能力ユニット」一覧表です。</t>
    </r>
    <r>
      <rPr>
        <b/>
        <u/>
        <sz val="12"/>
        <color rgb="FF0000CC"/>
        <rFont val="ＭＳ ゴシック"/>
        <family val="3"/>
        <charset val="128"/>
      </rPr>
      <t>フルバージョン版（販売用）</t>
    </r>
    <r>
      <rPr>
        <u/>
        <sz val="12"/>
        <color rgb="FF0000CC"/>
        <rFont val="ＭＳ ゴシック"/>
        <family val="3"/>
        <charset val="128"/>
      </rPr>
      <t>には「能力ユニット」の全てのデータが含まれています。</t>
    </r>
    <rPh sb="1" eb="3">
      <t>カヒョウ</t>
    </rPh>
    <rPh sb="29" eb="31">
      <t>ブモン</t>
    </rPh>
    <rPh sb="33" eb="35">
      <t>ノウリョク</t>
    </rPh>
    <rPh sb="40" eb="42">
      <t>イチラン</t>
    </rPh>
    <rPh sb="42" eb="43">
      <t>ヒョウ</t>
    </rPh>
    <rPh sb="62" eb="64">
      <t>ノウリョク</t>
    </rPh>
    <rPh sb="77" eb="78">
      <t>フク</t>
    </rPh>
    <phoneticPr fontId="1"/>
  </si>
  <si>
    <t>評価・育成ツール支援ソフト[電気機械器具製造業（３）ＤＢ限定版（Ve21-L3）] 説明</t>
    <rPh sb="0" eb="2">
      <t>ヒョウカ</t>
    </rPh>
    <rPh sb="3" eb="5">
      <t>イクセイ</t>
    </rPh>
    <rPh sb="8" eb="10">
      <t>シエン</t>
    </rPh>
    <rPh sb="14" eb="16">
      <t>デンキ</t>
    </rPh>
    <rPh sb="16" eb="18">
      <t>キカイ</t>
    </rPh>
    <rPh sb="18" eb="20">
      <t>キグ</t>
    </rPh>
    <rPh sb="20" eb="23">
      <t>セイゾウギョウ</t>
    </rPh>
    <rPh sb="28" eb="30">
      <t>ゲンテイ</t>
    </rPh>
    <rPh sb="30" eb="31">
      <t>バン</t>
    </rPh>
    <rPh sb="42" eb="44">
      <t>セツメイ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</si>
</sst>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_ "/>
    <numFmt numFmtId="178" formatCode="0.00_ "/>
  </numFmts>
  <fonts count="105">
    <font>
      <sz val="11"/>
      <name val="ＭＳ Ｐゴシック"/>
      <family val="3"/>
      <charset val="128"/>
    </font>
    <font>
      <sz val="6"/>
      <name val="ＭＳ Ｐゴシック"/>
      <family val="3"/>
      <charset val="128"/>
    </font>
    <font>
      <sz val="9.25"/>
      <name val="ＭＳ 明朝"/>
      <family val="1"/>
      <charset val="128"/>
    </font>
    <font>
      <sz val="10"/>
      <name val="ＭＳ ゴシック"/>
      <family val="3"/>
      <charset val="128"/>
    </font>
    <font>
      <b/>
      <sz val="11"/>
      <color indexed="12"/>
      <name val="ＭＳ Ｐゴシック"/>
      <family val="3"/>
      <charset val="128"/>
    </font>
    <font>
      <b/>
      <sz val="11"/>
      <color indexed="10"/>
      <name val="ＭＳ Ｐゴシック"/>
      <family val="3"/>
      <charset val="128"/>
    </font>
    <font>
      <sz val="12"/>
      <name val="ＭＳ ゴシック"/>
      <family val="3"/>
      <charset val="128"/>
    </font>
    <font>
      <sz val="11"/>
      <name val="ＭＳ ゴシック"/>
      <family val="3"/>
      <charset val="128"/>
    </font>
    <font>
      <sz val="11"/>
      <name val="ＭＳ 明朝"/>
      <family val="1"/>
      <charset val="128"/>
    </font>
    <font>
      <sz val="10"/>
      <color rgb="FF0000CC"/>
      <name val="ＭＳ Ｐゴシック"/>
      <family val="3"/>
      <charset val="128"/>
    </font>
    <font>
      <sz val="11"/>
      <color rgb="FF0000CC"/>
      <name val="ＭＳ Ｐゴシック"/>
      <family val="3"/>
      <charset val="128"/>
    </font>
    <font>
      <sz val="10"/>
      <color rgb="FF0000CC"/>
      <name val="ＭＳ ゴシック"/>
      <family val="3"/>
      <charset val="128"/>
    </font>
    <font>
      <sz val="10"/>
      <color rgb="FF0000CC"/>
      <name val="ＭＳ 明朝"/>
      <family val="1"/>
      <charset val="128"/>
    </font>
    <font>
      <b/>
      <u/>
      <sz val="11"/>
      <color theme="1"/>
      <name val="ＭＳ Ｐゴシック"/>
      <family val="3"/>
      <charset val="128"/>
    </font>
    <font>
      <b/>
      <sz val="11"/>
      <color theme="1"/>
      <name val="ＭＳ Ｐゴシック"/>
      <family val="3"/>
      <charset val="128"/>
    </font>
    <font>
      <sz val="11"/>
      <name val="ＭＳ Ｐゴシック"/>
      <family val="3"/>
      <charset val="128"/>
    </font>
    <font>
      <sz val="10"/>
      <color theme="1"/>
      <name val="ＭＳ ゴシック"/>
      <family val="3"/>
      <charset val="128"/>
    </font>
    <font>
      <sz val="9"/>
      <name val="ＭＳ ゴシック"/>
      <family val="3"/>
      <charset val="128"/>
    </font>
    <font>
      <sz val="9"/>
      <name val="ＭＳ 明朝"/>
      <family val="1"/>
      <charset val="128"/>
    </font>
    <font>
      <sz val="10"/>
      <name val="ＭＳ Ｐゴシック"/>
      <family val="3"/>
      <charset val="128"/>
    </font>
    <font>
      <sz val="12"/>
      <name val="ＭＳ Ｐゴシック"/>
      <family val="3"/>
      <charset val="128"/>
    </font>
    <font>
      <sz val="9"/>
      <name val="ＭＳ Ｐゴシック"/>
      <family val="3"/>
      <charset val="128"/>
    </font>
    <font>
      <sz val="10"/>
      <name val="ＭＳ 明朝"/>
      <family val="1"/>
      <charset val="128"/>
    </font>
    <font>
      <sz val="7"/>
      <name val="Times New Roman"/>
      <family val="1"/>
    </font>
    <font>
      <sz val="10"/>
      <name val="Century"/>
      <family val="1"/>
    </font>
    <font>
      <sz val="10"/>
      <color rgb="FFFF0000"/>
      <name val="ＭＳ 明朝"/>
      <family val="1"/>
      <charset val="128"/>
    </font>
    <font>
      <b/>
      <u/>
      <sz val="11"/>
      <color rgb="FFFF0000"/>
      <name val="ＭＳ Ｐゴシック"/>
      <family val="3"/>
      <charset val="128"/>
    </font>
    <font>
      <b/>
      <sz val="12"/>
      <color rgb="FF0000CC"/>
      <name val="ＭＳ Ｐゴシック"/>
      <family val="3"/>
      <charset val="128"/>
    </font>
    <font>
      <b/>
      <u/>
      <sz val="12"/>
      <color rgb="FF0000CC"/>
      <name val="ＭＳ Ｐゴシック"/>
      <family val="3"/>
      <charset val="128"/>
    </font>
    <font>
      <b/>
      <u/>
      <sz val="14"/>
      <color rgb="FFFF0000"/>
      <name val="ＭＳ Ｐゴシック"/>
      <family val="3"/>
      <charset val="128"/>
    </font>
    <font>
      <b/>
      <sz val="14"/>
      <color rgb="FFFF0000"/>
      <name val="ＭＳ Ｐゴシック"/>
      <family val="3"/>
      <charset val="128"/>
    </font>
    <font>
      <sz val="10"/>
      <color rgb="FF000000"/>
      <name val="ＭＳ Ｐゴシック"/>
      <family val="3"/>
      <charset val="128"/>
    </font>
    <font>
      <b/>
      <u/>
      <sz val="12"/>
      <name val="ＭＳ Ｐゴシック"/>
      <family val="3"/>
      <charset val="128"/>
    </font>
    <font>
      <sz val="11"/>
      <color theme="1"/>
      <name val="ＭＳ Ｐゴシック"/>
      <family val="3"/>
      <charset val="128"/>
    </font>
    <font>
      <u/>
      <sz val="11"/>
      <color theme="1"/>
      <name val="ＭＳ Ｐゴシック"/>
      <family val="3"/>
      <charset val="128"/>
    </font>
    <font>
      <b/>
      <sz val="16"/>
      <name val="ＭＳ Ｐゴシック"/>
      <family val="3"/>
      <charset val="128"/>
    </font>
    <font>
      <sz val="12"/>
      <color rgb="FF0000CC"/>
      <name val="ＭＳ Ｐゴシック"/>
      <family val="3"/>
      <charset val="128"/>
    </font>
    <font>
      <u/>
      <sz val="11"/>
      <color indexed="12"/>
      <name val="ＭＳ Ｐゴシック"/>
      <family val="3"/>
      <charset val="128"/>
    </font>
    <font>
      <sz val="11"/>
      <color indexed="12"/>
      <name val="ＭＳ Ｐゴシック"/>
      <family val="3"/>
      <charset val="128"/>
    </font>
    <font>
      <b/>
      <sz val="11"/>
      <name val="ＭＳ Ｐゴシック"/>
      <family val="3"/>
      <charset val="128"/>
    </font>
    <font>
      <u/>
      <sz val="11"/>
      <color rgb="FF0000CC"/>
      <name val="ＭＳ Ｐゴシック"/>
      <family val="3"/>
      <charset val="128"/>
    </font>
    <font>
      <u/>
      <sz val="11"/>
      <color rgb="FFFF0000"/>
      <name val="ＭＳ Ｐゴシック"/>
      <family val="3"/>
      <charset val="128"/>
    </font>
    <font>
      <sz val="10"/>
      <color theme="1"/>
      <name val="ＭＳ Ｐゴシック"/>
      <family val="3"/>
      <charset val="128"/>
    </font>
    <font>
      <b/>
      <u/>
      <sz val="11"/>
      <color rgb="FF0000CC"/>
      <name val="ＭＳ Ｐゴシック"/>
      <family val="3"/>
      <charset val="128"/>
    </font>
    <font>
      <b/>
      <sz val="11"/>
      <color rgb="FFFF0000"/>
      <name val="ＭＳ Ｐゴシック"/>
      <family val="3"/>
      <charset val="128"/>
    </font>
    <font>
      <sz val="11"/>
      <color rgb="FFFF0000"/>
      <name val="ＭＳ Ｐゴシック"/>
      <family val="3"/>
      <charset val="128"/>
    </font>
    <font>
      <b/>
      <sz val="11"/>
      <color rgb="FF0000CC"/>
      <name val="ＭＳ Ｐゴシック"/>
      <family val="3"/>
      <charset val="128"/>
    </font>
    <font>
      <b/>
      <u/>
      <sz val="11"/>
      <color indexed="10"/>
      <name val="ＭＳ ゴシック"/>
      <family val="3"/>
      <charset val="128"/>
    </font>
    <font>
      <sz val="10"/>
      <color rgb="FFFF0000"/>
      <name val="ＭＳ ゴシック"/>
      <family val="3"/>
      <charset val="128"/>
    </font>
    <font>
      <b/>
      <sz val="10"/>
      <color rgb="FFFF0000"/>
      <name val="ＭＳ ゴシック"/>
      <family val="3"/>
      <charset val="128"/>
    </font>
    <font>
      <b/>
      <u/>
      <sz val="12"/>
      <color rgb="FF0000CC"/>
      <name val="ＭＳ ゴシック"/>
      <family val="3"/>
      <charset val="128"/>
    </font>
    <font>
      <u/>
      <sz val="10"/>
      <name val="ＭＳ ゴシック"/>
      <family val="3"/>
      <charset val="128"/>
    </font>
    <font>
      <b/>
      <sz val="11"/>
      <name val="ＭＳ ゴシック"/>
      <family val="3"/>
      <charset val="128"/>
    </font>
    <font>
      <b/>
      <sz val="11"/>
      <color rgb="FFFF0000"/>
      <name val="ＭＳ ゴシック"/>
      <family val="3"/>
      <charset val="128"/>
    </font>
    <font>
      <u/>
      <sz val="11"/>
      <color rgb="FFFF0000"/>
      <name val="ＭＳ ゴシック"/>
      <family val="3"/>
      <charset val="128"/>
    </font>
    <font>
      <b/>
      <sz val="10"/>
      <color rgb="FFFF0000"/>
      <name val="ＭＳ Ｐゴシック"/>
      <family val="3"/>
      <charset val="128"/>
    </font>
    <font>
      <b/>
      <sz val="9.25"/>
      <color rgb="FFFF0000"/>
      <name val="ＭＳ 明朝"/>
      <family val="1"/>
      <charset val="128"/>
    </font>
    <font>
      <b/>
      <u/>
      <sz val="12"/>
      <color indexed="10"/>
      <name val="ＭＳ Ｐゴシック"/>
      <family val="3"/>
      <charset val="128"/>
    </font>
    <font>
      <b/>
      <u/>
      <sz val="11"/>
      <color indexed="10"/>
      <name val="ＭＳ Ｐゴシック"/>
      <family val="3"/>
      <charset val="128"/>
    </font>
    <font>
      <b/>
      <u/>
      <sz val="14"/>
      <color indexed="12"/>
      <name val="ＭＳ Ｐゴシック"/>
      <family val="3"/>
      <charset val="128"/>
    </font>
    <font>
      <sz val="11"/>
      <color indexed="8"/>
      <name val="ＭＳ Ｐゴシック"/>
      <family val="3"/>
      <charset val="128"/>
    </font>
    <font>
      <sz val="12"/>
      <color rgb="FFFF0000"/>
      <name val="ＭＳ Ｐゴシック"/>
      <family val="3"/>
      <charset val="128"/>
    </font>
    <font>
      <sz val="12"/>
      <color indexed="12"/>
      <name val="ＭＳ Ｐゴシック"/>
      <family val="3"/>
      <charset val="128"/>
    </font>
    <font>
      <b/>
      <sz val="12"/>
      <color indexed="12"/>
      <name val="ＭＳ Ｐゴシック"/>
      <family val="3"/>
      <charset val="128"/>
    </font>
    <font>
      <u/>
      <sz val="11"/>
      <color indexed="10"/>
      <name val="ＭＳ Ｐゴシック"/>
      <family val="3"/>
      <charset val="128"/>
    </font>
    <font>
      <sz val="12"/>
      <color indexed="10"/>
      <name val="ＭＳ Ｐゴシック"/>
      <family val="3"/>
      <charset val="128"/>
    </font>
    <font>
      <sz val="12"/>
      <color indexed="8"/>
      <name val="ＭＳ Ｐゴシック"/>
      <family val="3"/>
      <charset val="128"/>
    </font>
    <font>
      <u/>
      <sz val="14"/>
      <color indexed="10"/>
      <name val="ＭＳ Ｐゴシック"/>
      <family val="3"/>
      <charset val="128"/>
    </font>
    <font>
      <sz val="11"/>
      <color indexed="10"/>
      <name val="ＭＳ Ｐゴシック"/>
      <family val="3"/>
      <charset val="128"/>
    </font>
    <font>
      <b/>
      <u/>
      <sz val="22"/>
      <color indexed="12"/>
      <name val="ＭＳ Ｐゴシック"/>
      <family val="3"/>
      <charset val="128"/>
    </font>
    <font>
      <b/>
      <u/>
      <sz val="12"/>
      <color indexed="12"/>
      <name val="ＭＳ Ｐゴシック"/>
      <family val="3"/>
      <charset val="128"/>
    </font>
    <font>
      <sz val="10"/>
      <color indexed="8"/>
      <name val="ＭＳ Ｐゴシック"/>
      <family val="3"/>
      <charset val="128"/>
    </font>
    <font>
      <b/>
      <sz val="14"/>
      <color indexed="10"/>
      <name val="ＭＳ Ｐゴシック"/>
      <family val="3"/>
      <charset val="128"/>
    </font>
    <font>
      <sz val="11"/>
      <name val="ＭＳ Ｐ明朝"/>
      <family val="1"/>
      <charset val="128"/>
    </font>
    <font>
      <sz val="9"/>
      <color indexed="8"/>
      <name val="ＭＳ Ｐゴシック"/>
      <family val="3"/>
      <charset val="128"/>
    </font>
    <font>
      <b/>
      <u/>
      <sz val="20"/>
      <color theme="1"/>
      <name val="ＭＳ Ｐゴシック"/>
      <family val="3"/>
      <charset val="128"/>
    </font>
    <font>
      <sz val="14"/>
      <color indexed="10"/>
      <name val="ＭＳ Ｐゴシック"/>
      <family val="3"/>
      <charset val="128"/>
    </font>
    <font>
      <b/>
      <sz val="16"/>
      <color rgb="FF0000CC"/>
      <name val="ＭＳ Ｐゴシック"/>
      <family val="3"/>
      <charset val="128"/>
    </font>
    <font>
      <b/>
      <sz val="10"/>
      <color rgb="FF0000CC"/>
      <name val="ＭＳ Ｐゴシック"/>
      <family val="3"/>
      <charset val="128"/>
    </font>
    <font>
      <sz val="9"/>
      <color rgb="FFFF0000"/>
      <name val="ＭＳ Ｐゴシック"/>
      <family val="3"/>
      <charset val="128"/>
    </font>
    <font>
      <sz val="12"/>
      <color theme="1"/>
      <name val="ＭＳ Ｐゴシック"/>
      <family val="3"/>
      <charset val="128"/>
    </font>
    <font>
      <sz val="9"/>
      <color theme="1"/>
      <name val="ＭＳ Ｐゴシック"/>
      <family val="3"/>
      <charset val="128"/>
    </font>
    <font>
      <b/>
      <sz val="14"/>
      <name val="ＭＳ Ｐゴシック"/>
      <family val="3"/>
      <charset val="128"/>
    </font>
    <font>
      <b/>
      <sz val="14"/>
      <color indexed="12"/>
      <name val="ＭＳ Ｐゴシック"/>
      <family val="3"/>
      <charset val="128"/>
    </font>
    <font>
      <b/>
      <u/>
      <sz val="18"/>
      <color indexed="12"/>
      <name val="ＭＳ Ｐゴシック"/>
      <family val="3"/>
      <charset val="128"/>
    </font>
    <font>
      <b/>
      <u/>
      <sz val="11"/>
      <color indexed="12"/>
      <name val="ＭＳ Ｐゴシック"/>
      <family val="3"/>
      <charset val="128"/>
    </font>
    <font>
      <sz val="10"/>
      <color indexed="12"/>
      <name val="ＭＳ Ｐゴシック"/>
      <family val="3"/>
      <charset val="128"/>
    </font>
    <font>
      <b/>
      <sz val="20"/>
      <color theme="1"/>
      <name val="ＭＳ Ｐゴシック"/>
      <family val="3"/>
      <charset val="128"/>
    </font>
    <font>
      <sz val="18"/>
      <color theme="1"/>
      <name val="ＭＳ Ｐゴシック"/>
      <family val="3"/>
      <charset val="128"/>
    </font>
    <font>
      <sz val="18"/>
      <name val="ＭＳ Ｐゴシック"/>
      <family val="3"/>
      <charset val="128"/>
    </font>
    <font>
      <sz val="11"/>
      <color indexed="12"/>
      <name val="HGSｺﾞｼｯｸM"/>
      <family val="3"/>
      <charset val="128"/>
    </font>
    <font>
      <b/>
      <sz val="12"/>
      <color indexed="12"/>
      <name val="HGSｺﾞｼｯｸM"/>
      <family val="3"/>
      <charset val="128"/>
    </font>
    <font>
      <b/>
      <sz val="12"/>
      <color indexed="12"/>
      <name val="Arial"/>
      <family val="2"/>
    </font>
    <font>
      <u/>
      <sz val="11"/>
      <color theme="10"/>
      <name val="ＭＳ Ｐゴシック"/>
      <family val="3"/>
      <charset val="128"/>
    </font>
    <font>
      <b/>
      <sz val="12"/>
      <color rgb="FFFF0000"/>
      <name val="ＭＳ Ｐゴシック"/>
      <family val="3"/>
      <charset val="128"/>
    </font>
    <font>
      <b/>
      <u/>
      <sz val="12"/>
      <color rgb="FFFF0000"/>
      <name val="ＭＳ Ｐゴシック"/>
      <family val="3"/>
      <charset val="128"/>
    </font>
    <font>
      <sz val="11"/>
      <color theme="1" tint="4.9989318521683403E-2"/>
      <name val="ＭＳ 明朝"/>
      <family val="1"/>
      <charset val="128"/>
    </font>
    <font>
      <b/>
      <sz val="10"/>
      <color theme="1" tint="4.9989318521683403E-2"/>
      <name val="ＭＳ ゴシック"/>
      <family val="3"/>
      <charset val="128"/>
    </font>
    <font>
      <sz val="10"/>
      <color theme="1" tint="4.9989318521683403E-2"/>
      <name val="ＭＳ 明朝"/>
      <family val="1"/>
      <charset val="128"/>
    </font>
    <font>
      <sz val="10"/>
      <color theme="1" tint="4.9989318521683403E-2"/>
      <name val="ＭＳ ゴシック"/>
      <family val="3"/>
      <charset val="128"/>
    </font>
    <font>
      <sz val="9"/>
      <color theme="1" tint="4.9989318521683403E-2"/>
      <name val="ＭＳ ゴシック"/>
      <family val="3"/>
      <charset val="128"/>
    </font>
    <font>
      <sz val="12"/>
      <color rgb="FF0000CC"/>
      <name val="ＭＳ ゴシック"/>
      <family val="3"/>
      <charset val="128"/>
    </font>
    <font>
      <u/>
      <sz val="12"/>
      <color rgb="FF0000CC"/>
      <name val="ＭＳ ゴシック"/>
      <family val="3"/>
      <charset val="128"/>
    </font>
    <font>
      <sz val="11"/>
      <color theme="1"/>
      <name val="ＭＳ ゴシック"/>
      <family val="3"/>
      <charset val="128"/>
    </font>
    <font>
      <b/>
      <sz val="12"/>
      <color theme="1"/>
      <name val="ＭＳ ゴシック"/>
      <family val="3"/>
      <charset val="128"/>
    </font>
  </fonts>
  <fills count="17">
    <fill>
      <patternFill patternType="none"/>
    </fill>
    <fill>
      <patternFill patternType="gray125"/>
    </fill>
    <fill>
      <patternFill patternType="solid">
        <fgColor theme="4" tint="0.79998168889431442"/>
        <bgColor indexed="64"/>
      </patternFill>
    </fill>
    <fill>
      <patternFill patternType="solid">
        <fgColor indexed="22"/>
        <bgColor indexed="22"/>
      </patternFill>
    </fill>
    <fill>
      <patternFill patternType="solid">
        <fgColor them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00FFFF"/>
        <bgColor indexed="64"/>
      </patternFill>
    </fill>
    <fill>
      <patternFill patternType="solid">
        <fgColor rgb="FF00FFFF"/>
        <bgColor indexed="22"/>
      </patternFill>
    </fill>
    <fill>
      <patternFill patternType="solid">
        <fgColor theme="3" tint="0.79998168889431442"/>
        <bgColor indexed="64"/>
      </patternFill>
    </fill>
    <fill>
      <patternFill patternType="solid">
        <fgColor rgb="FFFEF1E6"/>
        <bgColor indexed="64"/>
      </patternFill>
    </fill>
    <fill>
      <patternFill patternType="solid">
        <fgColor rgb="FFFEF6F0"/>
        <bgColor indexed="64"/>
      </patternFill>
    </fill>
    <fill>
      <patternFill patternType="solid">
        <fgColor indexed="47"/>
        <bgColor indexed="64"/>
      </patternFill>
    </fill>
    <fill>
      <patternFill patternType="solid">
        <fgColor indexed="43"/>
        <bgColor indexed="64"/>
      </patternFill>
    </fill>
    <fill>
      <patternFill patternType="solid">
        <fgColor indexed="31"/>
        <bgColor indexed="64"/>
      </patternFill>
    </fill>
  </fills>
  <borders count="4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hair">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s>
  <cellStyleXfs count="4">
    <xf numFmtId="0" fontId="0" fillId="0" borderId="0"/>
    <xf numFmtId="0" fontId="15" fillId="0" borderId="0">
      <alignment vertical="center"/>
    </xf>
    <xf numFmtId="0" fontId="15" fillId="0" borderId="0">
      <alignment vertical="center"/>
    </xf>
    <xf numFmtId="0" fontId="93" fillId="0" borderId="0" applyNumberFormat="0" applyFill="0" applyBorder="0" applyAlignment="0" applyProtection="0"/>
  </cellStyleXfs>
  <cellXfs count="462">
    <xf numFmtId="0" fontId="0" fillId="0" borderId="0" xfId="0"/>
    <xf numFmtId="0" fontId="15" fillId="0" borderId="0" xfId="0" applyFont="1" applyAlignment="1">
      <alignment vertical="center"/>
    </xf>
    <xf numFmtId="0" fontId="15" fillId="0" borderId="0" xfId="2">
      <alignment vertical="center"/>
    </xf>
    <xf numFmtId="0" fontId="0" fillId="0" borderId="0" xfId="2" applyFont="1">
      <alignment vertical="center"/>
    </xf>
    <xf numFmtId="0" fontId="19" fillId="0" borderId="0" xfId="0" applyFont="1" applyFill="1" applyBorder="1" applyAlignment="1">
      <alignment horizontal="center" vertical="center"/>
    </xf>
    <xf numFmtId="0" fontId="19" fillId="0" borderId="0" xfId="0" applyFont="1" applyAlignment="1">
      <alignment vertical="center"/>
    </xf>
    <xf numFmtId="0" fontId="19" fillId="0" borderId="0" xfId="0" applyFont="1" applyFill="1" applyAlignment="1">
      <alignment vertical="center"/>
    </xf>
    <xf numFmtId="0" fontId="15" fillId="0" borderId="0" xfId="0" applyFont="1" applyFill="1" applyAlignment="1">
      <alignment vertical="center"/>
    </xf>
    <xf numFmtId="0" fontId="21"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7" borderId="4"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0" fillId="0" borderId="0" xfId="0" applyAlignment="1" applyProtection="1">
      <alignment vertical="center"/>
    </xf>
    <xf numFmtId="0" fontId="0" fillId="6" borderId="21" xfId="0" applyFill="1" applyBorder="1" applyAlignment="1" applyProtection="1">
      <alignment vertical="center"/>
    </xf>
    <xf numFmtId="0" fontId="0" fillId="6" borderId="22" xfId="0" applyFill="1" applyBorder="1" applyAlignment="1" applyProtection="1">
      <alignment vertical="center"/>
    </xf>
    <xf numFmtId="0" fontId="0" fillId="6" borderId="18" xfId="0" applyFill="1" applyBorder="1" applyAlignment="1" applyProtection="1">
      <alignment vertical="center"/>
    </xf>
    <xf numFmtId="0" fontId="26" fillId="0" borderId="0" xfId="0" applyFont="1" applyAlignment="1" applyProtection="1">
      <alignment vertical="center"/>
    </xf>
    <xf numFmtId="0" fontId="0" fillId="6" borderId="23" xfId="0" applyFill="1" applyBorder="1" applyAlignment="1" applyProtection="1">
      <alignment vertical="center"/>
    </xf>
    <xf numFmtId="0" fontId="0" fillId="6" borderId="0" xfId="0" applyFill="1" applyBorder="1" applyAlignment="1" applyProtection="1">
      <alignment vertical="center"/>
    </xf>
    <xf numFmtId="0" fontId="0" fillId="6" borderId="19" xfId="0" applyFill="1" applyBorder="1" applyAlignment="1" applyProtection="1">
      <alignment vertical="center"/>
    </xf>
    <xf numFmtId="0" fontId="29" fillId="6" borderId="0" xfId="0" applyFont="1" applyFill="1" applyBorder="1" applyAlignment="1" applyProtection="1">
      <alignment vertical="center"/>
    </xf>
    <xf numFmtId="0" fontId="30" fillId="6" borderId="0" xfId="0" applyFont="1" applyFill="1" applyBorder="1" applyAlignment="1" applyProtection="1">
      <alignment vertical="center"/>
    </xf>
    <xf numFmtId="0" fontId="27" fillId="6" borderId="0" xfId="0" applyFont="1" applyFill="1" applyBorder="1" applyAlignment="1" applyProtection="1">
      <alignment vertical="center"/>
      <protection hidden="1"/>
    </xf>
    <xf numFmtId="0" fontId="31" fillId="0" borderId="0" xfId="0" applyFont="1" applyAlignment="1">
      <alignment horizontal="left" vertical="center"/>
    </xf>
    <xf numFmtId="0" fontId="32" fillId="6" borderId="0" xfId="0" applyFont="1" applyFill="1" applyBorder="1" applyAlignment="1" applyProtection="1">
      <alignment vertical="center"/>
      <protection hidden="1"/>
    </xf>
    <xf numFmtId="0" fontId="10" fillId="6" borderId="0" xfId="0" applyFont="1" applyFill="1" applyBorder="1" applyAlignment="1" applyProtection="1">
      <alignment vertical="center"/>
    </xf>
    <xf numFmtId="0" fontId="32" fillId="6" borderId="0" xfId="0" applyFont="1" applyFill="1" applyBorder="1" applyAlignment="1" applyProtection="1">
      <alignment vertical="center"/>
    </xf>
    <xf numFmtId="0" fontId="33" fillId="6" borderId="0" xfId="0" applyFont="1" applyFill="1" applyBorder="1" applyAlignment="1" applyProtection="1">
      <alignment vertical="center"/>
    </xf>
    <xf numFmtId="0" fontId="0" fillId="6" borderId="0" xfId="0" applyFill="1" applyAlignment="1" applyProtection="1">
      <alignment vertical="center"/>
    </xf>
    <xf numFmtId="0" fontId="33" fillId="6" borderId="0" xfId="0" applyFont="1" applyFill="1" applyAlignment="1" applyProtection="1">
      <alignment vertical="center"/>
    </xf>
    <xf numFmtId="0" fontId="4" fillId="6" borderId="0" xfId="0" applyFont="1" applyFill="1" applyAlignment="1" applyProtection="1">
      <alignment vertical="center"/>
    </xf>
    <xf numFmtId="0" fontId="34" fillId="6" borderId="0" xfId="0" applyFont="1" applyFill="1" applyBorder="1" applyAlignment="1" applyProtection="1">
      <alignment vertical="center"/>
    </xf>
    <xf numFmtId="0" fontId="35" fillId="6" borderId="0" xfId="0" applyFont="1" applyFill="1" applyBorder="1" applyAlignment="1" applyProtection="1">
      <alignment vertical="center"/>
    </xf>
    <xf numFmtId="0" fontId="28" fillId="6" borderId="0" xfId="0" applyFont="1" applyFill="1" applyBorder="1" applyAlignment="1" applyProtection="1">
      <alignment vertical="center"/>
    </xf>
    <xf numFmtId="0" fontId="13" fillId="6" borderId="0" xfId="0" applyFont="1" applyFill="1" applyBorder="1" applyAlignment="1" applyProtection="1">
      <alignment vertical="center"/>
    </xf>
    <xf numFmtId="0" fontId="37" fillId="6" borderId="0" xfId="0" applyFont="1" applyFill="1" applyBorder="1" applyAlignment="1" applyProtection="1">
      <alignment vertical="center"/>
    </xf>
    <xf numFmtId="0" fontId="38"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39" fillId="8" borderId="0" xfId="0" applyFont="1" applyFill="1" applyBorder="1" applyAlignment="1" applyProtection="1">
      <alignment vertical="center"/>
    </xf>
    <xf numFmtId="0" fontId="38" fillId="8" borderId="0" xfId="0" applyFont="1" applyFill="1" applyBorder="1" applyAlignment="1" applyProtection="1">
      <alignment vertical="center"/>
    </xf>
    <xf numFmtId="0" fontId="0" fillId="8" borderId="0" xfId="0" applyFill="1" applyBorder="1" applyAlignment="1" applyProtection="1">
      <alignment vertical="center"/>
    </xf>
    <xf numFmtId="0" fontId="42" fillId="6" borderId="0" xfId="0" applyFont="1" applyFill="1" applyBorder="1" applyAlignment="1" applyProtection="1">
      <alignment vertical="center"/>
    </xf>
    <xf numFmtId="0" fontId="39" fillId="9" borderId="0" xfId="0" applyFont="1" applyFill="1" applyBorder="1" applyAlignment="1" applyProtection="1">
      <alignment vertical="center"/>
    </xf>
    <xf numFmtId="0" fontId="0" fillId="9" borderId="0" xfId="0" applyFill="1" applyBorder="1" applyAlignment="1" applyProtection="1">
      <alignment vertical="center"/>
    </xf>
    <xf numFmtId="0" fontId="14" fillId="9" borderId="0" xfId="0" applyFont="1" applyFill="1" applyBorder="1" applyAlignment="1" applyProtection="1">
      <alignment vertical="center"/>
    </xf>
    <xf numFmtId="0" fontId="40" fillId="6" borderId="0" xfId="0" applyFont="1" applyFill="1" applyBorder="1" applyAlignment="1" applyProtection="1">
      <alignment vertical="center"/>
    </xf>
    <xf numFmtId="0" fontId="44" fillId="6" borderId="0" xfId="0" applyFont="1" applyFill="1" applyBorder="1" applyAlignment="1" applyProtection="1">
      <alignment vertical="center"/>
    </xf>
    <xf numFmtId="0" fontId="0" fillId="6" borderId="0" xfId="0" applyFill="1" applyBorder="1" applyAlignment="1" applyProtection="1">
      <alignment vertical="center"/>
      <protection hidden="1"/>
    </xf>
    <xf numFmtId="0" fontId="39" fillId="6" borderId="0" xfId="0" applyFont="1" applyFill="1" applyBorder="1" applyAlignment="1" applyProtection="1">
      <alignment vertical="center"/>
    </xf>
    <xf numFmtId="0" fontId="45" fillId="6" borderId="0" xfId="0" applyFont="1" applyFill="1" applyBorder="1" applyAlignment="1" applyProtection="1">
      <alignment vertical="center"/>
    </xf>
    <xf numFmtId="0" fontId="0" fillId="6" borderId="23" xfId="0" applyFill="1" applyBorder="1" applyAlignment="1" applyProtection="1">
      <alignment vertical="center"/>
      <protection hidden="1"/>
    </xf>
    <xf numFmtId="0" fontId="0" fillId="8" borderId="0" xfId="0" applyFill="1" applyBorder="1" applyAlignment="1" applyProtection="1">
      <alignment vertical="center"/>
      <protection hidden="1"/>
    </xf>
    <xf numFmtId="0" fontId="0" fillId="6" borderId="19" xfId="0" applyFill="1" applyBorder="1" applyAlignment="1" applyProtection="1">
      <alignment vertical="center"/>
      <protection hidden="1"/>
    </xf>
    <xf numFmtId="0" fontId="46" fillId="8" borderId="0" xfId="0" applyFont="1" applyFill="1" applyBorder="1" applyAlignment="1" applyProtection="1">
      <alignment vertical="center"/>
    </xf>
    <xf numFmtId="0" fontId="10" fillId="8" borderId="0" xfId="0" applyFont="1" applyFill="1" applyBorder="1" applyAlignment="1" applyProtection="1">
      <alignment vertical="center"/>
    </xf>
    <xf numFmtId="0" fontId="0" fillId="0" borderId="0" xfId="0" applyAlignment="1" applyProtection="1">
      <alignment vertical="center"/>
      <protection hidden="1"/>
    </xf>
    <xf numFmtId="0" fontId="0" fillId="6" borderId="25" xfId="0" applyFill="1" applyBorder="1" applyAlignment="1" applyProtection="1">
      <alignment vertical="center"/>
    </xf>
    <xf numFmtId="0" fontId="0" fillId="6" borderId="26" xfId="0" applyFill="1" applyBorder="1" applyAlignment="1" applyProtection="1">
      <alignment vertical="center"/>
    </xf>
    <xf numFmtId="0" fontId="0" fillId="6" borderId="20" xfId="0" applyFill="1" applyBorder="1" applyAlignment="1" applyProtection="1">
      <alignment vertical="center"/>
    </xf>
    <xf numFmtId="0" fontId="47" fillId="0" borderId="0" xfId="0" applyFont="1" applyAlignment="1" applyProtection="1">
      <alignment vertical="center"/>
    </xf>
    <xf numFmtId="49" fontId="48" fillId="2" borderId="4" xfId="0" applyNumberFormat="1" applyFont="1" applyFill="1" applyBorder="1" applyAlignment="1" applyProtection="1">
      <alignment horizontal="center" vertical="center" wrapText="1"/>
      <protection hidden="1"/>
    </xf>
    <xf numFmtId="0" fontId="49" fillId="0" borderId="4" xfId="0" applyFont="1" applyBorder="1" applyAlignment="1" applyProtection="1">
      <alignment horizontal="center" vertical="center"/>
      <protection hidden="1"/>
    </xf>
    <xf numFmtId="0" fontId="10" fillId="9" borderId="4" xfId="0" applyFont="1" applyFill="1" applyBorder="1" applyAlignment="1">
      <alignment horizontal="center" vertical="center"/>
    </xf>
    <xf numFmtId="0" fontId="27" fillId="0" borderId="4" xfId="0" applyFont="1" applyBorder="1" applyAlignment="1">
      <alignment horizontal="center" vertical="center"/>
    </xf>
    <xf numFmtId="0" fontId="9" fillId="10" borderId="27" xfId="0" applyFont="1" applyFill="1" applyBorder="1" applyAlignment="1">
      <alignment horizontal="center" vertical="center"/>
    </xf>
    <xf numFmtId="0" fontId="54" fillId="0" borderId="0" xfId="0" applyFont="1" applyAlignment="1" applyProtection="1">
      <alignment horizontal="left" vertical="center"/>
      <protection locked="0"/>
    </xf>
    <xf numFmtId="0" fontId="7" fillId="6" borderId="22" xfId="0" applyFont="1" applyFill="1" applyBorder="1" applyAlignment="1" applyProtection="1">
      <alignment vertical="center"/>
    </xf>
    <xf numFmtId="0" fontId="57" fillId="6" borderId="0" xfId="0" applyFont="1" applyFill="1" applyBorder="1" applyAlignment="1" applyProtection="1">
      <alignment vertical="center"/>
    </xf>
    <xf numFmtId="0" fontId="7" fillId="6" borderId="0" xfId="0" applyFont="1" applyFill="1" applyBorder="1" applyAlignment="1" applyProtection="1">
      <alignment vertical="center"/>
    </xf>
    <xf numFmtId="0" fontId="58" fillId="6" borderId="0" xfId="0" applyFont="1" applyFill="1" applyBorder="1" applyAlignment="1" applyProtection="1">
      <alignment vertical="center"/>
    </xf>
    <xf numFmtId="0" fontId="7" fillId="6" borderId="26"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0" xfId="0" quotePrefix="1" applyFont="1" applyFill="1" applyBorder="1" applyAlignment="1" applyProtection="1">
      <alignment horizontal="left"/>
    </xf>
    <xf numFmtId="0" fontId="0" fillId="0" borderId="0" xfId="0" applyFill="1" applyAlignment="1" applyProtection="1">
      <alignment vertical="center"/>
    </xf>
    <xf numFmtId="55" fontId="0" fillId="0" borderId="0" xfId="0" applyNumberFormat="1" applyAlignment="1" applyProtection="1">
      <alignment vertical="center"/>
    </xf>
    <xf numFmtId="0" fontId="59" fillId="0" borderId="0" xfId="0" applyFont="1" applyAlignment="1" applyProtection="1">
      <alignment vertical="center"/>
      <protection hidden="1"/>
    </xf>
    <xf numFmtId="0" fontId="60" fillId="0" borderId="0" xfId="0" applyFont="1" applyAlignment="1" applyProtection="1">
      <alignment vertical="center"/>
      <protection hidden="1"/>
    </xf>
    <xf numFmtId="0" fontId="60" fillId="0" borderId="0" xfId="0" applyFont="1" applyAlignment="1" applyProtection="1">
      <alignment horizontal="center" vertical="center"/>
      <protection hidden="1"/>
    </xf>
    <xf numFmtId="0" fontId="60" fillId="0" borderId="0" xfId="0" applyFont="1" applyAlignment="1" applyProtection="1">
      <alignment vertical="center" wrapText="1"/>
      <protection hidden="1"/>
    </xf>
    <xf numFmtId="0" fontId="61" fillId="0" borderId="0" xfId="0" applyFont="1" applyAlignment="1" applyProtection="1">
      <alignment vertical="center"/>
      <protection hidden="1"/>
    </xf>
    <xf numFmtId="0" fontId="60" fillId="6" borderId="8" xfId="0" applyFont="1" applyFill="1" applyBorder="1" applyAlignment="1" applyProtection="1">
      <alignment horizontal="center" vertical="center"/>
      <protection hidden="1"/>
    </xf>
    <xf numFmtId="0" fontId="60" fillId="6" borderId="9" xfId="0" applyFont="1" applyFill="1" applyBorder="1" applyAlignment="1" applyProtection="1">
      <alignment vertical="center"/>
      <protection hidden="1"/>
    </xf>
    <xf numFmtId="0" fontId="60" fillId="6" borderId="9" xfId="0" applyFont="1" applyFill="1" applyBorder="1" applyAlignment="1" applyProtection="1">
      <alignment horizontal="center" vertical="center"/>
      <protection hidden="1"/>
    </xf>
    <xf numFmtId="0" fontId="60" fillId="6" borderId="9" xfId="0" applyFont="1" applyFill="1" applyBorder="1" applyAlignment="1" applyProtection="1">
      <alignment vertical="center" wrapText="1"/>
      <protection hidden="1"/>
    </xf>
    <xf numFmtId="0" fontId="60" fillId="6" borderId="10" xfId="0" applyFont="1" applyFill="1" applyBorder="1" applyAlignment="1" applyProtection="1">
      <alignment vertical="center"/>
      <protection hidden="1"/>
    </xf>
    <xf numFmtId="0" fontId="62" fillId="6" borderId="11" xfId="0" applyFont="1" applyFill="1" applyBorder="1" applyAlignment="1" applyProtection="1">
      <alignment vertical="center"/>
      <protection hidden="1"/>
    </xf>
    <xf numFmtId="0" fontId="60" fillId="6" borderId="0" xfId="0" applyFont="1" applyFill="1" applyBorder="1" applyAlignment="1" applyProtection="1">
      <alignment vertical="center"/>
      <protection hidden="1"/>
    </xf>
    <xf numFmtId="0" fontId="60" fillId="6" borderId="0" xfId="0" applyFont="1" applyFill="1" applyBorder="1" applyAlignment="1" applyProtection="1">
      <alignment horizontal="center" vertical="center"/>
      <protection hidden="1"/>
    </xf>
    <xf numFmtId="0" fontId="60" fillId="6" borderId="0" xfId="0" applyFont="1" applyFill="1" applyBorder="1" applyAlignment="1" applyProtection="1">
      <alignment vertical="center" wrapText="1"/>
      <protection hidden="1"/>
    </xf>
    <xf numFmtId="0" fontId="60" fillId="6" borderId="12" xfId="0" applyFont="1" applyFill="1" applyBorder="1" applyAlignment="1" applyProtection="1">
      <alignment vertical="center"/>
      <protection hidden="1"/>
    </xf>
    <xf numFmtId="0" fontId="64" fillId="6" borderId="0" xfId="0" applyFont="1" applyFill="1" applyBorder="1" applyAlignment="1" applyProtection="1">
      <alignment vertical="center"/>
      <protection hidden="1"/>
    </xf>
    <xf numFmtId="0" fontId="65" fillId="6" borderId="0" xfId="0" applyFont="1" applyFill="1" applyBorder="1" applyAlignment="1" applyProtection="1">
      <alignment horizontal="left" vertical="center"/>
      <protection hidden="1"/>
    </xf>
    <xf numFmtId="0" fontId="60" fillId="6" borderId="13" xfId="0" applyFont="1" applyFill="1" applyBorder="1" applyAlignment="1" applyProtection="1">
      <alignment vertical="center"/>
      <protection hidden="1"/>
    </xf>
    <xf numFmtId="0" fontId="60" fillId="6" borderId="14" xfId="0" applyFont="1" applyFill="1" applyBorder="1" applyAlignment="1" applyProtection="1">
      <alignment vertical="center"/>
      <protection hidden="1"/>
    </xf>
    <xf numFmtId="0" fontId="60" fillId="6" borderId="14" xfId="0" applyFont="1" applyFill="1" applyBorder="1" applyAlignment="1" applyProtection="1">
      <alignment horizontal="center" vertical="center"/>
      <protection hidden="1"/>
    </xf>
    <xf numFmtId="0" fontId="60" fillId="6" borderId="14" xfId="0" applyFont="1" applyFill="1" applyBorder="1" applyAlignment="1" applyProtection="1">
      <alignment vertical="center" wrapText="1"/>
      <protection hidden="1"/>
    </xf>
    <xf numFmtId="0" fontId="60" fillId="6" borderId="15" xfId="0" applyFont="1" applyFill="1" applyBorder="1" applyAlignment="1" applyProtection="1">
      <alignment vertical="center"/>
      <protection hidden="1"/>
    </xf>
    <xf numFmtId="0" fontId="67" fillId="0" borderId="0" xfId="0" applyFont="1" applyAlignment="1" applyProtection="1">
      <alignment horizontal="left" vertical="center"/>
      <protection hidden="1"/>
    </xf>
    <xf numFmtId="0" fontId="68" fillId="0" borderId="0" xfId="0" applyFont="1" applyAlignment="1" applyProtection="1">
      <alignment vertical="center" wrapText="1"/>
      <protection hidden="1"/>
    </xf>
    <xf numFmtId="0" fontId="69" fillId="0" borderId="0" xfId="0" applyFont="1" applyAlignment="1" applyProtection="1">
      <alignment vertical="center"/>
      <protection hidden="1"/>
    </xf>
    <xf numFmtId="0" fontId="70" fillId="0" borderId="0" xfId="0" applyFont="1" applyAlignment="1" applyProtection="1">
      <alignment vertical="center"/>
      <protection hidden="1"/>
    </xf>
    <xf numFmtId="0" fontId="71" fillId="0" borderId="0" xfId="0" applyFont="1" applyAlignment="1" applyProtection="1">
      <alignment vertical="center" wrapText="1"/>
      <protection hidden="1"/>
    </xf>
    <xf numFmtId="0" fontId="37" fillId="0" borderId="0" xfId="0" applyFont="1" applyBorder="1" applyAlignment="1" applyProtection="1">
      <alignment vertical="center" wrapText="1"/>
      <protection hidden="1"/>
    </xf>
    <xf numFmtId="0" fontId="72" fillId="0" borderId="0" xfId="0" applyFont="1" applyFill="1" applyAlignment="1" applyProtection="1">
      <alignment horizontal="right" vertical="center"/>
      <protection hidden="1"/>
    </xf>
    <xf numFmtId="0" fontId="72" fillId="0" borderId="0" xfId="0" applyFont="1" applyFill="1" applyAlignment="1" applyProtection="1">
      <alignment horizontal="left" vertical="center"/>
      <protection hidden="1"/>
    </xf>
    <xf numFmtId="0" fontId="60" fillId="0" borderId="0" xfId="0" applyFont="1" applyFill="1" applyBorder="1" applyAlignment="1" applyProtection="1">
      <alignment vertical="center" wrapText="1"/>
      <protection hidden="1"/>
    </xf>
    <xf numFmtId="0" fontId="60" fillId="0" borderId="0" xfId="0" applyFont="1" applyFill="1" applyBorder="1" applyAlignment="1" applyProtection="1">
      <alignment vertical="center"/>
      <protection hidden="1"/>
    </xf>
    <xf numFmtId="0" fontId="73" fillId="11" borderId="4" xfId="0" applyFont="1" applyFill="1" applyBorder="1" applyAlignment="1" applyProtection="1">
      <alignment horizontal="center" vertical="center" wrapText="1"/>
      <protection hidden="1"/>
    </xf>
    <xf numFmtId="0" fontId="19" fillId="11" borderId="4" xfId="0" applyFont="1" applyFill="1" applyBorder="1" applyAlignment="1" applyProtection="1">
      <alignment horizontal="center" vertical="center" wrapText="1"/>
      <protection hidden="1"/>
    </xf>
    <xf numFmtId="0" fontId="0" fillId="11" borderId="4" xfId="0" applyFont="1" applyFill="1" applyBorder="1" applyAlignment="1" applyProtection="1">
      <alignment horizontal="center" vertical="center"/>
      <protection hidden="1"/>
    </xf>
    <xf numFmtId="0" fontId="0" fillId="11" borderId="4" xfId="0" applyFont="1" applyFill="1" applyBorder="1" applyAlignment="1" applyProtection="1">
      <alignment horizontal="center" vertical="center" wrapText="1"/>
      <protection hidden="1"/>
    </xf>
    <xf numFmtId="0" fontId="20" fillId="11" borderId="4" xfId="0" applyFont="1" applyFill="1" applyBorder="1" applyAlignment="1" applyProtection="1">
      <alignment horizontal="center" vertical="center" wrapText="1"/>
      <protection hidden="1"/>
    </xf>
    <xf numFmtId="0" fontId="71" fillId="11" borderId="4" xfId="0" applyFont="1" applyFill="1" applyBorder="1" applyAlignment="1" applyProtection="1">
      <alignment horizontal="center" vertical="center" wrapText="1"/>
      <protection hidden="1"/>
    </xf>
    <xf numFmtId="0" fontId="60" fillId="0" borderId="4" xfId="0" applyFont="1" applyFill="1" applyBorder="1" applyAlignment="1" applyProtection="1">
      <alignment vertical="center" wrapText="1"/>
      <protection hidden="1"/>
    </xf>
    <xf numFmtId="0" fontId="60" fillId="0" borderId="4" xfId="0" applyFont="1" applyFill="1" applyBorder="1" applyAlignment="1" applyProtection="1">
      <alignment horizontal="left" vertical="center"/>
      <protection hidden="1"/>
    </xf>
    <xf numFmtId="0" fontId="60" fillId="0" borderId="4" xfId="0" applyFont="1" applyFill="1" applyBorder="1" applyAlignment="1" applyProtection="1">
      <alignment horizontal="center" vertical="center"/>
      <protection hidden="1"/>
    </xf>
    <xf numFmtId="0" fontId="60" fillId="0" borderId="4" xfId="0" applyFont="1" applyFill="1" applyBorder="1" applyAlignment="1" applyProtection="1">
      <alignment horizontal="left" vertical="center" wrapText="1"/>
      <protection hidden="1"/>
    </xf>
    <xf numFmtId="0" fontId="60" fillId="0" borderId="4" xfId="0" applyFont="1" applyFill="1" applyBorder="1" applyAlignment="1" applyProtection="1">
      <alignment vertical="center"/>
      <protection hidden="1"/>
    </xf>
    <xf numFmtId="0" fontId="60" fillId="0" borderId="4" xfId="0" applyFont="1" applyBorder="1" applyAlignment="1" applyProtection="1">
      <alignment horizontal="center" vertical="center"/>
      <protection hidden="1"/>
    </xf>
    <xf numFmtId="0" fontId="60" fillId="0" borderId="0" xfId="0" applyFont="1" applyFill="1" applyAlignment="1" applyProtection="1">
      <alignment horizontal="center" vertical="center"/>
      <protection hidden="1"/>
    </xf>
    <xf numFmtId="0" fontId="60" fillId="0" borderId="0" xfId="0" applyFont="1" applyFill="1" applyAlignment="1" applyProtection="1">
      <alignment vertical="center"/>
      <protection hidden="1"/>
    </xf>
    <xf numFmtId="0" fontId="60" fillId="0" borderId="0" xfId="0" applyFont="1" applyFill="1" applyAlignment="1" applyProtection="1">
      <alignment horizontal="left" vertical="center" wrapText="1"/>
      <protection hidden="1"/>
    </xf>
    <xf numFmtId="0" fontId="60" fillId="0" borderId="0" xfId="0" applyFont="1" applyFill="1" applyAlignment="1" applyProtection="1">
      <alignment vertical="center" wrapText="1"/>
      <protection hidden="1"/>
    </xf>
    <xf numFmtId="0" fontId="33" fillId="6" borderId="31" xfId="0" applyFont="1" applyFill="1" applyBorder="1" applyAlignment="1" applyProtection="1">
      <alignment horizontal="center" vertical="center"/>
      <protection hidden="1"/>
    </xf>
    <xf numFmtId="0" fontId="42" fillId="6" borderId="30" xfId="0" applyFont="1" applyFill="1" applyBorder="1" applyAlignment="1" applyProtection="1">
      <alignment horizontal="center" vertical="center"/>
      <protection hidden="1"/>
    </xf>
    <xf numFmtId="0" fontId="60" fillId="12" borderId="30" xfId="0" applyFont="1" applyFill="1" applyBorder="1" applyAlignment="1" applyProtection="1">
      <alignment vertical="center" wrapText="1"/>
      <protection hidden="1"/>
    </xf>
    <xf numFmtId="0" fontId="33" fillId="6" borderId="32" xfId="0" applyFont="1" applyFill="1" applyBorder="1" applyAlignment="1" applyProtection="1">
      <alignment horizontal="center" vertical="center"/>
      <protection hidden="1"/>
    </xf>
    <xf numFmtId="0" fontId="42" fillId="6" borderId="32" xfId="0" applyFont="1" applyFill="1" applyBorder="1" applyAlignment="1" applyProtection="1">
      <alignment horizontal="center" vertical="center"/>
      <protection hidden="1"/>
    </xf>
    <xf numFmtId="0" fontId="60" fillId="12" borderId="32" xfId="0" applyFont="1" applyFill="1" applyBorder="1" applyAlignment="1" applyProtection="1">
      <alignment vertical="center" wrapText="1"/>
      <protection hidden="1"/>
    </xf>
    <xf numFmtId="0" fontId="42" fillId="6" borderId="31" xfId="0" applyFont="1" applyFill="1" applyBorder="1" applyAlignment="1" applyProtection="1">
      <alignment horizontal="center" vertical="center"/>
      <protection hidden="1"/>
    </xf>
    <xf numFmtId="0" fontId="46" fillId="0" borderId="8" xfId="2" applyFont="1" applyBorder="1" applyAlignment="1">
      <alignment horizontal="center" vertical="center" wrapText="1"/>
    </xf>
    <xf numFmtId="0" fontId="46" fillId="0" borderId="11" xfId="2" applyFont="1" applyBorder="1" applyAlignment="1">
      <alignment horizontal="center" vertical="center" wrapText="1"/>
    </xf>
    <xf numFmtId="0" fontId="46" fillId="0" borderId="13" xfId="2" applyFont="1" applyBorder="1" applyAlignment="1">
      <alignment horizontal="center" vertical="center" wrapText="1"/>
    </xf>
    <xf numFmtId="0" fontId="10" fillId="0" borderId="8" xfId="2" applyFont="1" applyBorder="1" applyAlignment="1">
      <alignment horizontal="left" vertical="center" wrapText="1"/>
    </xf>
    <xf numFmtId="0" fontId="10" fillId="0" borderId="11" xfId="2" applyFont="1" applyBorder="1" applyAlignment="1">
      <alignment horizontal="left" vertical="center" wrapText="1"/>
    </xf>
    <xf numFmtId="0" fontId="10" fillId="0" borderId="13" xfId="2" applyFont="1" applyBorder="1" applyAlignment="1">
      <alignment horizontal="left" vertical="center" wrapText="1"/>
    </xf>
    <xf numFmtId="0" fontId="10" fillId="0" borderId="0" xfId="0" applyFont="1" applyAlignment="1">
      <alignment horizontal="left" vertical="center"/>
    </xf>
    <xf numFmtId="0" fontId="3" fillId="0" borderId="0" xfId="0" applyFont="1" applyAlignment="1" applyProtection="1">
      <alignment horizontal="center"/>
      <protection hidden="1"/>
    </xf>
    <xf numFmtId="0" fontId="3" fillId="0" borderId="0" xfId="0" applyFont="1" applyAlignment="1" applyProtection="1">
      <alignment horizontal="center" vertical="center"/>
      <protection hidden="1"/>
    </xf>
    <xf numFmtId="0" fontId="3" fillId="0" borderId="0" xfId="0" applyFont="1" applyProtection="1">
      <protection hidden="1"/>
    </xf>
    <xf numFmtId="0" fontId="52" fillId="0" borderId="0" xfId="0" applyFont="1" applyAlignment="1" applyProtection="1">
      <alignment horizontal="left" vertical="center"/>
      <protection hidden="1"/>
    </xf>
    <xf numFmtId="0" fontId="53" fillId="0" borderId="0" xfId="0" applyFont="1" applyAlignment="1" applyProtection="1">
      <alignment horizontal="center" vertical="center"/>
      <protection hidden="1"/>
    </xf>
    <xf numFmtId="0" fontId="54" fillId="0" borderId="0" xfId="0" applyFont="1" applyAlignment="1" applyProtection="1">
      <alignment horizontal="left" vertical="center"/>
      <protection hidden="1"/>
    </xf>
    <xf numFmtId="49" fontId="6" fillId="0" borderId="0" xfId="0" applyNumberFormat="1" applyFont="1" applyAlignment="1" applyProtection="1">
      <alignment vertical="top"/>
      <protection hidden="1"/>
    </xf>
    <xf numFmtId="49" fontId="11" fillId="0" borderId="0" xfId="0" applyNumberFormat="1" applyFont="1" applyAlignment="1" applyProtection="1">
      <alignment vertical="top"/>
      <protection hidden="1"/>
    </xf>
    <xf numFmtId="49" fontId="3" fillId="0" borderId="0" xfId="0" applyNumberFormat="1" applyFont="1" applyAlignment="1" applyProtection="1">
      <alignment horizontal="center" vertical="top"/>
      <protection hidden="1"/>
    </xf>
    <xf numFmtId="49" fontId="3" fillId="0" borderId="0" xfId="0" applyNumberFormat="1" applyFont="1" applyAlignment="1" applyProtection="1">
      <alignment vertical="top" wrapText="1"/>
      <protection hidden="1"/>
    </xf>
    <xf numFmtId="0" fontId="17" fillId="0" borderId="0" xfId="0" applyFont="1" applyAlignment="1" applyProtection="1">
      <alignment horizontal="center"/>
      <protection hidden="1"/>
    </xf>
    <xf numFmtId="49" fontId="7" fillId="2" borderId="4" xfId="0" applyNumberFormat="1" applyFont="1" applyFill="1" applyBorder="1" applyAlignment="1" applyProtection="1">
      <alignment horizontal="center" vertical="center" wrapText="1"/>
      <protection hidden="1"/>
    </xf>
    <xf numFmtId="49" fontId="11" fillId="2" borderId="4" xfId="0" applyNumberFormat="1" applyFont="1" applyFill="1" applyBorder="1" applyAlignment="1" applyProtection="1">
      <alignment horizontal="center" vertical="center" wrapText="1"/>
      <protection hidden="1"/>
    </xf>
    <xf numFmtId="49" fontId="3" fillId="2" borderId="4" xfId="0" applyNumberFormat="1" applyFont="1" applyFill="1" applyBorder="1" applyAlignment="1" applyProtection="1">
      <alignment horizontal="center" vertical="center" wrapText="1"/>
      <protection hidden="1"/>
    </xf>
    <xf numFmtId="0" fontId="3" fillId="2" borderId="4" xfId="0" applyFont="1" applyFill="1" applyBorder="1" applyAlignment="1" applyProtection="1">
      <alignment horizontal="center" vertical="center" wrapText="1"/>
      <protection hidden="1"/>
    </xf>
    <xf numFmtId="0" fontId="2" fillId="0" borderId="0" xfId="0" applyFont="1" applyProtection="1">
      <protection hidden="1"/>
    </xf>
    <xf numFmtId="49" fontId="8" fillId="0" borderId="4" xfId="0" applyNumberFormat="1" applyFont="1" applyBorder="1" applyAlignment="1" applyProtection="1">
      <alignment horizontal="center" vertical="top"/>
      <protection hidden="1"/>
    </xf>
    <xf numFmtId="49" fontId="12" fillId="0" borderId="4" xfId="0" applyNumberFormat="1" applyFont="1" applyBorder="1" applyAlignment="1" applyProtection="1">
      <alignment horizontal="left" vertical="top" wrapText="1"/>
      <protection hidden="1"/>
    </xf>
    <xf numFmtId="0" fontId="16" fillId="0" borderId="4" xfId="0" applyFont="1" applyBorder="1" applyAlignment="1" applyProtection="1">
      <alignment horizontal="left" vertical="center"/>
      <protection hidden="1"/>
    </xf>
    <xf numFmtId="0" fontId="16" fillId="0" borderId="4" xfId="0" applyFont="1" applyBorder="1" applyAlignment="1" applyProtection="1">
      <alignment horizontal="center" vertical="center"/>
      <protection hidden="1"/>
    </xf>
    <xf numFmtId="0" fontId="93" fillId="0" borderId="4" xfId="3" applyBorder="1" applyAlignment="1" applyProtection="1">
      <alignment horizontal="center" vertical="center"/>
      <protection hidden="1"/>
    </xf>
    <xf numFmtId="0" fontId="55" fillId="0" borderId="0" xfId="0" applyFont="1" applyBorder="1" applyAlignment="1" applyProtection="1">
      <alignment vertical="center"/>
      <protection hidden="1"/>
    </xf>
    <xf numFmtId="49" fontId="12" fillId="0" borderId="4" xfId="0" applyNumberFormat="1" applyFont="1" applyBorder="1" applyAlignment="1" applyProtection="1">
      <alignment horizontal="center" vertical="top"/>
      <protection hidden="1"/>
    </xf>
    <xf numFmtId="0" fontId="56" fillId="0" borderId="0" xfId="0" applyFont="1" applyProtection="1">
      <protection hidden="1"/>
    </xf>
    <xf numFmtId="0" fontId="2" fillId="0" borderId="0" xfId="0" applyFont="1" applyFill="1" applyProtection="1">
      <protection hidden="1"/>
    </xf>
    <xf numFmtId="49" fontId="12" fillId="0" borderId="4" xfId="0" applyNumberFormat="1" applyFont="1" applyBorder="1" applyAlignment="1" applyProtection="1">
      <alignment vertical="top" wrapText="1"/>
      <protection hidden="1"/>
    </xf>
    <xf numFmtId="0" fontId="8" fillId="0" borderId="0" xfId="0" applyFont="1" applyProtection="1">
      <protection hidden="1"/>
    </xf>
    <xf numFmtId="0" fontId="12" fillId="0" borderId="0" xfId="0" applyFont="1" applyProtection="1">
      <protection hidden="1"/>
    </xf>
    <xf numFmtId="49" fontId="2" fillId="0" borderId="0" xfId="0" applyNumberFormat="1" applyFont="1" applyAlignment="1" applyProtection="1">
      <alignment horizontal="center" vertical="top"/>
      <protection hidden="1"/>
    </xf>
    <xf numFmtId="49" fontId="2" fillId="0" borderId="0" xfId="0" applyNumberFormat="1" applyFont="1" applyAlignment="1" applyProtection="1">
      <alignment vertical="top" wrapText="1"/>
      <protection hidden="1"/>
    </xf>
    <xf numFmtId="0" fontId="18" fillId="0" borderId="0" xfId="0" applyFont="1" applyProtection="1">
      <protection hidden="1"/>
    </xf>
    <xf numFmtId="49" fontId="8" fillId="0" borderId="0" xfId="0" applyNumberFormat="1" applyFont="1" applyAlignment="1" applyProtection="1">
      <alignment horizontal="center" vertical="top"/>
      <protection hidden="1"/>
    </xf>
    <xf numFmtId="49" fontId="12" fillId="0" borderId="0" xfId="0" applyNumberFormat="1" applyFont="1" applyAlignment="1" applyProtection="1">
      <alignment horizontal="center" vertical="top"/>
      <protection hidden="1"/>
    </xf>
    <xf numFmtId="0" fontId="46" fillId="0" borderId="0" xfId="0" applyFont="1" applyAlignment="1" applyProtection="1">
      <alignment horizontal="center" vertical="center"/>
      <protection locked="0"/>
    </xf>
    <xf numFmtId="0" fontId="33" fillId="0" borderId="0" xfId="0" applyFont="1" applyAlignment="1" applyProtection="1">
      <alignment vertical="center"/>
      <protection locked="0"/>
    </xf>
    <xf numFmtId="0" fontId="60" fillId="0" borderId="0" xfId="0" applyFont="1" applyAlignment="1" applyProtection="1">
      <alignment horizontal="center" vertical="center"/>
      <protection locked="0"/>
    </xf>
    <xf numFmtId="0" fontId="57" fillId="0" borderId="0" xfId="0" applyFont="1" applyAlignment="1" applyProtection="1">
      <alignment vertical="center"/>
      <protection locked="0"/>
    </xf>
    <xf numFmtId="0" fontId="60" fillId="0" borderId="0" xfId="0" applyFont="1" applyAlignment="1" applyProtection="1">
      <alignment vertical="center"/>
      <protection locked="0"/>
    </xf>
    <xf numFmtId="0" fontId="45" fillId="0" borderId="0" xfId="0" applyFont="1" applyAlignment="1" applyProtection="1">
      <alignment vertical="center" wrapText="1"/>
      <protection locked="0"/>
    </xf>
    <xf numFmtId="0" fontId="60" fillId="0" borderId="0" xfId="0" applyFont="1" applyAlignment="1" applyProtection="1">
      <alignment vertical="center" wrapText="1"/>
      <protection locked="0"/>
    </xf>
    <xf numFmtId="0" fontId="42" fillId="0" borderId="23" xfId="0" applyFont="1" applyBorder="1" applyAlignment="1" applyProtection="1">
      <alignment vertical="top" wrapText="1"/>
      <protection locked="0"/>
    </xf>
    <xf numFmtId="0" fontId="70" fillId="0" borderId="0" xfId="0" applyFont="1" applyAlignment="1" applyProtection="1">
      <alignment vertical="center"/>
      <protection locked="0"/>
    </xf>
    <xf numFmtId="0" fontId="37" fillId="0" borderId="0" xfId="0" applyFont="1" applyBorder="1" applyAlignment="1" applyProtection="1">
      <alignment vertical="center" wrapText="1"/>
      <protection locked="0"/>
    </xf>
    <xf numFmtId="0" fontId="45" fillId="0" borderId="0" xfId="0" applyFont="1" applyAlignment="1" applyProtection="1">
      <alignment horizontal="center" vertical="center"/>
      <protection locked="0"/>
    </xf>
    <xf numFmtId="0" fontId="75" fillId="0" borderId="0" xfId="0" applyFont="1" applyAlignment="1" applyProtection="1">
      <alignment vertical="center"/>
      <protection locked="0"/>
    </xf>
    <xf numFmtId="0" fontId="72" fillId="0" borderId="0" xfId="0" applyFont="1" applyFill="1" applyAlignment="1" applyProtection="1">
      <alignment horizontal="left" vertical="center"/>
      <protection locked="0"/>
    </xf>
    <xf numFmtId="0" fontId="76" fillId="0" borderId="0" xfId="0" applyFont="1" applyAlignment="1" applyProtection="1">
      <alignment vertical="center"/>
      <protection locked="0"/>
    </xf>
    <xf numFmtId="0" fontId="33" fillId="0" borderId="0" xfId="0" applyFont="1" applyAlignment="1" applyProtection="1">
      <alignment horizontal="center" vertical="center"/>
      <protection locked="0"/>
    </xf>
    <xf numFmtId="0" fontId="71" fillId="0" borderId="0" xfId="0" applyFont="1" applyAlignment="1" applyProtection="1">
      <alignment vertical="center" wrapText="1"/>
      <protection locked="0"/>
    </xf>
    <xf numFmtId="0" fontId="77" fillId="0" borderId="0" xfId="0" applyFont="1" applyAlignment="1" applyProtection="1">
      <alignment horizontal="center" vertical="center"/>
      <protection locked="0"/>
    </xf>
    <xf numFmtId="177" fontId="76" fillId="0" borderId="0" xfId="0" quotePrefix="1" applyNumberFormat="1" applyFont="1" applyBorder="1" applyAlignment="1" applyProtection="1">
      <alignment vertical="center"/>
      <protection locked="0"/>
    </xf>
    <xf numFmtId="0" fontId="42" fillId="0" borderId="28" xfId="0" applyFont="1" applyBorder="1" applyAlignment="1" applyProtection="1">
      <alignment vertical="top" wrapText="1"/>
      <protection locked="0"/>
    </xf>
    <xf numFmtId="0" fontId="59" fillId="0" borderId="0" xfId="0" applyFont="1" applyAlignment="1" applyProtection="1">
      <alignment vertical="center"/>
      <protection locked="0"/>
    </xf>
    <xf numFmtId="0" fontId="71" fillId="0" borderId="0" xfId="0" applyFont="1" applyAlignment="1" applyProtection="1">
      <alignment vertical="center"/>
      <protection locked="0"/>
    </xf>
    <xf numFmtId="0" fontId="45" fillId="0" borderId="0" xfId="0" applyFont="1" applyAlignment="1" applyProtection="1">
      <alignment vertical="center"/>
      <protection locked="0"/>
    </xf>
    <xf numFmtId="0" fontId="67" fillId="0" borderId="0" xfId="0" quotePrefix="1" applyFont="1" applyAlignment="1" applyProtection="1">
      <alignment vertical="center"/>
      <protection locked="0"/>
    </xf>
    <xf numFmtId="0" fontId="27" fillId="0" borderId="30" xfId="0" applyFont="1" applyBorder="1" applyAlignment="1" applyProtection="1">
      <alignment horizontal="center" vertical="center"/>
      <protection locked="0"/>
    </xf>
    <xf numFmtId="0" fontId="27" fillId="0" borderId="32" xfId="0" applyFont="1" applyBorder="1" applyAlignment="1" applyProtection="1">
      <alignment horizontal="center" vertical="center"/>
      <protection locked="0"/>
    </xf>
    <xf numFmtId="0" fontId="60" fillId="0" borderId="0" xfId="0" applyFont="1" applyAlignment="1" applyProtection="1">
      <alignment horizontal="left" vertical="center"/>
      <protection locked="0"/>
    </xf>
    <xf numFmtId="0" fontId="0" fillId="0" borderId="0" xfId="0" applyAlignment="1" applyProtection="1">
      <alignment vertical="center"/>
      <protection locked="0"/>
    </xf>
    <xf numFmtId="0" fontId="46" fillId="0" borderId="32" xfId="0" applyFont="1" applyBorder="1" applyAlignment="1" applyProtection="1">
      <alignment horizontal="center" vertical="center"/>
      <protection locked="0"/>
    </xf>
    <xf numFmtId="0" fontId="63" fillId="0" borderId="0" xfId="0" applyFont="1" applyAlignment="1" applyProtection="1">
      <alignment vertical="center"/>
      <protection locked="0"/>
    </xf>
    <xf numFmtId="0" fontId="4" fillId="0" borderId="0" xfId="0" applyFont="1" applyAlignment="1" applyProtection="1">
      <alignment vertical="center"/>
      <protection locked="0"/>
    </xf>
    <xf numFmtId="0" fontId="46" fillId="0" borderId="0" xfId="0" applyFont="1" applyAlignment="1" applyProtection="1">
      <alignment horizontal="center"/>
      <protection locked="0"/>
    </xf>
    <xf numFmtId="0" fontId="33" fillId="12" borderId="30" xfId="0" applyFont="1" applyFill="1" applyBorder="1" applyAlignment="1" applyProtection="1">
      <alignment horizontal="center" vertical="center" wrapText="1"/>
      <protection hidden="1"/>
    </xf>
    <xf numFmtId="0" fontId="0" fillId="12" borderId="30" xfId="0" applyFill="1" applyBorder="1" applyAlignment="1" applyProtection="1">
      <alignment vertical="center" wrapText="1"/>
      <protection hidden="1"/>
    </xf>
    <xf numFmtId="0" fontId="45" fillId="12" borderId="30" xfId="0" applyFont="1" applyFill="1" applyBorder="1" applyAlignment="1" applyProtection="1">
      <alignment horizontal="center" vertical="center" wrapText="1"/>
      <protection hidden="1"/>
    </xf>
    <xf numFmtId="0" fontId="33" fillId="12" borderId="30" xfId="0" applyFont="1" applyFill="1" applyBorder="1" applyAlignment="1" applyProtection="1">
      <alignment vertical="center" wrapText="1"/>
      <protection hidden="1"/>
    </xf>
    <xf numFmtId="0" fontId="33" fillId="12" borderId="32" xfId="0" applyFont="1" applyFill="1" applyBorder="1" applyAlignment="1" applyProtection="1">
      <alignment horizontal="center" vertical="center" wrapText="1"/>
      <protection hidden="1"/>
    </xf>
    <xf numFmtId="0" fontId="0" fillId="12" borderId="32" xfId="0" applyFill="1" applyBorder="1" applyAlignment="1" applyProtection="1">
      <alignment vertical="center" wrapText="1"/>
      <protection hidden="1"/>
    </xf>
    <xf numFmtId="0" fontId="45" fillId="12" borderId="32" xfId="0" applyFont="1" applyFill="1" applyBorder="1" applyAlignment="1" applyProtection="1">
      <alignment horizontal="center" vertical="center" wrapText="1"/>
      <protection hidden="1"/>
    </xf>
    <xf numFmtId="0" fontId="33" fillId="12" borderId="32" xfId="0" applyFont="1" applyFill="1" applyBorder="1" applyAlignment="1" applyProtection="1">
      <alignment vertical="center" wrapText="1"/>
      <protection hidden="1"/>
    </xf>
    <xf numFmtId="0" fontId="68" fillId="0" borderId="0" xfId="0" applyFont="1" applyAlignment="1" applyProtection="1">
      <alignment vertical="center" wrapText="1"/>
      <protection locked="0"/>
    </xf>
    <xf numFmtId="0" fontId="77" fillId="0" borderId="0" xfId="0" applyFont="1" applyAlignment="1" applyProtection="1">
      <alignment horizontal="left" vertical="center"/>
      <protection locked="0"/>
    </xf>
    <xf numFmtId="0" fontId="72" fillId="0" borderId="0" xfId="0" applyFont="1" applyFill="1" applyAlignment="1" applyProtection="1">
      <alignment horizontal="right" vertical="center"/>
      <protection locked="0"/>
    </xf>
    <xf numFmtId="0" fontId="60" fillId="0" borderId="0" xfId="0" applyFont="1" applyFill="1" applyBorder="1" applyAlignment="1" applyProtection="1">
      <alignment vertical="center" wrapText="1"/>
      <protection locked="0"/>
    </xf>
    <xf numFmtId="0" fontId="60" fillId="0" borderId="0" xfId="0" applyFont="1" applyFill="1" applyBorder="1" applyAlignment="1" applyProtection="1">
      <alignment vertical="center"/>
      <protection locked="0"/>
    </xf>
    <xf numFmtId="0" fontId="60" fillId="0" borderId="30" xfId="0" applyFont="1" applyFill="1" applyBorder="1" applyAlignment="1" applyProtection="1">
      <alignment horizontal="center" vertical="center"/>
      <protection locked="0"/>
    </xf>
    <xf numFmtId="0" fontId="60" fillId="0" borderId="32" xfId="0" applyFont="1" applyFill="1" applyBorder="1" applyAlignment="1" applyProtection="1">
      <alignment horizontal="center" vertical="center"/>
      <protection locked="0"/>
    </xf>
    <xf numFmtId="0" fontId="60" fillId="0" borderId="32" xfId="0" applyFont="1" applyBorder="1" applyAlignment="1" applyProtection="1">
      <alignment horizontal="center" vertical="center"/>
      <protection locked="0"/>
    </xf>
    <xf numFmtId="0" fontId="42" fillId="0" borderId="0" xfId="0" applyFont="1" applyAlignment="1" applyProtection="1">
      <alignment vertical="center"/>
      <protection locked="0"/>
    </xf>
    <xf numFmtId="0" fontId="0" fillId="0" borderId="0" xfId="0" applyAlignment="1" applyProtection="1">
      <alignment horizontal="center"/>
      <protection locked="0"/>
    </xf>
    <xf numFmtId="0" fontId="0" fillId="0" borderId="0" xfId="0" applyAlignment="1" applyProtection="1">
      <protection locked="0"/>
    </xf>
    <xf numFmtId="0" fontId="0" fillId="0" borderId="0" xfId="0" applyFont="1" applyFill="1" applyAlignment="1" applyProtection="1">
      <alignment horizontal="center" vertical="center"/>
      <protection locked="0"/>
    </xf>
    <xf numFmtId="0" fontId="75" fillId="0" borderId="0" xfId="0" applyFont="1" applyAlignment="1" applyProtection="1">
      <alignment horizontal="center" vertical="center"/>
      <protection locked="0"/>
    </xf>
    <xf numFmtId="0" fontId="42" fillId="0" borderId="0" xfId="0" applyFont="1" applyBorder="1" applyAlignment="1" applyProtection="1">
      <alignment horizontal="center" vertical="center"/>
      <protection locked="0"/>
    </xf>
    <xf numFmtId="0" fontId="0" fillId="0" borderId="0" xfId="0" applyFont="1" applyFill="1" applyAlignment="1" applyProtection="1">
      <alignment horizontal="center"/>
      <protection locked="0"/>
    </xf>
    <xf numFmtId="0" fontId="82" fillId="0" borderId="0" xfId="0" applyFont="1" applyFill="1" applyAlignment="1" applyProtection="1">
      <alignment horizontal="left" vertical="center"/>
      <protection locked="0"/>
    </xf>
    <xf numFmtId="0" fontId="83" fillId="0" borderId="0" xfId="0" applyFont="1" applyAlignment="1" applyProtection="1">
      <alignment horizontal="left" vertical="center"/>
      <protection locked="0"/>
    </xf>
    <xf numFmtId="0" fontId="60" fillId="0" borderId="0" xfId="0" applyFont="1" applyAlignment="1" applyProtection="1">
      <alignment horizontal="center" vertical="center" wrapText="1"/>
      <protection locked="0"/>
    </xf>
    <xf numFmtId="0" fontId="84" fillId="0" borderId="0" xfId="0" applyFont="1" applyFill="1" applyAlignment="1" applyProtection="1">
      <alignment horizontal="left" vertical="center"/>
      <protection locked="0"/>
    </xf>
    <xf numFmtId="0" fontId="84" fillId="0" borderId="0" xfId="0" applyFont="1" applyFill="1" applyAlignment="1" applyProtection="1">
      <alignment horizontal="center" vertical="center"/>
      <protection locked="0"/>
    </xf>
    <xf numFmtId="0" fontId="42" fillId="0" borderId="0" xfId="0" applyFont="1" applyBorder="1" applyAlignment="1" applyProtection="1">
      <alignment horizontal="right" vertical="center"/>
      <protection locked="0"/>
    </xf>
    <xf numFmtId="0" fontId="0" fillId="0" borderId="0" xfId="0" applyAlignment="1" applyProtection="1">
      <alignment horizontal="left" vertical="center"/>
      <protection locked="0"/>
    </xf>
    <xf numFmtId="0" fontId="0" fillId="0" borderId="0" xfId="0" applyAlignment="1" applyProtection="1">
      <alignment horizontal="center" vertical="center"/>
      <protection locked="0"/>
    </xf>
    <xf numFmtId="0" fontId="57" fillId="0" borderId="0" xfId="0" applyFont="1" applyAlignment="1" applyProtection="1">
      <alignment horizontal="left" vertical="center"/>
      <protection locked="0"/>
    </xf>
    <xf numFmtId="0" fontId="19" fillId="2" borderId="8" xfId="0" applyFont="1" applyFill="1" applyBorder="1" applyAlignment="1" applyProtection="1">
      <alignment vertical="center"/>
      <protection locked="0"/>
    </xf>
    <xf numFmtId="0" fontId="19" fillId="2" borderId="13" xfId="0" applyFont="1" applyFill="1" applyBorder="1" applyAlignment="1" applyProtection="1">
      <alignment vertical="center"/>
      <protection locked="0"/>
    </xf>
    <xf numFmtId="0" fontId="19" fillId="2" borderId="4" xfId="0" applyFont="1" applyFill="1" applyBorder="1" applyAlignment="1" applyProtection="1">
      <alignment horizontal="center" vertical="center"/>
      <protection locked="0"/>
    </xf>
    <xf numFmtId="0" fontId="21" fillId="2" borderId="4" xfId="0" applyFont="1" applyFill="1" applyBorder="1" applyAlignment="1" applyProtection="1">
      <alignment horizontal="center" vertical="center"/>
      <protection locked="0"/>
    </xf>
    <xf numFmtId="0" fontId="19" fillId="0" borderId="31" xfId="0" applyFont="1" applyBorder="1" applyAlignment="1" applyProtection="1">
      <alignment horizontal="center" vertical="center"/>
      <protection locked="0"/>
    </xf>
    <xf numFmtId="0" fontId="19" fillId="0" borderId="31" xfId="0" applyFont="1" applyBorder="1" applyAlignment="1" applyProtection="1">
      <alignment vertical="center"/>
      <protection locked="0"/>
    </xf>
    <xf numFmtId="0" fontId="19" fillId="0" borderId="32" xfId="0" applyFont="1" applyBorder="1" applyAlignment="1" applyProtection="1">
      <alignment horizontal="center" vertical="center"/>
      <protection locked="0"/>
    </xf>
    <xf numFmtId="0" fontId="19" fillId="0" borderId="32" xfId="0" applyFont="1" applyBorder="1" applyAlignment="1" applyProtection="1">
      <alignment vertical="center"/>
      <protection locked="0"/>
    </xf>
    <xf numFmtId="0" fontId="42" fillId="0" borderId="0" xfId="0" applyFont="1" applyAlignment="1" applyProtection="1">
      <alignment horizontal="center" vertical="center"/>
      <protection locked="0"/>
    </xf>
    <xf numFmtId="0" fontId="63" fillId="0" borderId="0" xfId="0" applyFont="1" applyAlignment="1" applyProtection="1">
      <alignment horizontal="left" vertical="center"/>
      <protection locked="0"/>
    </xf>
    <xf numFmtId="0" fontId="33" fillId="13" borderId="31" xfId="0" applyFont="1" applyFill="1" applyBorder="1" applyAlignment="1" applyProtection="1">
      <alignment horizontal="center" vertical="center" wrapText="1"/>
      <protection hidden="1"/>
    </xf>
    <xf numFmtId="0" fontId="0" fillId="13" borderId="33" xfId="0" applyFill="1" applyBorder="1" applyAlignment="1" applyProtection="1">
      <alignment vertical="center" wrapText="1"/>
      <protection hidden="1"/>
    </xf>
    <xf numFmtId="0" fontId="33" fillId="13" borderId="31" xfId="0" applyFont="1" applyFill="1" applyBorder="1" applyAlignment="1" applyProtection="1">
      <alignment vertical="center" wrapText="1"/>
      <protection hidden="1"/>
    </xf>
    <xf numFmtId="0" fontId="0" fillId="13" borderId="31" xfId="0" applyFill="1" applyBorder="1" applyAlignment="1" applyProtection="1">
      <alignment vertical="center" wrapText="1"/>
      <protection hidden="1"/>
    </xf>
    <xf numFmtId="0" fontId="0" fillId="13" borderId="34" xfId="0" applyFill="1" applyBorder="1" applyAlignment="1" applyProtection="1">
      <alignment vertical="center" wrapText="1"/>
      <protection hidden="1"/>
    </xf>
    <xf numFmtId="0" fontId="85" fillId="0" borderId="0" xfId="0" applyFont="1" applyAlignment="1" applyProtection="1">
      <alignment horizontal="left" vertical="center"/>
      <protection locked="0"/>
    </xf>
    <xf numFmtId="0" fontId="60" fillId="15" borderId="4" xfId="0" applyFont="1" applyFill="1" applyBorder="1" applyAlignment="1" applyProtection="1">
      <alignment horizontal="center" vertical="center"/>
      <protection locked="0"/>
    </xf>
    <xf numFmtId="0" fontId="60" fillId="0" borderId="33" xfId="0" applyFont="1" applyFill="1" applyBorder="1" applyAlignment="1" applyProtection="1">
      <alignment horizontal="center" vertical="center"/>
      <protection locked="0"/>
    </xf>
    <xf numFmtId="0" fontId="60" fillId="0" borderId="35" xfId="0" applyFont="1" applyFill="1" applyBorder="1" applyAlignment="1" applyProtection="1">
      <alignment horizontal="center" vertical="center"/>
      <protection locked="0"/>
    </xf>
    <xf numFmtId="0" fontId="60" fillId="0" borderId="36" xfId="0" applyFont="1" applyFill="1" applyBorder="1" applyAlignment="1" applyProtection="1">
      <alignment horizontal="center" vertical="center"/>
      <protection locked="0"/>
    </xf>
    <xf numFmtId="0" fontId="60" fillId="0" borderId="37" xfId="0" applyFont="1" applyFill="1" applyBorder="1" applyAlignment="1" applyProtection="1">
      <alignment horizontal="center" vertical="center"/>
      <protection locked="0"/>
    </xf>
    <xf numFmtId="0" fontId="60" fillId="0" borderId="38" xfId="0" applyFont="1" applyFill="1" applyBorder="1" applyAlignment="1" applyProtection="1">
      <alignment horizontal="center" vertical="center"/>
      <protection locked="0"/>
    </xf>
    <xf numFmtId="0" fontId="60" fillId="0" borderId="39" xfId="0" applyFont="1" applyFill="1" applyBorder="1" applyAlignment="1" applyProtection="1">
      <alignment horizontal="center" vertical="center"/>
      <protection locked="0"/>
    </xf>
    <xf numFmtId="0" fontId="71" fillId="0" borderId="4" xfId="0" applyFont="1" applyBorder="1" applyAlignment="1" applyProtection="1">
      <alignment horizontal="center" vertical="center"/>
    </xf>
    <xf numFmtId="0" fontId="71" fillId="0" borderId="33" xfId="0" applyFont="1" applyFill="1" applyBorder="1" applyAlignment="1" applyProtection="1">
      <alignment horizontal="center" vertical="center"/>
    </xf>
    <xf numFmtId="0" fontId="71" fillId="0" borderId="37" xfId="0" applyFont="1" applyFill="1" applyBorder="1" applyAlignment="1" applyProtection="1">
      <alignment horizontal="center" vertical="center"/>
    </xf>
    <xf numFmtId="0" fontId="0" fillId="0" borderId="0" xfId="0" applyProtection="1">
      <protection locked="0"/>
    </xf>
    <xf numFmtId="0" fontId="20" fillId="0" borderId="0" xfId="0" applyFont="1" applyBorder="1" applyAlignment="1" applyProtection="1">
      <alignment horizontal="left" vertical="center"/>
      <protection locked="0"/>
    </xf>
    <xf numFmtId="0" fontId="20" fillId="0" borderId="4" xfId="0" applyFont="1" applyBorder="1" applyAlignment="1" applyProtection="1">
      <alignment horizontal="center" vertical="center"/>
      <protection locked="0"/>
    </xf>
    <xf numFmtId="0" fontId="87" fillId="0" borderId="0" xfId="0" applyFont="1" applyFill="1" applyAlignment="1" applyProtection="1">
      <alignment horizontal="center" vertical="center"/>
      <protection locked="0"/>
    </xf>
    <xf numFmtId="0" fontId="79" fillId="0" borderId="0" xfId="0" applyFont="1" applyAlignment="1" applyProtection="1">
      <alignment vertical="center"/>
      <protection locked="0"/>
    </xf>
    <xf numFmtId="0" fontId="0" fillId="5" borderId="4" xfId="0" applyFill="1"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30" xfId="0" applyFill="1" applyBorder="1" applyAlignment="1" applyProtection="1">
      <alignment horizontal="center" vertical="center"/>
      <protection locked="0"/>
    </xf>
    <xf numFmtId="0" fontId="0" fillId="0" borderId="30" xfId="0" applyBorder="1" applyAlignment="1" applyProtection="1">
      <alignment horizontal="center"/>
      <protection locked="0"/>
    </xf>
    <xf numFmtId="0" fontId="0" fillId="0" borderId="30" xfId="0" applyBorder="1" applyProtection="1">
      <protection locked="0"/>
    </xf>
    <xf numFmtId="0" fontId="0" fillId="0" borderId="32" xfId="0" applyFill="1" applyBorder="1" applyAlignment="1" applyProtection="1">
      <alignment horizontal="center" vertical="center"/>
      <protection locked="0"/>
    </xf>
    <xf numFmtId="0" fontId="0" fillId="0" borderId="32" xfId="0" applyBorder="1" applyAlignment="1" applyProtection="1">
      <alignment horizontal="center"/>
      <protection locked="0"/>
    </xf>
    <xf numFmtId="0" fontId="0" fillId="0" borderId="32" xfId="0" applyBorder="1" applyProtection="1">
      <protection locked="0"/>
    </xf>
    <xf numFmtId="0" fontId="20" fillId="0" borderId="32" xfId="0" applyFont="1" applyBorder="1" applyAlignment="1" applyProtection="1">
      <alignment horizontal="center"/>
      <protection locked="0"/>
    </xf>
    <xf numFmtId="0" fontId="0" fillId="0" borderId="40"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41" xfId="0" applyFill="1" applyBorder="1" applyAlignment="1" applyProtection="1">
      <alignment horizontal="center" vertical="center"/>
      <protection locked="0"/>
    </xf>
    <xf numFmtId="0" fontId="0" fillId="0" borderId="41" xfId="0" applyBorder="1" applyAlignment="1" applyProtection="1">
      <alignment horizontal="center"/>
      <protection locked="0"/>
    </xf>
    <xf numFmtId="0" fontId="0" fillId="0" borderId="41" xfId="0" applyBorder="1" applyProtection="1">
      <protection locked="0"/>
    </xf>
    <xf numFmtId="0" fontId="0" fillId="0" borderId="32" xfId="0" applyBorder="1" applyAlignment="1" applyProtection="1">
      <alignment vertical="center"/>
      <protection locked="0"/>
    </xf>
    <xf numFmtId="0" fontId="15" fillId="0" borderId="0" xfId="0" applyFont="1" applyAlignment="1" applyProtection="1">
      <alignment vertical="center"/>
      <protection locked="0"/>
    </xf>
    <xf numFmtId="0" fontId="0" fillId="0" borderId="0" xfId="0" applyFont="1" applyBorder="1" applyAlignment="1" applyProtection="1">
      <alignment horizontal="center" vertical="center"/>
      <protection locked="0"/>
    </xf>
    <xf numFmtId="0" fontId="20" fillId="0" borderId="0" xfId="0" applyFont="1" applyBorder="1" applyAlignment="1" applyProtection="1">
      <alignment vertical="center"/>
      <protection locked="0"/>
    </xf>
    <xf numFmtId="0" fontId="87" fillId="0" borderId="0" xfId="0" applyFont="1" applyFill="1" applyAlignment="1" applyProtection="1">
      <alignment horizontal="left" vertical="center"/>
      <protection locked="0"/>
    </xf>
    <xf numFmtId="0" fontId="0" fillId="11" borderId="4" xfId="0" applyFont="1" applyFill="1" applyBorder="1" applyAlignment="1" applyProtection="1">
      <alignment horizontal="center" vertical="center" wrapText="1"/>
      <protection locked="0"/>
    </xf>
    <xf numFmtId="0" fontId="90" fillId="7" borderId="30" xfId="0" applyFont="1" applyFill="1" applyBorder="1" applyAlignment="1" applyProtection="1">
      <alignment vertical="center"/>
      <protection locked="0"/>
    </xf>
    <xf numFmtId="0" fontId="90" fillId="7" borderId="32" xfId="0" applyFont="1" applyFill="1" applyBorder="1" applyAlignment="1" applyProtection="1">
      <alignment vertical="center"/>
      <protection locked="0"/>
    </xf>
    <xf numFmtId="178" fontId="91" fillId="7" borderId="32" xfId="0" applyNumberFormat="1" applyFont="1" applyFill="1" applyBorder="1" applyAlignment="1" applyProtection="1">
      <alignment horizontal="center" vertical="center" shrinkToFit="1"/>
      <protection locked="0"/>
    </xf>
    <xf numFmtId="0" fontId="92" fillId="7" borderId="32" xfId="0" applyFont="1" applyFill="1" applyBorder="1" applyAlignment="1" applyProtection="1">
      <alignment horizontal="center" vertical="center" shrinkToFit="1"/>
      <protection locked="0"/>
    </xf>
    <xf numFmtId="0" fontId="0" fillId="7" borderId="32" xfId="0" applyFill="1" applyBorder="1" applyAlignment="1" applyProtection="1">
      <alignment vertical="center"/>
      <protection locked="0"/>
    </xf>
    <xf numFmtId="0" fontId="21" fillId="7" borderId="32" xfId="0" applyFont="1" applyFill="1" applyBorder="1" applyAlignment="1" applyProtection="1">
      <alignment vertical="center"/>
      <protection locked="0"/>
    </xf>
    <xf numFmtId="0" fontId="0" fillId="0" borderId="32" xfId="0" applyFill="1" applyBorder="1" applyAlignment="1" applyProtection="1">
      <alignment vertical="center"/>
      <protection locked="0"/>
    </xf>
    <xf numFmtId="49" fontId="96" fillId="6" borderId="4" xfId="0" applyNumberFormat="1" applyFont="1" applyFill="1" applyBorder="1" applyAlignment="1" applyProtection="1">
      <alignment horizontal="center" vertical="top"/>
      <protection hidden="1"/>
    </xf>
    <xf numFmtId="0" fontId="97" fillId="6" borderId="4" xfId="0" applyFont="1" applyFill="1" applyBorder="1" applyAlignment="1" applyProtection="1">
      <alignment horizontal="center" vertical="center"/>
      <protection hidden="1"/>
    </xf>
    <xf numFmtId="49" fontId="98" fillId="6" borderId="4" xfId="0" applyNumberFormat="1" applyFont="1" applyFill="1" applyBorder="1" applyAlignment="1" applyProtection="1">
      <alignment horizontal="center" vertical="top"/>
      <protection hidden="1"/>
    </xf>
    <xf numFmtId="0" fontId="99" fillId="6" borderId="4" xfId="0" applyFont="1" applyFill="1" applyBorder="1" applyAlignment="1" applyProtection="1">
      <alignment horizontal="left" vertical="center"/>
      <protection hidden="1"/>
    </xf>
    <xf numFmtId="0" fontId="99" fillId="6" borderId="4" xfId="0" applyFont="1" applyFill="1" applyBorder="1" applyAlignment="1" applyProtection="1">
      <alignment horizontal="center" vertical="center"/>
      <protection hidden="1"/>
    </xf>
    <xf numFmtId="49" fontId="98" fillId="6" borderId="4" xfId="0" applyNumberFormat="1" applyFont="1" applyFill="1" applyBorder="1" applyAlignment="1" applyProtection="1">
      <alignment horizontal="left" vertical="top"/>
      <protection hidden="1"/>
    </xf>
    <xf numFmtId="0" fontId="96" fillId="6" borderId="4" xfId="0" applyNumberFormat="1" applyFont="1" applyFill="1" applyBorder="1" applyAlignment="1" applyProtection="1">
      <alignment horizontal="center" vertical="top"/>
      <protection hidden="1"/>
    </xf>
    <xf numFmtId="0" fontId="100" fillId="6" borderId="4" xfId="0" applyFont="1" applyFill="1" applyBorder="1" applyAlignment="1" applyProtection="1">
      <alignment horizontal="center" vertical="center"/>
      <protection hidden="1"/>
    </xf>
    <xf numFmtId="0" fontId="101" fillId="0" borderId="0" xfId="0" applyFont="1" applyAlignment="1" applyProtection="1">
      <alignment horizontal="left" vertical="center"/>
      <protection hidden="1"/>
    </xf>
    <xf numFmtId="49" fontId="103" fillId="0" borderId="0" xfId="0" applyNumberFormat="1" applyFont="1" applyAlignment="1" applyProtection="1">
      <alignment horizontal="center" vertical="top"/>
      <protection hidden="1"/>
    </xf>
    <xf numFmtId="49" fontId="11" fillId="0" borderId="0" xfId="0" applyNumberFormat="1" applyFont="1" applyAlignment="1" applyProtection="1">
      <alignment horizontal="left" vertical="top"/>
      <protection hidden="1"/>
    </xf>
    <xf numFmtId="0" fontId="104" fillId="0" borderId="0" xfId="0" applyFont="1" applyAlignment="1" applyProtection="1">
      <alignment horizontal="center" vertical="center"/>
      <protection hidden="1"/>
    </xf>
    <xf numFmtId="0" fontId="51" fillId="0" borderId="0" xfId="0" applyFont="1" applyAlignment="1" applyProtection="1">
      <alignment vertical="center" wrapText="1"/>
      <protection hidden="1"/>
    </xf>
    <xf numFmtId="0" fontId="51" fillId="0" borderId="0" xfId="0" applyFont="1" applyAlignment="1" applyProtection="1">
      <alignment vertical="center"/>
      <protection hidden="1"/>
    </xf>
    <xf numFmtId="0" fontId="0" fillId="6" borderId="4" xfId="0" applyFill="1" applyBorder="1" applyAlignment="1">
      <alignment horizontal="center"/>
    </xf>
    <xf numFmtId="0" fontId="94" fillId="6" borderId="16" xfId="0" applyFont="1" applyFill="1" applyBorder="1" applyAlignment="1" applyProtection="1">
      <alignment horizontal="center" vertical="center"/>
      <protection hidden="1"/>
    </xf>
    <xf numFmtId="0" fontId="95" fillId="6" borderId="24" xfId="0" applyFont="1" applyFill="1" applyBorder="1" applyAlignment="1" applyProtection="1">
      <alignment horizontal="center" vertical="center"/>
      <protection hidden="1"/>
    </xf>
    <xf numFmtId="0" fontId="95" fillId="6" borderId="17" xfId="0" applyFont="1" applyFill="1" applyBorder="1" applyAlignment="1" applyProtection="1">
      <alignment horizontal="center" vertical="center"/>
      <protection hidden="1"/>
    </xf>
    <xf numFmtId="0" fontId="80" fillId="2" borderId="4" xfId="0" applyFont="1" applyFill="1" applyBorder="1" applyAlignment="1" applyProtection="1">
      <alignment horizontal="center" vertical="center" wrapText="1"/>
      <protection locked="0"/>
    </xf>
    <xf numFmtId="0" fontId="46" fillId="0" borderId="1" xfId="0" applyFont="1" applyBorder="1" applyAlignment="1" applyProtection="1">
      <alignment horizontal="left" vertical="top" wrapText="1"/>
      <protection locked="0"/>
    </xf>
    <xf numFmtId="0" fontId="46" fillId="0" borderId="2" xfId="0" applyFont="1" applyBorder="1" applyAlignment="1" applyProtection="1">
      <alignment horizontal="left" vertical="top" wrapText="1"/>
      <protection locked="0"/>
    </xf>
    <xf numFmtId="0" fontId="46" fillId="0" borderId="3" xfId="0" applyFont="1" applyBorder="1" applyAlignment="1" applyProtection="1">
      <alignment horizontal="left" vertical="top" wrapText="1"/>
      <protection locked="0"/>
    </xf>
    <xf numFmtId="0" fontId="78" fillId="0" borderId="29" xfId="0" applyFont="1" applyFill="1" applyBorder="1" applyAlignment="1" applyProtection="1">
      <alignment horizontal="center" vertical="center" wrapText="1"/>
      <protection locked="0"/>
    </xf>
    <xf numFmtId="0" fontId="78" fillId="0" borderId="6"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6" xfId="0" applyFont="1" applyFill="1" applyBorder="1" applyAlignment="1" applyProtection="1">
      <alignment horizontal="center" vertical="center" wrapText="1"/>
      <protection locked="0"/>
    </xf>
    <xf numFmtId="0" fontId="42" fillId="2" borderId="4" xfId="0" applyFont="1" applyFill="1" applyBorder="1" applyAlignment="1" applyProtection="1">
      <alignment horizontal="center" vertical="center"/>
      <protection locked="0"/>
    </xf>
    <xf numFmtId="0" fontId="33" fillId="2" borderId="4" xfId="0" applyFont="1" applyFill="1" applyBorder="1" applyAlignment="1" applyProtection="1">
      <alignment horizontal="center" vertical="center"/>
      <protection locked="0"/>
    </xf>
    <xf numFmtId="0" fontId="79" fillId="2" borderId="4" xfId="0" applyFont="1" applyFill="1" applyBorder="1" applyAlignment="1" applyProtection="1">
      <alignment horizontal="center" vertical="center"/>
      <protection locked="0"/>
    </xf>
    <xf numFmtId="0" fontId="33" fillId="2" borderId="4" xfId="0" applyFont="1" applyFill="1" applyBorder="1" applyAlignment="1" applyProtection="1">
      <alignment horizontal="center" vertical="center" wrapText="1"/>
      <protection locked="0"/>
    </xf>
    <xf numFmtId="0" fontId="42" fillId="2" borderId="4" xfId="0" applyFont="1" applyFill="1" applyBorder="1" applyAlignment="1" applyProtection="1">
      <alignment horizontal="center" vertical="center" wrapText="1"/>
      <protection locked="0"/>
    </xf>
    <xf numFmtId="0" fontId="81" fillId="2" borderId="4" xfId="0" applyFont="1" applyFill="1" applyBorder="1" applyAlignment="1" applyProtection="1">
      <alignment horizontal="center" vertical="center"/>
      <protection locked="0"/>
    </xf>
    <xf numFmtId="0" fontId="19" fillId="2" borderId="4" xfId="0" applyFont="1" applyFill="1" applyBorder="1" applyAlignment="1" applyProtection="1">
      <alignment horizontal="center" vertical="center" wrapText="1"/>
      <protection locked="0"/>
    </xf>
    <xf numFmtId="0" fontId="19" fillId="2" borderId="4" xfId="0" applyFont="1" applyFill="1" applyBorder="1" applyAlignment="1" applyProtection="1">
      <alignment horizontal="center" vertical="center"/>
      <protection locked="0"/>
    </xf>
    <xf numFmtId="0" fontId="19" fillId="2" borderId="8" xfId="0" applyFont="1" applyFill="1" applyBorder="1" applyAlignment="1" applyProtection="1">
      <alignment horizontal="center" vertical="center"/>
      <protection locked="0"/>
    </xf>
    <xf numFmtId="0" fontId="19" fillId="2" borderId="10" xfId="0" applyFont="1" applyFill="1" applyBorder="1" applyAlignment="1" applyProtection="1">
      <alignment horizontal="center" vertical="center"/>
      <protection locked="0"/>
    </xf>
    <xf numFmtId="0" fontId="19" fillId="2" borderId="13" xfId="0" applyFont="1" applyFill="1" applyBorder="1" applyAlignment="1" applyProtection="1">
      <alignment horizontal="center" vertical="center"/>
      <protection locked="0"/>
    </xf>
    <xf numFmtId="0" fontId="19" fillId="2" borderId="15"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protection locked="0"/>
    </xf>
    <xf numFmtId="0" fontId="19" fillId="2" borderId="14" xfId="0" applyFont="1" applyFill="1" applyBorder="1" applyAlignment="1" applyProtection="1">
      <alignment horizontal="center" vertical="center"/>
      <protection locked="0"/>
    </xf>
    <xf numFmtId="0" fontId="71" fillId="15" borderId="4" xfId="0" applyFont="1" applyFill="1" applyBorder="1" applyAlignment="1" applyProtection="1">
      <alignment horizontal="center" vertical="center" wrapText="1"/>
      <protection locked="0"/>
    </xf>
    <xf numFmtId="0" fontId="71" fillId="15" borderId="4" xfId="0" applyFont="1" applyFill="1" applyBorder="1" applyAlignment="1" applyProtection="1">
      <alignment horizontal="center" vertical="center"/>
      <protection locked="0"/>
    </xf>
    <xf numFmtId="0" fontId="86" fillId="16" borderId="4" xfId="0" applyFont="1" applyFill="1" applyBorder="1" applyAlignment="1" applyProtection="1">
      <alignment horizontal="center" vertical="center" wrapText="1"/>
      <protection locked="0"/>
    </xf>
    <xf numFmtId="0" fontId="60" fillId="14" borderId="4" xfId="0" applyFont="1" applyFill="1" applyBorder="1" applyAlignment="1" applyProtection="1">
      <alignment horizontal="center" vertical="center" wrapText="1"/>
      <protection locked="0"/>
    </xf>
    <xf numFmtId="0" fontId="60" fillId="15" borderId="16" xfId="0" applyFont="1" applyFill="1" applyBorder="1" applyAlignment="1" applyProtection="1">
      <alignment horizontal="center" vertical="center"/>
      <protection locked="0"/>
    </xf>
    <xf numFmtId="0" fontId="60" fillId="15" borderId="24" xfId="0" applyFont="1" applyFill="1" applyBorder="1" applyAlignment="1" applyProtection="1">
      <alignment horizontal="center" vertical="center"/>
      <protection locked="0"/>
    </xf>
    <xf numFmtId="0" fontId="60" fillId="15" borderId="17" xfId="0" applyFont="1" applyFill="1" applyBorder="1" applyAlignment="1" applyProtection="1">
      <alignment horizontal="center" vertical="center"/>
      <protection locked="0"/>
    </xf>
    <xf numFmtId="177" fontId="63" fillId="0" borderId="4" xfId="0" applyNumberFormat="1" applyFont="1" applyBorder="1" applyAlignment="1" applyProtection="1">
      <alignment horizontal="center" vertical="center"/>
    </xf>
    <xf numFmtId="0" fontId="0" fillId="5" borderId="4" xfId="0"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24"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88" fillId="0" borderId="16" xfId="0" applyFont="1" applyBorder="1" applyAlignment="1" applyProtection="1">
      <alignment horizontal="center" vertical="center"/>
      <protection locked="0"/>
    </xf>
    <xf numFmtId="0" fontId="88" fillId="0" borderId="17" xfId="0" applyFont="1" applyBorder="1" applyAlignment="1" applyProtection="1">
      <alignment horizontal="center" vertical="center"/>
      <protection locked="0"/>
    </xf>
    <xf numFmtId="0" fontId="89" fillId="0" borderId="16" xfId="0" applyFont="1" applyBorder="1" applyAlignment="1" applyProtection="1">
      <alignment horizontal="center" vertical="center"/>
      <protection locked="0"/>
    </xf>
    <xf numFmtId="0" fontId="89" fillId="0" borderId="17" xfId="0" applyFont="1" applyBorder="1" applyAlignment="1" applyProtection="1">
      <alignment horizontal="center" vertical="center"/>
      <protection locked="0"/>
    </xf>
    <xf numFmtId="0" fontId="89" fillId="0" borderId="24" xfId="0" applyFont="1" applyBorder="1" applyAlignment="1" applyProtection="1">
      <alignment horizontal="center" vertical="center"/>
      <protection locked="0"/>
    </xf>
    <xf numFmtId="0" fontId="20" fillId="5" borderId="16" xfId="0" applyFont="1" applyFill="1" applyBorder="1" applyAlignment="1" applyProtection="1">
      <alignment horizontal="center" vertical="center"/>
      <protection locked="0"/>
    </xf>
    <xf numFmtId="0" fontId="20" fillId="5" borderId="24" xfId="0" applyFont="1" applyFill="1" applyBorder="1" applyAlignment="1" applyProtection="1">
      <alignment horizontal="center" vertical="center"/>
      <protection locked="0"/>
    </xf>
    <xf numFmtId="0" fontId="20" fillId="5" borderId="17" xfId="0" applyFont="1" applyFill="1" applyBorder="1" applyAlignment="1" applyProtection="1">
      <alignment horizontal="center" vertical="center"/>
      <protection locked="0"/>
    </xf>
    <xf numFmtId="0" fontId="0" fillId="11" borderId="4" xfId="0" applyFont="1" applyFill="1" applyBorder="1" applyAlignment="1" applyProtection="1">
      <alignment horizontal="center" vertical="center"/>
      <protection locked="0"/>
    </xf>
    <xf numFmtId="0" fontId="88" fillId="0" borderId="0" xfId="0" applyFont="1" applyBorder="1" applyAlignment="1" applyProtection="1">
      <alignment horizontal="left" vertical="center" wrapText="1"/>
      <protection locked="0"/>
    </xf>
    <xf numFmtId="0" fontId="60" fillId="0" borderId="4" xfId="0" applyFont="1" applyFill="1" applyBorder="1" applyAlignment="1" applyProtection="1">
      <alignment horizontal="center" vertical="center"/>
      <protection hidden="1"/>
    </xf>
    <xf numFmtId="0" fontId="60" fillId="0" borderId="4" xfId="0" applyFont="1" applyFill="1" applyBorder="1" applyAlignment="1" applyProtection="1">
      <alignment horizontal="left" vertical="center" wrapText="1"/>
      <protection hidden="1"/>
    </xf>
    <xf numFmtId="0" fontId="74" fillId="0" borderId="4" xfId="0" applyFont="1" applyFill="1" applyBorder="1" applyAlignment="1" applyProtection="1">
      <alignment horizontal="left" vertical="center" wrapText="1"/>
      <protection hidden="1"/>
    </xf>
    <xf numFmtId="176" fontId="7" fillId="6" borderId="0" xfId="0" applyNumberFormat="1" applyFont="1" applyFill="1" applyBorder="1" applyAlignment="1" applyProtection="1">
      <alignment horizontal="center" vertical="center"/>
    </xf>
    <xf numFmtId="0" fontId="22" fillId="0" borderId="11" xfId="0" applyFont="1" applyBorder="1" applyAlignment="1">
      <alignment horizontal="left" vertical="center" wrapText="1"/>
    </xf>
    <xf numFmtId="0" fontId="22" fillId="0" borderId="0" xfId="0" applyFont="1" applyBorder="1" applyAlignment="1">
      <alignment horizontal="left" vertical="center" wrapText="1"/>
    </xf>
    <xf numFmtId="0" fontId="22" fillId="0" borderId="12" xfId="0" applyFont="1" applyBorder="1" applyAlignment="1">
      <alignment horizontal="left" vertical="center" wrapText="1"/>
    </xf>
    <xf numFmtId="0" fontId="22" fillId="0" borderId="11" xfId="2" applyFont="1" applyBorder="1" applyAlignment="1">
      <alignment horizontal="left" vertical="center" wrapText="1"/>
    </xf>
    <xf numFmtId="0" fontId="22" fillId="0" borderId="0" xfId="2" applyFont="1" applyBorder="1" applyAlignment="1">
      <alignment horizontal="left" vertical="center" wrapText="1"/>
    </xf>
    <xf numFmtId="0" fontId="22" fillId="0" borderId="12" xfId="2" applyFont="1" applyBorder="1" applyAlignment="1">
      <alignment horizontal="left" vertical="center" wrapText="1"/>
    </xf>
    <xf numFmtId="0" fontId="22" fillId="0" borderId="13" xfId="2" applyFont="1" applyBorder="1" applyAlignment="1">
      <alignment horizontal="left" vertical="center" wrapText="1"/>
    </xf>
    <xf numFmtId="0" fontId="22" fillId="0" borderId="14" xfId="2" applyFont="1" applyBorder="1" applyAlignment="1">
      <alignment horizontal="left" vertical="center" wrapText="1"/>
    </xf>
    <xf numFmtId="0" fontId="22" fillId="0" borderId="15" xfId="2" applyFont="1" applyBorder="1" applyAlignment="1">
      <alignment horizontal="left" vertical="center" wrapText="1"/>
    </xf>
    <xf numFmtId="0" fontId="55" fillId="0" borderId="9" xfId="0" applyFont="1" applyBorder="1" applyAlignment="1">
      <alignment horizontal="right" vertical="center"/>
    </xf>
    <xf numFmtId="0" fontId="22" fillId="0" borderId="8" xfId="2" applyFont="1" applyBorder="1" applyAlignment="1">
      <alignment horizontal="left" vertical="center" wrapText="1"/>
    </xf>
    <xf numFmtId="0" fontId="22" fillId="0" borderId="9" xfId="2" applyFont="1" applyBorder="1" applyAlignment="1">
      <alignment horizontal="left" vertical="center" wrapText="1"/>
    </xf>
    <xf numFmtId="0" fontId="22" fillId="0" borderId="10" xfId="2" applyFont="1" applyBorder="1" applyAlignment="1">
      <alignment horizontal="left" vertical="center" wrapText="1"/>
    </xf>
    <xf numFmtId="0" fontId="19" fillId="0" borderId="8" xfId="0" applyFont="1" applyBorder="1" applyAlignment="1">
      <alignment horizontal="left" vertical="center"/>
    </xf>
    <xf numFmtId="0" fontId="19" fillId="0" borderId="9" xfId="0" applyFont="1" applyBorder="1" applyAlignment="1">
      <alignment horizontal="left" vertical="center"/>
    </xf>
    <xf numFmtId="0" fontId="19" fillId="0" borderId="10" xfId="0" applyFont="1" applyBorder="1" applyAlignment="1">
      <alignment horizontal="left" vertical="center"/>
    </xf>
    <xf numFmtId="0" fontId="19" fillId="0" borderId="11" xfId="0" applyFont="1" applyBorder="1" applyAlignment="1">
      <alignment horizontal="left" vertical="center"/>
    </xf>
    <xf numFmtId="0" fontId="19" fillId="0" borderId="0" xfId="0" applyFont="1" applyBorder="1" applyAlignment="1">
      <alignment horizontal="left" vertical="center"/>
    </xf>
    <xf numFmtId="0" fontId="19" fillId="0" borderId="12" xfId="0" applyFont="1" applyBorder="1" applyAlignment="1">
      <alignment horizontal="left" vertical="center"/>
    </xf>
    <xf numFmtId="0" fontId="19" fillId="0" borderId="8" xfId="0" applyFont="1" applyBorder="1" applyAlignment="1">
      <alignment horizontal="left" vertical="center" wrapText="1"/>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19" fillId="0" borderId="0" xfId="0" applyFont="1" applyBorder="1" applyAlignment="1">
      <alignment horizontal="left" vertical="center" wrapText="1"/>
    </xf>
    <xf numFmtId="0" fontId="19" fillId="0" borderId="12" xfId="0" applyFont="1" applyBorder="1" applyAlignment="1">
      <alignment horizontal="left" vertical="center" wrapText="1"/>
    </xf>
    <xf numFmtId="0" fontId="20" fillId="0" borderId="5" xfId="2" applyFont="1" applyBorder="1" applyAlignment="1">
      <alignment horizontal="center" vertical="center" wrapText="1"/>
    </xf>
    <xf numFmtId="0" fontId="15" fillId="0" borderId="7" xfId="2" applyBorder="1" applyAlignment="1">
      <alignment horizontal="center" vertical="center"/>
    </xf>
    <xf numFmtId="0" fontId="15" fillId="0" borderId="6" xfId="2" applyBorder="1" applyAlignment="1">
      <alignment horizontal="center" vertical="center"/>
    </xf>
    <xf numFmtId="0" fontId="21" fillId="0" borderId="4" xfId="2" applyFont="1" applyBorder="1" applyAlignment="1">
      <alignment horizontal="center" vertical="center"/>
    </xf>
    <xf numFmtId="0" fontId="15" fillId="0" borderId="4" xfId="2" applyBorder="1" applyAlignment="1">
      <alignment horizontal="center" vertical="center"/>
    </xf>
    <xf numFmtId="0" fontId="0" fillId="0" borderId="4" xfId="2" applyFont="1" applyBorder="1" applyAlignment="1">
      <alignment horizontal="center" vertical="center"/>
    </xf>
    <xf numFmtId="0" fontId="0" fillId="0" borderId="8" xfId="2" applyFont="1" applyBorder="1" applyAlignment="1">
      <alignment horizontal="left" vertical="center" wrapText="1"/>
    </xf>
    <xf numFmtId="0" fontId="15" fillId="0" borderId="9" xfId="2" applyBorder="1" applyAlignment="1">
      <alignment horizontal="left" vertical="center"/>
    </xf>
    <xf numFmtId="0" fontId="15" fillId="0" borderId="10" xfId="2" applyBorder="1" applyAlignment="1">
      <alignment horizontal="left" vertical="center"/>
    </xf>
    <xf numFmtId="0" fontId="15" fillId="0" borderId="11" xfId="2" applyBorder="1" applyAlignment="1">
      <alignment horizontal="left" vertical="center"/>
    </xf>
    <xf numFmtId="0" fontId="15" fillId="0" borderId="0" xfId="2" applyBorder="1" applyAlignment="1">
      <alignment horizontal="left" vertical="center"/>
    </xf>
    <xf numFmtId="0" fontId="15" fillId="0" borderId="12" xfId="2" applyBorder="1" applyAlignment="1">
      <alignment horizontal="left" vertical="center"/>
    </xf>
    <xf numFmtId="0" fontId="15" fillId="0" borderId="13" xfId="2" applyBorder="1" applyAlignment="1">
      <alignment horizontal="left" vertical="center"/>
    </xf>
    <xf numFmtId="0" fontId="15" fillId="0" borderId="14" xfId="2" applyBorder="1" applyAlignment="1">
      <alignment horizontal="left" vertical="center"/>
    </xf>
    <xf numFmtId="0" fontId="15" fillId="0" borderId="15" xfId="2" applyBorder="1" applyAlignment="1">
      <alignment horizontal="left" vertical="center"/>
    </xf>
    <xf numFmtId="0" fontId="0" fillId="4" borderId="5" xfId="0" applyFont="1" applyFill="1" applyBorder="1" applyAlignment="1">
      <alignment horizontal="center" vertical="center" wrapText="1"/>
    </xf>
    <xf numFmtId="0" fontId="19" fillId="4" borderId="6" xfId="0" applyFont="1" applyFill="1" applyBorder="1" applyAlignment="1">
      <alignment horizontal="center" vertical="center"/>
    </xf>
    <xf numFmtId="0" fontId="15" fillId="0" borderId="5" xfId="0" applyFont="1" applyFill="1" applyBorder="1" applyAlignment="1">
      <alignment horizontal="center" vertical="center" wrapText="1"/>
    </xf>
    <xf numFmtId="0" fontId="19" fillId="0" borderId="6"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7" xfId="0" applyFont="1" applyFill="1" applyBorder="1" applyAlignment="1">
      <alignment horizontal="center" vertical="center"/>
    </xf>
    <xf numFmtId="0" fontId="93" fillId="0" borderId="14" xfId="3" applyBorder="1" applyAlignment="1">
      <alignment horizontal="right" vertical="center"/>
    </xf>
    <xf numFmtId="0" fontId="22" fillId="0" borderId="8" xfId="0" applyFont="1" applyBorder="1" applyAlignment="1">
      <alignment horizontal="left" vertical="top" wrapText="1"/>
    </xf>
    <xf numFmtId="0" fontId="22" fillId="0" borderId="9" xfId="0" applyFont="1" applyBorder="1" applyAlignment="1">
      <alignment horizontal="left" vertical="top" wrapText="1"/>
    </xf>
    <xf numFmtId="0" fontId="22" fillId="0" borderId="10" xfId="0" applyFont="1" applyBorder="1" applyAlignment="1">
      <alignment horizontal="left" vertical="top" wrapText="1"/>
    </xf>
    <xf numFmtId="0" fontId="22" fillId="0" borderId="11" xfId="0" applyFont="1" applyBorder="1" applyAlignment="1">
      <alignment horizontal="left" vertical="top" wrapText="1"/>
    </xf>
    <xf numFmtId="0" fontId="22" fillId="0" borderId="0" xfId="0" applyFont="1" applyBorder="1" applyAlignment="1">
      <alignment horizontal="left" vertical="top" wrapText="1"/>
    </xf>
    <xf numFmtId="0" fontId="22" fillId="0" borderId="12" xfId="0" applyFont="1" applyBorder="1" applyAlignment="1">
      <alignment horizontal="left" vertical="top" wrapText="1"/>
    </xf>
    <xf numFmtId="0" fontId="15" fillId="0" borderId="11" xfId="0" applyFont="1" applyBorder="1" applyAlignment="1">
      <alignment vertical="center"/>
    </xf>
    <xf numFmtId="0" fontId="15" fillId="0" borderId="0" xfId="0" applyFont="1" applyBorder="1" applyAlignment="1">
      <alignment vertical="center"/>
    </xf>
    <xf numFmtId="0" fontId="15" fillId="0" borderId="12" xfId="0" applyFont="1" applyBorder="1" applyAlignment="1">
      <alignment vertical="center"/>
    </xf>
    <xf numFmtId="0" fontId="15" fillId="0" borderId="13" xfId="0" applyFont="1" applyBorder="1" applyAlignment="1">
      <alignment vertical="center"/>
    </xf>
    <xf numFmtId="0" fontId="15" fillId="0" borderId="14" xfId="0" applyFont="1" applyBorder="1" applyAlignment="1">
      <alignment vertical="center"/>
    </xf>
    <xf numFmtId="0" fontId="15" fillId="0" borderId="15" xfId="0" applyFont="1" applyBorder="1" applyAlignment="1">
      <alignment vertical="center"/>
    </xf>
    <xf numFmtId="0" fontId="0" fillId="0" borderId="11" xfId="0" applyBorder="1" applyAlignment="1">
      <alignment vertical="center"/>
    </xf>
    <xf numFmtId="0" fontId="0" fillId="0" borderId="0"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15" fillId="3" borderId="4" xfId="2" applyFill="1" applyBorder="1" applyAlignment="1">
      <alignment horizontal="center" vertical="center"/>
    </xf>
    <xf numFmtId="0" fontId="15" fillId="0" borderId="10" xfId="2" applyBorder="1" applyAlignment="1">
      <alignment horizontal="left" vertical="center" wrapText="1"/>
    </xf>
    <xf numFmtId="0" fontId="0" fillId="0" borderId="11" xfId="2" applyFont="1" applyBorder="1" applyAlignment="1">
      <alignment horizontal="left" vertical="center" wrapText="1"/>
    </xf>
    <xf numFmtId="0" fontId="15" fillId="0" borderId="12" xfId="2" applyBorder="1" applyAlignment="1">
      <alignment horizontal="left" vertical="center" wrapText="1"/>
    </xf>
    <xf numFmtId="0" fontId="15" fillId="0" borderId="11" xfId="2" applyBorder="1" applyAlignment="1">
      <alignment horizontal="left" vertical="center" wrapText="1"/>
    </xf>
    <xf numFmtId="0" fontId="15" fillId="0" borderId="13" xfId="2" applyBorder="1" applyAlignment="1">
      <alignment horizontal="left" vertical="center" wrapText="1"/>
    </xf>
    <xf numFmtId="0" fontId="15" fillId="0" borderId="15" xfId="2" applyBorder="1" applyAlignment="1">
      <alignment horizontal="left" vertical="center" wrapText="1"/>
    </xf>
    <xf numFmtId="0" fontId="24" fillId="0" borderId="11" xfId="0" applyFont="1" applyBorder="1" applyAlignment="1">
      <alignment horizontal="left" vertical="center" wrapText="1"/>
    </xf>
    <xf numFmtId="0" fontId="24" fillId="0" borderId="0" xfId="0" applyFont="1" applyBorder="1" applyAlignment="1">
      <alignment horizontal="left" vertical="center" wrapText="1"/>
    </xf>
    <xf numFmtId="0" fontId="24" fillId="0" borderId="12" xfId="0" applyFont="1" applyBorder="1" applyAlignment="1">
      <alignment horizontal="left" vertical="center" wrapText="1"/>
    </xf>
    <xf numFmtId="0" fontId="25" fillId="0" borderId="11" xfId="0" applyFont="1" applyBorder="1" applyAlignment="1">
      <alignment horizontal="left" vertical="center" wrapText="1"/>
    </xf>
    <xf numFmtId="0" fontId="25" fillId="0" borderId="0" xfId="0" applyFont="1" applyBorder="1" applyAlignment="1">
      <alignment horizontal="left" vertical="center" wrapText="1"/>
    </xf>
    <xf numFmtId="0" fontId="25" fillId="0" borderId="12" xfId="0" applyFont="1" applyBorder="1" applyAlignment="1">
      <alignment horizontal="left" vertical="center" wrapText="1"/>
    </xf>
    <xf numFmtId="0" fontId="15" fillId="4" borderId="5" xfId="0" applyFont="1" applyFill="1" applyBorder="1" applyAlignment="1">
      <alignment horizontal="center" vertical="center"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0" fillId="0" borderId="10" xfId="2" applyFont="1" applyBorder="1" applyAlignment="1">
      <alignment horizontal="left" vertical="center" wrapText="1"/>
    </xf>
    <xf numFmtId="0" fontId="0" fillId="0" borderId="12" xfId="2" applyFont="1" applyBorder="1" applyAlignment="1">
      <alignment horizontal="left" vertical="center" wrapText="1"/>
    </xf>
    <xf numFmtId="0" fontId="0" fillId="0" borderId="13" xfId="2" applyFont="1" applyBorder="1" applyAlignment="1">
      <alignment horizontal="left" vertical="center" wrapText="1"/>
    </xf>
    <xf numFmtId="0" fontId="0" fillId="0" borderId="15" xfId="2" applyFont="1" applyBorder="1" applyAlignment="1">
      <alignment horizontal="left" vertical="center" wrapText="1"/>
    </xf>
    <xf numFmtId="0" fontId="15" fillId="5" borderId="5" xfId="0" applyFont="1" applyFill="1" applyBorder="1" applyAlignment="1">
      <alignment horizontal="center" vertical="center" wrapText="1"/>
    </xf>
    <xf numFmtId="0" fontId="19" fillId="5" borderId="6" xfId="0" applyFont="1" applyFill="1" applyBorder="1" applyAlignment="1">
      <alignment horizontal="center" vertical="center"/>
    </xf>
    <xf numFmtId="0" fontId="15" fillId="6" borderId="5" xfId="0" applyFont="1" applyFill="1" applyBorder="1" applyAlignment="1">
      <alignment horizontal="center" vertical="center" wrapText="1"/>
    </xf>
    <xf numFmtId="0" fontId="19" fillId="6" borderId="6"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17" xfId="0" applyFont="1" applyFill="1" applyBorder="1" applyAlignment="1">
      <alignment horizontal="center" vertical="center"/>
    </xf>
    <xf numFmtId="0" fontId="15" fillId="5" borderId="16" xfId="0" applyFont="1" applyFill="1" applyBorder="1" applyAlignment="1">
      <alignment horizontal="center" vertical="center"/>
    </xf>
    <xf numFmtId="0" fontId="15" fillId="5" borderId="17" xfId="0" applyFont="1" applyFill="1" applyBorder="1" applyAlignment="1">
      <alignment horizontal="center" vertical="center"/>
    </xf>
    <xf numFmtId="0" fontId="15" fillId="7" borderId="16" xfId="0" applyFont="1" applyFill="1" applyBorder="1" applyAlignment="1">
      <alignment horizontal="center" vertical="center"/>
    </xf>
    <xf numFmtId="0" fontId="15" fillId="7" borderId="17" xfId="0" applyFont="1" applyFill="1" applyBorder="1" applyAlignment="1">
      <alignment horizontal="center" vertical="center"/>
    </xf>
    <xf numFmtId="0" fontId="15" fillId="7" borderId="5" xfId="0" applyFont="1" applyFill="1" applyBorder="1" applyAlignment="1">
      <alignment horizontal="center" vertical="center" wrapText="1"/>
    </xf>
    <xf numFmtId="0" fontId="19" fillId="7" borderId="6" xfId="0" applyFont="1" applyFill="1" applyBorder="1" applyAlignment="1">
      <alignment horizontal="center" vertical="center"/>
    </xf>
    <xf numFmtId="0" fontId="21" fillId="5" borderId="4" xfId="2" applyFont="1" applyFill="1" applyBorder="1" applyAlignment="1">
      <alignment horizontal="center" vertical="center"/>
    </xf>
    <xf numFmtId="0" fontId="15" fillId="5" borderId="4" xfId="2" applyFill="1" applyBorder="1" applyAlignment="1">
      <alignment horizontal="center" vertical="center"/>
    </xf>
  </cellXfs>
  <cellStyles count="4">
    <cellStyle name="ハイパーリンク" xfId="3" builtinId="8"/>
    <cellStyle name="標準" xfId="0" builtinId="0"/>
    <cellStyle name="標準 2" xfId="1"/>
    <cellStyle name="標準_最終形_0414" xfId="2"/>
  </cellStyles>
  <dxfs count="0"/>
  <tableStyles count="0" defaultTableStyle="TableStyleMedium9" defaultPivotStyle="PivotStyleLight16"/>
  <colors>
    <mruColors>
      <color rgb="FF0000CC"/>
      <color rgb="FF00FF00"/>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drawing11.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5</xdr:col>
      <xdr:colOff>400050</xdr:colOff>
      <xdr:row>70</xdr:row>
      <xdr:rowOff>95250</xdr:rowOff>
    </xdr:from>
    <xdr:to>
      <xdr:col>5</xdr:col>
      <xdr:colOff>609600</xdr:colOff>
      <xdr:row>75</xdr:row>
      <xdr:rowOff>104775</xdr:rowOff>
    </xdr:to>
    <xdr:sp macro="" textlink="">
      <xdr:nvSpPr>
        <xdr:cNvPr id="2" name="右中かっこ 1"/>
        <xdr:cNvSpPr/>
      </xdr:nvSpPr>
      <xdr:spPr>
        <a:xfrm>
          <a:off x="2552700" y="12211050"/>
          <a:ext cx="209550" cy="885825"/>
        </a:xfrm>
        <a:prstGeom prst="rightBrace">
          <a:avLst/>
        </a:prstGeom>
        <a:ln w="19050">
          <a:solidFill>
            <a:srgbClr val="FF0000"/>
          </a:solidFill>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19050</xdr:colOff>
      <xdr:row>32</xdr:row>
      <xdr:rowOff>28575</xdr:rowOff>
    </xdr:from>
    <xdr:to>
      <xdr:col>20</xdr:col>
      <xdr:colOff>167005</xdr:colOff>
      <xdr:row>59</xdr:row>
      <xdr:rowOff>13335</xdr:rowOff>
    </xdr:to>
    <xdr:grpSp>
      <xdr:nvGrpSpPr>
        <xdr:cNvPr id="10" name="グループ化 9"/>
        <xdr:cNvGrpSpPr/>
      </xdr:nvGrpSpPr>
      <xdr:grpSpPr>
        <a:xfrm>
          <a:off x="7658100" y="5600700"/>
          <a:ext cx="5910580" cy="4642485"/>
          <a:chOff x="7658100" y="5600700"/>
          <a:chExt cx="6053455" cy="4642485"/>
        </a:xfrm>
      </xdr:grpSpPr>
      <xdr:pic>
        <xdr:nvPicPr>
          <xdr:cNvPr id="11" name="図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50" y="5829300"/>
            <a:ext cx="5615305" cy="4413885"/>
          </a:xfrm>
          <a:prstGeom prst="rect">
            <a:avLst/>
          </a:prstGeom>
          <a:noFill/>
          <a:ln>
            <a:noFill/>
          </a:ln>
        </xdr:spPr>
      </xdr:pic>
      <xdr:sp macro="" textlink="">
        <xdr:nvSpPr>
          <xdr:cNvPr id="12" name="左右矢印 11"/>
          <xdr:cNvSpPr/>
        </xdr:nvSpPr>
        <xdr:spPr>
          <a:xfrm>
            <a:off x="7658100" y="7772400"/>
            <a:ext cx="419100" cy="180000"/>
          </a:xfrm>
          <a:prstGeom prst="lef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xdr:cNvSpPr txBox="1"/>
        </xdr:nvSpPr>
        <xdr:spPr>
          <a:xfrm>
            <a:off x="8058150" y="5600700"/>
            <a:ext cx="164782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職能ユニットシート抜粋</a:t>
            </a:r>
          </a:p>
        </xdr:txBody>
      </xdr:sp>
    </xdr:grpSp>
    <xdr:clientData/>
  </xdr:twoCellAnchor>
  <xdr:twoCellAnchor>
    <xdr:from>
      <xdr:col>11</xdr:col>
      <xdr:colOff>0</xdr:colOff>
      <xdr:row>59</xdr:row>
      <xdr:rowOff>133350</xdr:rowOff>
    </xdr:from>
    <xdr:to>
      <xdr:col>19</xdr:col>
      <xdr:colOff>621665</xdr:colOff>
      <xdr:row>79</xdr:row>
      <xdr:rowOff>116205</xdr:rowOff>
    </xdr:to>
    <xdr:grpSp>
      <xdr:nvGrpSpPr>
        <xdr:cNvPr id="14" name="グループ化 13"/>
        <xdr:cNvGrpSpPr/>
      </xdr:nvGrpSpPr>
      <xdr:grpSpPr>
        <a:xfrm>
          <a:off x="7639050" y="10363200"/>
          <a:ext cx="5698490" cy="3449955"/>
          <a:chOff x="7591425" y="10363200"/>
          <a:chExt cx="5888990" cy="3449955"/>
        </a:xfrm>
      </xdr:grpSpPr>
      <xdr:pic>
        <xdr:nvPicPr>
          <xdr:cNvPr id="15" name="図 14"/>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83550" y="10636250"/>
            <a:ext cx="5396865" cy="3176905"/>
          </a:xfrm>
          <a:prstGeom prst="rect">
            <a:avLst/>
          </a:prstGeom>
          <a:noFill/>
          <a:ln>
            <a:noFill/>
          </a:ln>
        </xdr:spPr>
      </xdr:pic>
      <xdr:sp macro="" textlink="">
        <xdr:nvSpPr>
          <xdr:cNvPr id="16" name="テキスト ボックス 15"/>
          <xdr:cNvSpPr txBox="1"/>
        </xdr:nvSpPr>
        <xdr:spPr>
          <a:xfrm>
            <a:off x="8058150" y="10363200"/>
            <a:ext cx="164782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職能要件書シート抜粋</a:t>
            </a:r>
          </a:p>
        </xdr:txBody>
      </xdr:sp>
      <xdr:sp macro="" textlink="">
        <xdr:nvSpPr>
          <xdr:cNvPr id="17" name="左右矢印 16"/>
          <xdr:cNvSpPr/>
        </xdr:nvSpPr>
        <xdr:spPr>
          <a:xfrm rot="2200742" flipV="1">
            <a:off x="7591425" y="10487025"/>
            <a:ext cx="580673" cy="181719"/>
          </a:xfrm>
          <a:prstGeom prst="lef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10</xdr:col>
      <xdr:colOff>1819275</xdr:colOff>
      <xdr:row>5</xdr:row>
      <xdr:rowOff>76200</xdr:rowOff>
    </xdr:from>
    <xdr:to>
      <xdr:col>24</xdr:col>
      <xdr:colOff>250865</xdr:colOff>
      <xdr:row>31</xdr:row>
      <xdr:rowOff>135255</xdr:rowOff>
    </xdr:to>
    <xdr:grpSp>
      <xdr:nvGrpSpPr>
        <xdr:cNvPr id="18" name="グループ化 17"/>
        <xdr:cNvGrpSpPr/>
      </xdr:nvGrpSpPr>
      <xdr:grpSpPr>
        <a:xfrm>
          <a:off x="7400925" y="1038225"/>
          <a:ext cx="8632865" cy="4497705"/>
          <a:chOff x="7578685" y="952500"/>
          <a:chExt cx="6156365" cy="4507230"/>
        </a:xfrm>
      </xdr:grpSpPr>
      <xdr:pic>
        <xdr:nvPicPr>
          <xdr:cNvPr id="19" name="図 18"/>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05775" y="1800225"/>
            <a:ext cx="5629275" cy="3659505"/>
          </a:xfrm>
          <a:prstGeom prst="rect">
            <a:avLst/>
          </a:prstGeom>
          <a:noFill/>
          <a:ln>
            <a:noFill/>
          </a:ln>
        </xdr:spPr>
      </xdr:pic>
      <xdr:sp macro="" textlink="">
        <xdr:nvSpPr>
          <xdr:cNvPr id="20" name="四角形吹き出し 19"/>
          <xdr:cNvSpPr/>
        </xdr:nvSpPr>
        <xdr:spPr>
          <a:xfrm>
            <a:off x="8543925" y="1266825"/>
            <a:ext cx="1162050" cy="428625"/>
          </a:xfrm>
          <a:prstGeom prst="wedgeRectCallout">
            <a:avLst>
              <a:gd name="adj1" fmla="val -48702"/>
              <a:gd name="adj2" fmla="val 7361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能力ユニットで選択した項目数</a:t>
            </a:r>
          </a:p>
        </xdr:txBody>
      </xdr:sp>
      <xdr:sp macro="" textlink="">
        <xdr:nvSpPr>
          <xdr:cNvPr id="21" name="四角形吹き出し 20"/>
          <xdr:cNvSpPr/>
        </xdr:nvSpPr>
        <xdr:spPr>
          <a:xfrm>
            <a:off x="12106275" y="1238250"/>
            <a:ext cx="1619249" cy="428625"/>
          </a:xfrm>
          <a:prstGeom prst="wedgeRectCallout">
            <a:avLst>
              <a:gd name="adj1" fmla="val -2636"/>
              <a:gd name="adj2" fmla="val 14027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クリックして「能力ユニット」シートへジャンプ</a:t>
            </a:r>
          </a:p>
        </xdr:txBody>
      </xdr:sp>
      <xdr:sp macro="" textlink="">
        <xdr:nvSpPr>
          <xdr:cNvPr id="22" name="テキスト ボックス 21"/>
          <xdr:cNvSpPr txBox="1"/>
        </xdr:nvSpPr>
        <xdr:spPr>
          <a:xfrm>
            <a:off x="8096249" y="952500"/>
            <a:ext cx="2266951"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t>データ（能力ユニット）一覧表抜粋</a:t>
            </a:r>
          </a:p>
        </xdr:txBody>
      </xdr:sp>
      <xdr:sp macro="" textlink="">
        <xdr:nvSpPr>
          <xdr:cNvPr id="23" name="左右矢印 22"/>
          <xdr:cNvSpPr/>
        </xdr:nvSpPr>
        <xdr:spPr>
          <a:xfrm>
            <a:off x="7667625" y="3810000"/>
            <a:ext cx="419100" cy="180000"/>
          </a:xfrm>
          <a:prstGeom prst="lef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左右矢印 23"/>
          <xdr:cNvSpPr/>
        </xdr:nvSpPr>
        <xdr:spPr>
          <a:xfrm rot="19399258">
            <a:off x="7578685" y="5180682"/>
            <a:ext cx="580673" cy="181719"/>
          </a:xfrm>
          <a:prstGeom prst="lef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104775</xdr:colOff>
      <xdr:row>2</xdr:row>
      <xdr:rowOff>57150</xdr:rowOff>
    </xdr:from>
    <xdr:to>
      <xdr:col>2</xdr:col>
      <xdr:colOff>428625</xdr:colOff>
      <xdr:row>2</xdr:row>
      <xdr:rowOff>247649</xdr:rowOff>
    </xdr:to>
    <xdr:sp macro="" textlink="">
      <xdr:nvSpPr>
        <xdr:cNvPr id="2" name="下矢印 1"/>
        <xdr:cNvSpPr/>
      </xdr:nvSpPr>
      <xdr:spPr>
        <a:xfrm>
          <a:off x="847725" y="419100"/>
          <a:ext cx="323850" cy="190499"/>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9524</xdr:colOff>
      <xdr:row>5</xdr:row>
      <xdr:rowOff>76204</xdr:rowOff>
    </xdr:from>
    <xdr:to>
      <xdr:col>8</xdr:col>
      <xdr:colOff>342899</xdr:colOff>
      <xdr:row>6</xdr:row>
      <xdr:rowOff>133355</xdr:rowOff>
    </xdr:to>
    <xdr:sp macro="" textlink="">
      <xdr:nvSpPr>
        <xdr:cNvPr id="3" name="AutoShape 1"/>
        <xdr:cNvSpPr>
          <a:spLocks noChangeArrowheads="1"/>
        </xdr:cNvSpPr>
      </xdr:nvSpPr>
      <xdr:spPr bwMode="auto">
        <a:xfrm rot="16200000" flipH="1" flipV="1">
          <a:off x="11358561" y="1157292"/>
          <a:ext cx="228601" cy="333375"/>
        </a:xfrm>
        <a:prstGeom prst="downArrow">
          <a:avLst>
            <a:gd name="adj1" fmla="val 50000"/>
            <a:gd name="adj2" fmla="val 25001"/>
          </a:avLst>
        </a:prstGeom>
        <a:solidFill>
          <a:srgbClr val="FFC000"/>
        </a:solidFill>
        <a:ln w="9525">
          <a:solidFill>
            <a:srgbClr val="FF0000"/>
          </a:solidFill>
          <a:miter lim="800000"/>
          <a:headEnd/>
          <a:tailEnd/>
        </a:ln>
      </xdr:spPr>
    </xdr:sp>
    <xdr:clientData/>
  </xdr:twoCellAnchor>
  <xdr:twoCellAnchor>
    <xdr:from>
      <xdr:col>8</xdr:col>
      <xdr:colOff>295275</xdr:colOff>
      <xdr:row>65</xdr:row>
      <xdr:rowOff>66675</xdr:rowOff>
    </xdr:from>
    <xdr:to>
      <xdr:col>10</xdr:col>
      <xdr:colOff>371475</xdr:colOff>
      <xdr:row>72</xdr:row>
      <xdr:rowOff>133350</xdr:rowOff>
    </xdr:to>
    <xdr:sp macro="" textlink="">
      <xdr:nvSpPr>
        <xdr:cNvPr id="4" name="四角形吹き出し 3"/>
        <xdr:cNvSpPr/>
      </xdr:nvSpPr>
      <xdr:spPr>
        <a:xfrm>
          <a:off x="11591925" y="11620500"/>
          <a:ext cx="1247775" cy="1266825"/>
        </a:xfrm>
        <a:prstGeom prst="wedgeRectCallout">
          <a:avLst>
            <a:gd name="adj1" fmla="val -71653"/>
            <a:gd name="adj2" fmla="val -1962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この限定版にはシート番号６３以降の</a:t>
          </a:r>
          <a:r>
            <a:rPr kumimoji="1" lang="ja-JP" altLang="ja-JP" sz="1100">
              <a:solidFill>
                <a:srgbClr val="FF0000"/>
              </a:solidFill>
              <a:effectLst/>
              <a:latin typeface="+mn-lt"/>
              <a:ea typeface="+mn-ea"/>
              <a:cs typeface="+mn-cs"/>
            </a:rPr>
            <a:t>「能力ユニット」</a:t>
          </a:r>
          <a:r>
            <a:rPr kumimoji="1" lang="ja-JP" altLang="en-US" sz="1100">
              <a:solidFill>
                <a:srgbClr val="FF0000"/>
              </a:solidFill>
              <a:effectLst/>
              <a:latin typeface="+mn-lt"/>
              <a:ea typeface="+mn-ea"/>
              <a:cs typeface="+mn-cs"/>
            </a:rPr>
            <a:t>の</a:t>
          </a:r>
          <a:r>
            <a:rPr kumimoji="1" lang="ja-JP" altLang="en-US" sz="1100">
              <a:solidFill>
                <a:srgbClr val="FF0000"/>
              </a:solidFill>
            </a:rPr>
            <a:t>データは入っていません。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xdr:colOff>
      <xdr:row>0</xdr:row>
      <xdr:rowOff>85725</xdr:rowOff>
    </xdr:from>
    <xdr:to>
      <xdr:col>8</xdr:col>
      <xdr:colOff>1</xdr:colOff>
      <xdr:row>4</xdr:row>
      <xdr:rowOff>0</xdr:rowOff>
    </xdr:to>
    <xdr:grpSp>
      <xdr:nvGrpSpPr>
        <xdr:cNvPr id="2" name="グループ化 1"/>
        <xdr:cNvGrpSpPr/>
      </xdr:nvGrpSpPr>
      <xdr:grpSpPr>
        <a:xfrm>
          <a:off x="1181103" y="85725"/>
          <a:ext cx="5333998" cy="904875"/>
          <a:chOff x="1123953" y="91948"/>
          <a:chExt cx="5162548" cy="751332"/>
        </a:xfrm>
      </xdr:grpSpPr>
      <xdr:sp macro="" textlink="">
        <xdr:nvSpPr>
          <xdr:cNvPr id="3" name="正方形/長方形 2"/>
          <xdr:cNvSpPr/>
        </xdr:nvSpPr>
        <xdr:spPr bwMode="auto">
          <a:xfrm>
            <a:off x="1314451" y="91948"/>
            <a:ext cx="4972050" cy="75133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u="sng">
                <a:solidFill>
                  <a:srgbClr val="0000CC"/>
                </a:solidFill>
                <a:latin typeface="+mn-ea"/>
                <a:ea typeface="+mn-ea"/>
              </a:rPr>
              <a:t>■一覧表「Ｃ列」のシート別の選択済項目に該当するシート番号を、選択項目数分繰り返し入力します。　</a:t>
            </a:r>
            <a:r>
              <a:rPr kumimoji="1" lang="ja-JP" altLang="en-US" sz="1100" u="sng">
                <a:solidFill>
                  <a:srgbClr val="FF0000"/>
                </a:solidFill>
                <a:latin typeface="+mn-ea"/>
                <a:ea typeface="+mn-ea"/>
              </a:rPr>
              <a:t>■前のセルが空白にならないよう上詰めで入力します。</a:t>
            </a:r>
            <a:endParaRPr kumimoji="1" lang="en-US" altLang="ja-JP" sz="1100" u="sng">
              <a:solidFill>
                <a:srgbClr val="FF0000"/>
              </a:solidFill>
              <a:latin typeface="+mn-ea"/>
              <a:ea typeface="+mn-ea"/>
            </a:endParaRPr>
          </a:p>
          <a:p>
            <a:pPr algn="l"/>
            <a:r>
              <a:rPr kumimoji="1" lang="ja-JP" altLang="en-US" sz="1100" u="sng">
                <a:solidFill>
                  <a:srgbClr val="0000CC"/>
                </a:solidFill>
                <a:latin typeface="+mn-ea"/>
                <a:ea typeface="+mn-ea"/>
              </a:rPr>
              <a:t>■項目の追加等の際、入力するシート番号は連続せず、離れても可です。</a:t>
            </a:r>
            <a:endParaRPr kumimoji="1" lang="en-US" altLang="ja-JP" sz="1100" u="sng">
              <a:solidFill>
                <a:srgbClr val="0000CC"/>
              </a:solidFill>
              <a:latin typeface="+mn-ea"/>
              <a:ea typeface="+mn-ea"/>
            </a:endParaRPr>
          </a:p>
          <a:p>
            <a:pPr algn="l"/>
            <a:r>
              <a:rPr kumimoji="1" lang="ja-JP" altLang="en-US" sz="1100">
                <a:solidFill>
                  <a:srgbClr val="FF0000"/>
                </a:solidFill>
                <a:latin typeface="+mn-ea"/>
                <a:ea typeface="+mn-ea"/>
              </a:rPr>
              <a:t>■行の削除はエラーになります</a:t>
            </a:r>
            <a:r>
              <a:rPr kumimoji="1" lang="ja-JP" altLang="en-US" sz="1100">
                <a:solidFill>
                  <a:schemeClr val="tx1"/>
                </a:solidFill>
                <a:latin typeface="+mn-ea"/>
                <a:ea typeface="+mn-ea"/>
              </a:rPr>
              <a:t>。　</a:t>
            </a:r>
            <a:r>
              <a:rPr kumimoji="1" lang="ja-JP" altLang="en-US" sz="1100">
                <a:solidFill>
                  <a:srgbClr val="0000CC"/>
                </a:solidFill>
                <a:latin typeface="+mn-ea"/>
                <a:ea typeface="+mn-ea"/>
              </a:rPr>
              <a:t>■記入事例はクリアーして下さい。</a:t>
            </a:r>
            <a:endParaRPr kumimoji="1" lang="en-US" altLang="ja-JP" sz="1100">
              <a:solidFill>
                <a:srgbClr val="0000CC"/>
              </a:solidFill>
              <a:latin typeface="+mn-ea"/>
              <a:ea typeface="+mn-ea"/>
            </a:endParaRPr>
          </a:p>
        </xdr:txBody>
      </xdr:sp>
      <xdr:sp macro="" textlink="">
        <xdr:nvSpPr>
          <xdr:cNvPr id="4" name="AutoShape 1"/>
          <xdr:cNvSpPr>
            <a:spLocks noChangeArrowheads="1"/>
          </xdr:cNvSpPr>
        </xdr:nvSpPr>
        <xdr:spPr bwMode="auto">
          <a:xfrm rot="16200000" flipH="1" flipV="1">
            <a:off x="1102519" y="559596"/>
            <a:ext cx="238125" cy="195258"/>
          </a:xfrm>
          <a:prstGeom prst="downArrow">
            <a:avLst>
              <a:gd name="adj1" fmla="val 50000"/>
              <a:gd name="adj2" fmla="val 25001"/>
            </a:avLst>
          </a:prstGeom>
          <a:solidFill>
            <a:srgbClr val="FFC000"/>
          </a:solidFill>
          <a:ln w="9525">
            <a:solidFill>
              <a:srgbClr val="FF0000"/>
            </a:solidFill>
            <a:miter lim="800000"/>
            <a:headEnd/>
            <a:tailEnd/>
          </a:ln>
        </xdr:spPr>
      </xdr:sp>
    </xdr:grpSp>
    <xdr:clientData/>
  </xdr:twoCellAnchor>
  <xdr:twoCellAnchor>
    <xdr:from>
      <xdr:col>1</xdr:col>
      <xdr:colOff>361950</xdr:colOff>
      <xdr:row>3</xdr:row>
      <xdr:rowOff>76200</xdr:rowOff>
    </xdr:from>
    <xdr:to>
      <xdr:col>1</xdr:col>
      <xdr:colOff>704850</xdr:colOff>
      <xdr:row>4</xdr:row>
      <xdr:rowOff>57149</xdr:rowOff>
    </xdr:to>
    <xdr:sp macro="" textlink="">
      <xdr:nvSpPr>
        <xdr:cNvPr id="5" name="下矢印 4"/>
        <xdr:cNvSpPr/>
      </xdr:nvSpPr>
      <xdr:spPr>
        <a:xfrm>
          <a:off x="466725" y="809625"/>
          <a:ext cx="342900" cy="238124"/>
        </a:xfrm>
        <a:prstGeom prst="downArrow">
          <a:avLst/>
        </a:prstGeom>
        <a:solidFill>
          <a:srgbClr val="0000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19050</xdr:colOff>
      <xdr:row>0</xdr:row>
      <xdr:rowOff>19050</xdr:rowOff>
    </xdr:from>
    <xdr:to>
      <xdr:col>15</xdr:col>
      <xdr:colOff>9526</xdr:colOff>
      <xdr:row>4</xdr:row>
      <xdr:rowOff>0</xdr:rowOff>
    </xdr:to>
    <xdr:grpSp>
      <xdr:nvGrpSpPr>
        <xdr:cNvPr id="2" name="グループ化 1"/>
        <xdr:cNvGrpSpPr/>
      </xdr:nvGrpSpPr>
      <xdr:grpSpPr>
        <a:xfrm>
          <a:off x="3000375" y="19050"/>
          <a:ext cx="13001626" cy="1371600"/>
          <a:chOff x="3000375" y="19050"/>
          <a:chExt cx="13001626" cy="1371600"/>
        </a:xfrm>
      </xdr:grpSpPr>
      <xdr:grpSp>
        <xdr:nvGrpSpPr>
          <xdr:cNvPr id="3" name="Group 62"/>
          <xdr:cNvGrpSpPr>
            <a:grpSpLocks/>
          </xdr:cNvGrpSpPr>
        </xdr:nvGrpSpPr>
        <xdr:grpSpPr bwMode="auto">
          <a:xfrm>
            <a:off x="3000375" y="628650"/>
            <a:ext cx="5400675" cy="762000"/>
            <a:chOff x="13" y="80"/>
            <a:chExt cx="506" cy="77"/>
          </a:xfrm>
        </xdr:grpSpPr>
        <xdr:grpSp>
          <xdr:nvGrpSpPr>
            <xdr:cNvPr id="30" name="Group 60"/>
            <xdr:cNvGrpSpPr>
              <a:grpSpLocks/>
            </xdr:cNvGrpSpPr>
          </xdr:nvGrpSpPr>
          <xdr:grpSpPr bwMode="auto">
            <a:xfrm>
              <a:off x="14" y="80"/>
              <a:ext cx="505" cy="34"/>
              <a:chOff x="14" y="80"/>
              <a:chExt cx="505" cy="34"/>
            </a:xfrm>
          </xdr:grpSpPr>
          <xdr:sp macro="" textlink="">
            <xdr:nvSpPr>
              <xdr:cNvPr id="36" name="Text Box 7"/>
              <xdr:cNvSpPr txBox="1">
                <a:spLocks noChangeArrowheads="1"/>
              </xdr:cNvSpPr>
            </xdr:nvSpPr>
            <xdr:spPr bwMode="auto">
              <a:xfrm>
                <a:off x="239" y="80"/>
                <a:ext cx="91" cy="34"/>
              </a:xfrm>
              <a:prstGeom prst="rect">
                <a:avLst/>
              </a:prstGeom>
              <a:solidFill>
                <a:srgbClr val="CCFFCC"/>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chemeClr val="tx1"/>
                    </a:solidFill>
                    <a:latin typeface="ＭＳ Ｐゴシック"/>
                    <a:ea typeface="ＭＳ Ｐゴシック"/>
                  </a:rPr>
                  <a:t>　氏　名</a:t>
                </a:r>
              </a:p>
            </xdr:txBody>
          </xdr:sp>
          <xdr:sp macro="" textlink="">
            <xdr:nvSpPr>
              <xdr:cNvPr id="37" name="Text Box 10"/>
              <xdr:cNvSpPr txBox="1">
                <a:spLocks noChangeArrowheads="1"/>
              </xdr:cNvSpPr>
            </xdr:nvSpPr>
            <xdr:spPr bwMode="auto">
              <a:xfrm>
                <a:off x="14" y="80"/>
                <a:ext cx="79" cy="34"/>
              </a:xfrm>
              <a:prstGeom prst="rect">
                <a:avLst/>
              </a:prstGeom>
              <a:solidFill>
                <a:srgbClr val="CCFFCC"/>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chemeClr val="tx1"/>
                    </a:solidFill>
                    <a:latin typeface="ＭＳ Ｐゴシック"/>
                    <a:ea typeface="ＭＳ Ｐゴシック"/>
                  </a:rPr>
                  <a:t>所　属</a:t>
                </a:r>
              </a:p>
            </xdr:txBody>
          </xdr:sp>
          <xdr:sp macro="" textlink="">
            <xdr:nvSpPr>
              <xdr:cNvPr id="38" name="Text Box 13"/>
              <xdr:cNvSpPr txBox="1">
                <a:spLocks noChangeArrowheads="1"/>
              </xdr:cNvSpPr>
            </xdr:nvSpPr>
            <xdr:spPr bwMode="auto">
              <a:xfrm>
                <a:off x="88" y="80"/>
                <a:ext cx="151" cy="34"/>
              </a:xfrm>
              <a:prstGeom prst="rect">
                <a:avLst/>
              </a:prstGeom>
              <a:solidFill>
                <a:srgbClr val="FFFFFF"/>
              </a:solidFill>
              <a:ln w="9525">
                <a:solidFill>
                  <a:srgbClr val="000000"/>
                </a:solidFill>
                <a:miter lim="800000"/>
                <a:headEnd/>
                <a:tailEnd/>
              </a:ln>
            </xdr:spPr>
          </xdr:sp>
          <xdr:sp macro="" textlink="">
            <xdr:nvSpPr>
              <xdr:cNvPr id="39" name="Text Box 15"/>
              <xdr:cNvSpPr txBox="1">
                <a:spLocks noChangeArrowheads="1"/>
              </xdr:cNvSpPr>
            </xdr:nvSpPr>
            <xdr:spPr bwMode="auto">
              <a:xfrm>
                <a:off x="330" y="80"/>
                <a:ext cx="189" cy="34"/>
              </a:xfrm>
              <a:prstGeom prst="rect">
                <a:avLst/>
              </a:prstGeom>
              <a:solidFill>
                <a:srgbClr val="FFFFFF"/>
              </a:solidFill>
              <a:ln w="9525">
                <a:solidFill>
                  <a:srgbClr val="000000"/>
                </a:solidFill>
                <a:miter lim="800000"/>
                <a:headEnd/>
                <a:tailEnd/>
              </a:ln>
            </xdr:spPr>
          </xdr:sp>
        </xdr:grpSp>
        <xdr:grpSp>
          <xdr:nvGrpSpPr>
            <xdr:cNvPr id="31" name="Group 61"/>
            <xdr:cNvGrpSpPr>
              <a:grpSpLocks/>
            </xdr:cNvGrpSpPr>
          </xdr:nvGrpSpPr>
          <xdr:grpSpPr bwMode="auto">
            <a:xfrm>
              <a:off x="13" y="123"/>
              <a:ext cx="506" cy="34"/>
              <a:chOff x="13" y="123"/>
              <a:chExt cx="506" cy="34"/>
            </a:xfrm>
          </xdr:grpSpPr>
          <xdr:sp macro="" textlink="">
            <xdr:nvSpPr>
              <xdr:cNvPr id="32" name="Text Box 9"/>
              <xdr:cNvSpPr txBox="1">
                <a:spLocks noChangeArrowheads="1"/>
              </xdr:cNvSpPr>
            </xdr:nvSpPr>
            <xdr:spPr bwMode="auto">
              <a:xfrm>
                <a:off x="13" y="123"/>
                <a:ext cx="76" cy="34"/>
              </a:xfrm>
              <a:prstGeom prst="rect">
                <a:avLst/>
              </a:prstGeom>
              <a:solidFill>
                <a:srgbClr val="CCFFCC"/>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chemeClr val="tx1"/>
                    </a:solidFill>
                    <a:latin typeface="ＭＳ Ｐゴシック"/>
                    <a:ea typeface="ＭＳ Ｐゴシック"/>
                  </a:rPr>
                  <a:t>面談者</a:t>
                </a:r>
              </a:p>
            </xdr:txBody>
          </xdr:sp>
          <xdr:sp macro="" textlink="">
            <xdr:nvSpPr>
              <xdr:cNvPr id="33" name="Text Box 12"/>
              <xdr:cNvSpPr txBox="1">
                <a:spLocks noChangeArrowheads="1"/>
              </xdr:cNvSpPr>
            </xdr:nvSpPr>
            <xdr:spPr bwMode="auto">
              <a:xfrm>
                <a:off x="87" y="123"/>
                <a:ext cx="189" cy="34"/>
              </a:xfrm>
              <a:prstGeom prst="rect">
                <a:avLst/>
              </a:prstGeom>
              <a:solidFill>
                <a:srgbClr val="FFFFFF"/>
              </a:solidFill>
              <a:ln w="9525">
                <a:solidFill>
                  <a:srgbClr val="000000"/>
                </a:solidFill>
                <a:miter lim="800000"/>
                <a:headEnd/>
                <a:tailEnd/>
              </a:ln>
            </xdr:spPr>
          </xdr:sp>
          <xdr:sp macro="" textlink="">
            <xdr:nvSpPr>
              <xdr:cNvPr id="34" name="Text Box 18"/>
              <xdr:cNvSpPr txBox="1">
                <a:spLocks noChangeArrowheads="1"/>
              </xdr:cNvSpPr>
            </xdr:nvSpPr>
            <xdr:spPr bwMode="auto">
              <a:xfrm>
                <a:off x="367" y="123"/>
                <a:ext cx="152" cy="3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chemeClr val="tx1"/>
                    </a:solidFill>
                    <a:latin typeface="ＭＳ Ｐゴシック"/>
                    <a:ea typeface="ＭＳ Ｐゴシック"/>
                  </a:rPr>
                  <a:t>　　年　　　月　　　日</a:t>
                </a:r>
              </a:p>
            </xdr:txBody>
          </xdr:sp>
          <xdr:sp macro="" textlink="">
            <xdr:nvSpPr>
              <xdr:cNvPr id="35" name="Text Box 23"/>
              <xdr:cNvSpPr txBox="1">
                <a:spLocks noChangeArrowheads="1"/>
              </xdr:cNvSpPr>
            </xdr:nvSpPr>
            <xdr:spPr bwMode="auto">
              <a:xfrm>
                <a:off x="276" y="123"/>
                <a:ext cx="91" cy="34"/>
              </a:xfrm>
              <a:prstGeom prst="rect">
                <a:avLst/>
              </a:prstGeom>
              <a:solidFill>
                <a:srgbClr val="CCFFCC"/>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chemeClr val="tx1"/>
                    </a:solidFill>
                    <a:latin typeface="ＭＳ Ｐゴシック"/>
                    <a:ea typeface="ＭＳ Ｐゴシック"/>
                  </a:rPr>
                  <a:t>　</a:t>
                </a:r>
                <a:r>
                  <a:rPr lang="ja-JP" altLang="en-US" sz="1000" b="0" i="0" u="none" strike="noStrike" baseline="0">
                    <a:solidFill>
                      <a:schemeClr val="tx1"/>
                    </a:solidFill>
                    <a:latin typeface="ＭＳ Ｐゴシック"/>
                    <a:ea typeface="ＭＳ Ｐゴシック"/>
                  </a:rPr>
                  <a:t>作成年月日</a:t>
                </a:r>
              </a:p>
            </xdr:txBody>
          </xdr:sp>
        </xdr:grpSp>
      </xdr:grpSp>
      <xdr:grpSp>
        <xdr:nvGrpSpPr>
          <xdr:cNvPr id="4" name="グループ化 3"/>
          <xdr:cNvGrpSpPr/>
        </xdr:nvGrpSpPr>
        <xdr:grpSpPr>
          <a:xfrm>
            <a:off x="8534400" y="19050"/>
            <a:ext cx="7467601" cy="1371600"/>
            <a:chOff x="8534400" y="19050"/>
            <a:chExt cx="7467601" cy="1371600"/>
          </a:xfrm>
        </xdr:grpSpPr>
        <xdr:grpSp>
          <xdr:nvGrpSpPr>
            <xdr:cNvPr id="5" name="Group 44"/>
            <xdr:cNvGrpSpPr>
              <a:grpSpLocks/>
            </xdr:cNvGrpSpPr>
          </xdr:nvGrpSpPr>
          <xdr:grpSpPr bwMode="auto">
            <a:xfrm>
              <a:off x="8534400" y="324497"/>
              <a:ext cx="3057621" cy="1037578"/>
              <a:chOff x="670" y="35"/>
              <a:chExt cx="241" cy="102"/>
            </a:xfrm>
          </xdr:grpSpPr>
          <xdr:sp macro="" textlink="">
            <xdr:nvSpPr>
              <xdr:cNvPr id="20" name="Text Box 29"/>
              <xdr:cNvSpPr txBox="1">
                <a:spLocks noChangeArrowheads="1"/>
              </xdr:cNvSpPr>
            </xdr:nvSpPr>
            <xdr:spPr bwMode="auto">
              <a:xfrm>
                <a:off x="670" y="35"/>
                <a:ext cx="241" cy="26"/>
              </a:xfrm>
              <a:prstGeom prst="rect">
                <a:avLst/>
              </a:prstGeom>
              <a:solidFill>
                <a:srgbClr val="CCFFCC"/>
              </a:solidFill>
              <a:ln w="9525">
                <a:solidFill>
                  <a:srgbClr val="000000"/>
                </a:solidFill>
                <a:miter lim="800000"/>
                <a:headEnd/>
                <a:tailEnd/>
              </a:ln>
            </xdr:spPr>
            <xdr:txBody>
              <a:bodyPr vertOverflow="clip" wrap="square" lIns="90000" tIns="18000" rIns="90000" bIns="46800" anchor="t" upright="1"/>
              <a:lstStyle/>
              <a:p>
                <a:pPr algn="ctr" rtl="0">
                  <a:defRPr sz="1000"/>
                </a:pPr>
                <a:r>
                  <a:rPr lang="ja-JP" altLang="en-US" sz="1100" b="0" i="0" u="none" strike="noStrike" baseline="0">
                    <a:solidFill>
                      <a:schemeClr val="tx1"/>
                    </a:solidFill>
                    <a:latin typeface="ＭＳ Ｐゴシック"/>
                    <a:ea typeface="ＭＳ Ｐゴシック"/>
                  </a:rPr>
                  <a:t>自己（上司）評価</a:t>
                </a:r>
              </a:p>
            </xdr:txBody>
          </xdr:sp>
          <xdr:grpSp>
            <xdr:nvGrpSpPr>
              <xdr:cNvPr id="21" name="Group 41"/>
              <xdr:cNvGrpSpPr>
                <a:grpSpLocks/>
              </xdr:cNvGrpSpPr>
            </xdr:nvGrpSpPr>
            <xdr:grpSpPr bwMode="auto">
              <a:xfrm>
                <a:off x="670" y="59"/>
                <a:ext cx="241" cy="26"/>
                <a:chOff x="670" y="59"/>
                <a:chExt cx="241" cy="26"/>
              </a:xfrm>
            </xdr:grpSpPr>
            <xdr:sp macro="" textlink="">
              <xdr:nvSpPr>
                <xdr:cNvPr id="28" name="Text Box 30"/>
                <xdr:cNvSpPr txBox="1">
                  <a:spLocks noChangeArrowheads="1"/>
                </xdr:cNvSpPr>
              </xdr:nvSpPr>
              <xdr:spPr bwMode="auto">
                <a:xfrm>
                  <a:off x="670" y="59"/>
                  <a:ext cx="33" cy="26"/>
                </a:xfrm>
                <a:prstGeom prst="rect">
                  <a:avLst/>
                </a:prstGeom>
                <a:solidFill>
                  <a:srgbClr val="FFFFFF"/>
                </a:solidFill>
                <a:ln w="9525">
                  <a:solidFill>
                    <a:srgbClr val="000000"/>
                  </a:solidFill>
                  <a:miter lim="800000"/>
                  <a:headEnd/>
                  <a:tailEnd/>
                </a:ln>
              </xdr:spPr>
              <xdr:txBody>
                <a:bodyPr vertOverflow="clip" wrap="square" lIns="25200" tIns="25200" rIns="18000" bIns="18000" anchor="t" upright="1"/>
                <a:lstStyle/>
                <a:p>
                  <a:pPr algn="ctr" rtl="0">
                    <a:defRPr sz="1000"/>
                  </a:pPr>
                  <a:r>
                    <a:rPr lang="ja-JP" altLang="en-US" sz="1100" b="0" i="0" u="none" strike="noStrike" baseline="0">
                      <a:solidFill>
                        <a:schemeClr val="tx1"/>
                      </a:solidFill>
                      <a:latin typeface="ＭＳ Ｐゴシック"/>
                      <a:ea typeface="ＭＳ Ｐゴシック"/>
                    </a:rPr>
                    <a:t>◎</a:t>
                  </a:r>
                </a:p>
              </xdr:txBody>
            </xdr:sp>
            <xdr:sp macro="" textlink="">
              <xdr:nvSpPr>
                <xdr:cNvPr id="29" name="Text Box 32"/>
                <xdr:cNvSpPr txBox="1">
                  <a:spLocks noChangeArrowheads="1"/>
                </xdr:cNvSpPr>
              </xdr:nvSpPr>
              <xdr:spPr bwMode="auto">
                <a:xfrm>
                  <a:off x="703" y="59"/>
                  <a:ext cx="208" cy="26"/>
                </a:xfrm>
                <a:prstGeom prst="rect">
                  <a:avLst/>
                </a:prstGeom>
                <a:solidFill>
                  <a:srgbClr val="FFFFFF"/>
                </a:solidFill>
                <a:ln w="9525">
                  <a:solidFill>
                    <a:srgbClr val="000000"/>
                  </a:solidFill>
                  <a:miter lim="800000"/>
                  <a:headEnd/>
                  <a:tailEnd/>
                </a:ln>
              </xdr:spPr>
              <xdr:txBody>
                <a:bodyPr vertOverflow="clip" wrap="square" lIns="72000" tIns="25200" rIns="90000" bIns="46800" anchor="t" upright="1"/>
                <a:lstStyle/>
                <a:p>
                  <a:pPr algn="l" rtl="0">
                    <a:defRPr sz="1000"/>
                  </a:pPr>
                  <a:r>
                    <a:rPr lang="en-US" altLang="ja-JP" sz="1100" b="0" i="0" u="none" strike="noStrike" baseline="0">
                      <a:solidFill>
                        <a:schemeClr val="tx1"/>
                      </a:solidFill>
                      <a:latin typeface="ＭＳ Ｐゴシック"/>
                      <a:ea typeface="ＭＳ Ｐゴシック"/>
                    </a:rPr>
                    <a:t>1</a:t>
                  </a:r>
                  <a:r>
                    <a:rPr lang="ja-JP" altLang="en-US" sz="1100" b="0" i="0" u="none" strike="noStrike" baseline="0">
                      <a:solidFill>
                        <a:schemeClr val="tx1"/>
                      </a:solidFill>
                      <a:latin typeface="ＭＳ Ｐゴシック"/>
                      <a:ea typeface="ＭＳ Ｐゴシック"/>
                    </a:rPr>
                    <a:t>人で十分に遂行できる</a:t>
                  </a:r>
                </a:p>
              </xdr:txBody>
            </xdr:sp>
          </xdr:grpSp>
          <xdr:grpSp>
            <xdr:nvGrpSpPr>
              <xdr:cNvPr id="22" name="Group 43"/>
              <xdr:cNvGrpSpPr>
                <a:grpSpLocks/>
              </xdr:cNvGrpSpPr>
            </xdr:nvGrpSpPr>
            <xdr:grpSpPr bwMode="auto">
              <a:xfrm>
                <a:off x="670" y="111"/>
                <a:ext cx="241" cy="26"/>
                <a:chOff x="670" y="111"/>
                <a:chExt cx="241" cy="26"/>
              </a:xfrm>
            </xdr:grpSpPr>
            <xdr:sp macro="" textlink="">
              <xdr:nvSpPr>
                <xdr:cNvPr id="26" name="Text Box 36"/>
                <xdr:cNvSpPr txBox="1">
                  <a:spLocks noChangeArrowheads="1"/>
                </xdr:cNvSpPr>
              </xdr:nvSpPr>
              <xdr:spPr bwMode="auto">
                <a:xfrm>
                  <a:off x="670" y="111"/>
                  <a:ext cx="33" cy="26"/>
                </a:xfrm>
                <a:prstGeom prst="rect">
                  <a:avLst/>
                </a:prstGeom>
                <a:solidFill>
                  <a:srgbClr val="FFFFFF"/>
                </a:solidFill>
                <a:ln w="9525">
                  <a:solidFill>
                    <a:srgbClr val="000000"/>
                  </a:solidFill>
                  <a:miter lim="800000"/>
                  <a:headEnd/>
                  <a:tailEnd/>
                </a:ln>
              </xdr:spPr>
              <xdr:txBody>
                <a:bodyPr vertOverflow="clip" wrap="square" lIns="25200" tIns="25200" rIns="18000" bIns="18000" anchor="t" upright="1"/>
                <a:lstStyle/>
                <a:p>
                  <a:pPr algn="ctr" rtl="0">
                    <a:defRPr sz="1000"/>
                  </a:pPr>
                  <a:r>
                    <a:rPr lang="ja-JP" altLang="en-US" sz="1100" b="0" i="0" u="none" strike="noStrike" baseline="0">
                      <a:solidFill>
                        <a:schemeClr val="tx1"/>
                      </a:solidFill>
                      <a:latin typeface="ＭＳ Ｐゴシック"/>
                      <a:ea typeface="ＭＳ Ｐゴシック"/>
                    </a:rPr>
                    <a:t>△</a:t>
                  </a:r>
                </a:p>
              </xdr:txBody>
            </xdr:sp>
            <xdr:sp macro="" textlink="">
              <xdr:nvSpPr>
                <xdr:cNvPr id="27" name="Text Box 37"/>
                <xdr:cNvSpPr txBox="1">
                  <a:spLocks noChangeArrowheads="1"/>
                </xdr:cNvSpPr>
              </xdr:nvSpPr>
              <xdr:spPr bwMode="auto">
                <a:xfrm>
                  <a:off x="703" y="111"/>
                  <a:ext cx="208" cy="26"/>
                </a:xfrm>
                <a:prstGeom prst="rect">
                  <a:avLst/>
                </a:prstGeom>
                <a:solidFill>
                  <a:srgbClr val="FFFFFF"/>
                </a:solidFill>
                <a:ln w="9525">
                  <a:solidFill>
                    <a:srgbClr val="000000"/>
                  </a:solidFill>
                  <a:miter lim="800000"/>
                  <a:headEnd/>
                  <a:tailEnd/>
                </a:ln>
              </xdr:spPr>
              <xdr:txBody>
                <a:bodyPr vertOverflow="clip" wrap="square" lIns="72000" tIns="25200" rIns="90000" bIns="46800" anchor="t" upright="1"/>
                <a:lstStyle/>
                <a:p>
                  <a:pPr algn="l" rtl="0">
                    <a:defRPr sz="1000"/>
                  </a:pPr>
                  <a:r>
                    <a:rPr lang="ja-JP" altLang="en-US" sz="1100" b="0" i="0" u="none" strike="noStrike" baseline="0">
                      <a:solidFill>
                        <a:schemeClr val="tx1"/>
                      </a:solidFill>
                      <a:latin typeface="ＭＳ Ｐゴシック"/>
                      <a:ea typeface="ＭＳ Ｐゴシック"/>
                    </a:rPr>
                    <a:t>十分に遂行できていない</a:t>
                  </a:r>
                </a:p>
              </xdr:txBody>
            </xdr:sp>
          </xdr:grpSp>
          <xdr:grpSp>
            <xdr:nvGrpSpPr>
              <xdr:cNvPr id="23" name="Group 42"/>
              <xdr:cNvGrpSpPr>
                <a:grpSpLocks/>
              </xdr:cNvGrpSpPr>
            </xdr:nvGrpSpPr>
            <xdr:grpSpPr bwMode="auto">
              <a:xfrm>
                <a:off x="670" y="85"/>
                <a:ext cx="241" cy="26"/>
                <a:chOff x="670" y="85"/>
                <a:chExt cx="241" cy="26"/>
              </a:xfrm>
            </xdr:grpSpPr>
            <xdr:sp macro="" textlink="">
              <xdr:nvSpPr>
                <xdr:cNvPr id="24" name="Text Box 39"/>
                <xdr:cNvSpPr txBox="1">
                  <a:spLocks noChangeArrowheads="1"/>
                </xdr:cNvSpPr>
              </xdr:nvSpPr>
              <xdr:spPr bwMode="auto">
                <a:xfrm>
                  <a:off x="670" y="85"/>
                  <a:ext cx="33" cy="26"/>
                </a:xfrm>
                <a:prstGeom prst="rect">
                  <a:avLst/>
                </a:prstGeom>
                <a:solidFill>
                  <a:srgbClr val="FFFFFF"/>
                </a:solidFill>
                <a:ln w="9525">
                  <a:solidFill>
                    <a:srgbClr val="000000"/>
                  </a:solidFill>
                  <a:miter lim="800000"/>
                  <a:headEnd/>
                  <a:tailEnd/>
                </a:ln>
              </xdr:spPr>
              <xdr:txBody>
                <a:bodyPr vertOverflow="clip" wrap="square" lIns="25200" tIns="25200" rIns="18000" bIns="18000" anchor="t" upright="1"/>
                <a:lstStyle/>
                <a:p>
                  <a:pPr algn="ctr" rtl="0">
                    <a:defRPr sz="1000"/>
                  </a:pPr>
                  <a:r>
                    <a:rPr lang="ja-JP" altLang="en-US" sz="1100" b="0" i="0" u="none" strike="noStrike" baseline="0">
                      <a:solidFill>
                        <a:schemeClr val="tx1"/>
                      </a:solidFill>
                      <a:latin typeface="ＭＳ Ｐゴシック"/>
                      <a:ea typeface="ＭＳ Ｐゴシック"/>
                    </a:rPr>
                    <a:t>○</a:t>
                  </a:r>
                </a:p>
              </xdr:txBody>
            </xdr:sp>
            <xdr:sp macro="" textlink="">
              <xdr:nvSpPr>
                <xdr:cNvPr id="25" name="Text Box 40"/>
                <xdr:cNvSpPr txBox="1">
                  <a:spLocks noChangeArrowheads="1"/>
                </xdr:cNvSpPr>
              </xdr:nvSpPr>
              <xdr:spPr bwMode="auto">
                <a:xfrm>
                  <a:off x="703" y="85"/>
                  <a:ext cx="208" cy="26"/>
                </a:xfrm>
                <a:prstGeom prst="rect">
                  <a:avLst/>
                </a:prstGeom>
                <a:solidFill>
                  <a:srgbClr val="FFFFFF"/>
                </a:solidFill>
                <a:ln w="9525">
                  <a:solidFill>
                    <a:srgbClr val="000000"/>
                  </a:solidFill>
                  <a:miter lim="800000"/>
                  <a:headEnd/>
                  <a:tailEnd/>
                </a:ln>
              </xdr:spPr>
              <xdr:txBody>
                <a:bodyPr vertOverflow="clip" wrap="square" lIns="72000" tIns="25200" rIns="90000" bIns="46800" anchor="t" upright="1"/>
                <a:lstStyle/>
                <a:p>
                  <a:pPr algn="l" rtl="0">
                    <a:defRPr sz="1000"/>
                  </a:pPr>
                  <a:r>
                    <a:rPr lang="ja-JP" altLang="en-US" sz="1100" b="0" i="0" u="none" strike="noStrike" baseline="0">
                      <a:solidFill>
                        <a:schemeClr val="tx1"/>
                      </a:solidFill>
                      <a:latin typeface="ＭＳ Ｐゴシック"/>
                      <a:ea typeface="ＭＳ Ｐゴシック"/>
                    </a:rPr>
                    <a:t>ある程度は遂行できている</a:t>
                  </a:r>
                </a:p>
              </xdr:txBody>
            </xdr:sp>
          </xdr:grpSp>
        </xdr:grpSp>
        <xdr:grpSp>
          <xdr:nvGrpSpPr>
            <xdr:cNvPr id="6" name="Group 45"/>
            <xdr:cNvGrpSpPr>
              <a:grpSpLocks/>
            </xdr:cNvGrpSpPr>
          </xdr:nvGrpSpPr>
          <xdr:grpSpPr bwMode="auto">
            <a:xfrm>
              <a:off x="11620404" y="323850"/>
              <a:ext cx="3057621" cy="1037578"/>
              <a:chOff x="670" y="35"/>
              <a:chExt cx="241" cy="102"/>
            </a:xfrm>
          </xdr:grpSpPr>
          <xdr:sp macro="" textlink="">
            <xdr:nvSpPr>
              <xdr:cNvPr id="10" name="Text Box 46"/>
              <xdr:cNvSpPr txBox="1">
                <a:spLocks noChangeArrowheads="1"/>
              </xdr:cNvSpPr>
            </xdr:nvSpPr>
            <xdr:spPr bwMode="auto">
              <a:xfrm>
                <a:off x="670" y="35"/>
                <a:ext cx="241" cy="26"/>
              </a:xfrm>
              <a:prstGeom prst="rect">
                <a:avLst/>
              </a:prstGeom>
              <a:solidFill>
                <a:srgbClr val="CCFFCC"/>
              </a:solidFill>
              <a:ln w="9525">
                <a:solidFill>
                  <a:srgbClr val="000000"/>
                </a:solidFill>
                <a:miter lim="800000"/>
                <a:headEnd/>
                <a:tailEnd/>
              </a:ln>
            </xdr:spPr>
            <xdr:txBody>
              <a:bodyPr vertOverflow="clip" wrap="square" lIns="90000" tIns="18000" rIns="90000" bIns="46800" anchor="t" upright="1"/>
              <a:lstStyle/>
              <a:p>
                <a:pPr algn="ctr" rtl="0">
                  <a:defRPr sz="1000"/>
                </a:pPr>
                <a:r>
                  <a:rPr lang="ja-JP" altLang="en-US" sz="1100" b="0" i="0" u="none" strike="noStrike" baseline="0">
                    <a:solidFill>
                      <a:schemeClr val="tx1"/>
                    </a:solidFill>
                    <a:latin typeface="ＭＳ Ｐゴシック"/>
                    <a:ea typeface="ＭＳ Ｐゴシック"/>
                  </a:rPr>
                  <a:t>評 価 結 果</a:t>
                </a:r>
              </a:p>
            </xdr:txBody>
          </xdr:sp>
          <xdr:grpSp>
            <xdr:nvGrpSpPr>
              <xdr:cNvPr id="11" name="Group 47"/>
              <xdr:cNvGrpSpPr>
                <a:grpSpLocks/>
              </xdr:cNvGrpSpPr>
            </xdr:nvGrpSpPr>
            <xdr:grpSpPr bwMode="auto">
              <a:xfrm>
                <a:off x="670" y="59"/>
                <a:ext cx="241" cy="26"/>
                <a:chOff x="670" y="59"/>
                <a:chExt cx="241" cy="26"/>
              </a:xfrm>
            </xdr:grpSpPr>
            <xdr:sp macro="" textlink="">
              <xdr:nvSpPr>
                <xdr:cNvPr id="18" name="Text Box 48"/>
                <xdr:cNvSpPr txBox="1">
                  <a:spLocks noChangeArrowheads="1"/>
                </xdr:cNvSpPr>
              </xdr:nvSpPr>
              <xdr:spPr bwMode="auto">
                <a:xfrm>
                  <a:off x="670" y="59"/>
                  <a:ext cx="33" cy="26"/>
                </a:xfrm>
                <a:prstGeom prst="rect">
                  <a:avLst/>
                </a:prstGeom>
                <a:solidFill>
                  <a:srgbClr val="FFFFFF"/>
                </a:solidFill>
                <a:ln w="9525">
                  <a:solidFill>
                    <a:srgbClr val="000000"/>
                  </a:solidFill>
                  <a:miter lim="800000"/>
                  <a:headEnd/>
                  <a:tailEnd/>
                </a:ln>
              </xdr:spPr>
              <xdr:txBody>
                <a:bodyPr vertOverflow="clip" wrap="square" lIns="25200" tIns="25200" rIns="18000" bIns="18000" anchor="t" upright="1"/>
                <a:lstStyle/>
                <a:p>
                  <a:pPr algn="ctr" rtl="0">
                    <a:defRPr sz="1000"/>
                  </a:pPr>
                  <a:r>
                    <a:rPr lang="ja-JP" altLang="en-US" sz="1100" b="0" i="0" u="none" strike="noStrike" baseline="0">
                      <a:solidFill>
                        <a:schemeClr val="tx1"/>
                      </a:solidFill>
                      <a:latin typeface="ＭＳ Ｐゴシック"/>
                      <a:ea typeface="ＭＳ Ｐゴシック"/>
                    </a:rPr>
                    <a:t>◎</a:t>
                  </a:r>
                </a:p>
              </xdr:txBody>
            </xdr:sp>
            <xdr:sp macro="" textlink="">
              <xdr:nvSpPr>
                <xdr:cNvPr id="19" name="Text Box 49"/>
                <xdr:cNvSpPr txBox="1">
                  <a:spLocks noChangeArrowheads="1"/>
                </xdr:cNvSpPr>
              </xdr:nvSpPr>
              <xdr:spPr bwMode="auto">
                <a:xfrm>
                  <a:off x="703" y="59"/>
                  <a:ext cx="208" cy="26"/>
                </a:xfrm>
                <a:prstGeom prst="rect">
                  <a:avLst/>
                </a:prstGeom>
                <a:solidFill>
                  <a:srgbClr val="FFFFFF"/>
                </a:solidFill>
                <a:ln w="9525">
                  <a:solidFill>
                    <a:srgbClr val="000000"/>
                  </a:solidFill>
                  <a:miter lim="800000"/>
                  <a:headEnd/>
                  <a:tailEnd/>
                </a:ln>
              </xdr:spPr>
              <xdr:txBody>
                <a:bodyPr vertOverflow="clip" wrap="square" lIns="72000" tIns="25200" rIns="90000" bIns="46800" anchor="t" upright="1"/>
                <a:lstStyle/>
                <a:p>
                  <a:pPr algn="l" rtl="0">
                    <a:defRPr sz="1000"/>
                  </a:pPr>
                  <a:r>
                    <a:rPr lang="ja-JP" altLang="en-US" sz="1100" b="0" i="0" u="none" strike="noStrike" baseline="0">
                      <a:solidFill>
                        <a:schemeClr val="tx1"/>
                      </a:solidFill>
                      <a:latin typeface="ＭＳ Ｐゴシック"/>
                      <a:ea typeface="ＭＳ Ｐゴシック"/>
                    </a:rPr>
                    <a:t>指導・訓練の必要はない</a:t>
                  </a:r>
                </a:p>
              </xdr:txBody>
            </xdr:sp>
          </xdr:grpSp>
          <xdr:grpSp>
            <xdr:nvGrpSpPr>
              <xdr:cNvPr id="12" name="Group 50"/>
              <xdr:cNvGrpSpPr>
                <a:grpSpLocks/>
              </xdr:cNvGrpSpPr>
            </xdr:nvGrpSpPr>
            <xdr:grpSpPr bwMode="auto">
              <a:xfrm>
                <a:off x="670" y="111"/>
                <a:ext cx="241" cy="26"/>
                <a:chOff x="670" y="111"/>
                <a:chExt cx="241" cy="26"/>
              </a:xfrm>
            </xdr:grpSpPr>
            <xdr:sp macro="" textlink="">
              <xdr:nvSpPr>
                <xdr:cNvPr id="16" name="Text Box 51"/>
                <xdr:cNvSpPr txBox="1">
                  <a:spLocks noChangeArrowheads="1"/>
                </xdr:cNvSpPr>
              </xdr:nvSpPr>
              <xdr:spPr bwMode="auto">
                <a:xfrm>
                  <a:off x="670" y="111"/>
                  <a:ext cx="33" cy="26"/>
                </a:xfrm>
                <a:prstGeom prst="rect">
                  <a:avLst/>
                </a:prstGeom>
                <a:solidFill>
                  <a:srgbClr val="FFFFFF"/>
                </a:solidFill>
                <a:ln w="9525">
                  <a:solidFill>
                    <a:srgbClr val="000000"/>
                  </a:solidFill>
                  <a:miter lim="800000"/>
                  <a:headEnd/>
                  <a:tailEnd/>
                </a:ln>
              </xdr:spPr>
              <xdr:txBody>
                <a:bodyPr vertOverflow="clip" wrap="square" lIns="25200" tIns="25200" rIns="18000" bIns="18000" anchor="t" upright="1"/>
                <a:lstStyle/>
                <a:p>
                  <a:pPr algn="ctr" rtl="0">
                    <a:defRPr sz="1000"/>
                  </a:pPr>
                  <a:r>
                    <a:rPr lang="ja-JP" altLang="en-US" sz="1100" b="0" i="0" u="none" strike="noStrike" baseline="0">
                      <a:solidFill>
                        <a:schemeClr val="tx1"/>
                      </a:solidFill>
                      <a:latin typeface="ＭＳ Ｐゴシック"/>
                      <a:ea typeface="ＭＳ Ｐゴシック"/>
                    </a:rPr>
                    <a:t>△</a:t>
                  </a:r>
                </a:p>
              </xdr:txBody>
            </xdr:sp>
            <xdr:sp macro="" textlink="">
              <xdr:nvSpPr>
                <xdr:cNvPr id="17" name="Text Box 52"/>
                <xdr:cNvSpPr txBox="1">
                  <a:spLocks noChangeArrowheads="1"/>
                </xdr:cNvSpPr>
              </xdr:nvSpPr>
              <xdr:spPr bwMode="auto">
                <a:xfrm>
                  <a:off x="703" y="111"/>
                  <a:ext cx="208" cy="26"/>
                </a:xfrm>
                <a:prstGeom prst="rect">
                  <a:avLst/>
                </a:prstGeom>
                <a:solidFill>
                  <a:srgbClr val="FFFFFF"/>
                </a:solidFill>
                <a:ln w="9525">
                  <a:solidFill>
                    <a:srgbClr val="000000"/>
                  </a:solidFill>
                  <a:miter lim="800000"/>
                  <a:headEnd/>
                  <a:tailEnd/>
                </a:ln>
              </xdr:spPr>
              <xdr:txBody>
                <a:bodyPr vertOverflow="clip" wrap="square" lIns="72000" tIns="25200" rIns="90000" bIns="46800" anchor="t" upright="1"/>
                <a:lstStyle/>
                <a:p>
                  <a:pPr algn="l" rtl="0">
                    <a:defRPr sz="1000"/>
                  </a:pPr>
                  <a:r>
                    <a:rPr lang="ja-JP" altLang="en-US" sz="1100" b="0" i="0" u="none" strike="noStrike" baseline="0">
                      <a:solidFill>
                        <a:schemeClr val="tx1"/>
                      </a:solidFill>
                      <a:latin typeface="ＭＳ Ｐゴシック"/>
                      <a:ea typeface="ＭＳ Ｐゴシック"/>
                    </a:rPr>
                    <a:t>指導・訓練が必要</a:t>
                  </a:r>
                </a:p>
              </xdr:txBody>
            </xdr:sp>
          </xdr:grpSp>
          <xdr:grpSp>
            <xdr:nvGrpSpPr>
              <xdr:cNvPr id="13" name="Group 53"/>
              <xdr:cNvGrpSpPr>
                <a:grpSpLocks/>
              </xdr:cNvGrpSpPr>
            </xdr:nvGrpSpPr>
            <xdr:grpSpPr bwMode="auto">
              <a:xfrm>
                <a:off x="670" y="85"/>
                <a:ext cx="241" cy="26"/>
                <a:chOff x="670" y="85"/>
                <a:chExt cx="241" cy="26"/>
              </a:xfrm>
            </xdr:grpSpPr>
            <xdr:sp macro="" textlink="">
              <xdr:nvSpPr>
                <xdr:cNvPr id="14" name="Text Box 54"/>
                <xdr:cNvSpPr txBox="1">
                  <a:spLocks noChangeArrowheads="1"/>
                </xdr:cNvSpPr>
              </xdr:nvSpPr>
              <xdr:spPr bwMode="auto">
                <a:xfrm>
                  <a:off x="670" y="85"/>
                  <a:ext cx="33" cy="26"/>
                </a:xfrm>
                <a:prstGeom prst="rect">
                  <a:avLst/>
                </a:prstGeom>
                <a:solidFill>
                  <a:srgbClr val="FFFFFF"/>
                </a:solidFill>
                <a:ln w="9525">
                  <a:solidFill>
                    <a:srgbClr val="000000"/>
                  </a:solidFill>
                  <a:miter lim="800000"/>
                  <a:headEnd/>
                  <a:tailEnd/>
                </a:ln>
              </xdr:spPr>
              <xdr:txBody>
                <a:bodyPr vertOverflow="clip" wrap="square" lIns="25200" tIns="25200" rIns="18000" bIns="18000" anchor="t" upright="1"/>
                <a:lstStyle/>
                <a:p>
                  <a:pPr algn="ctr" rtl="0">
                    <a:defRPr sz="1000"/>
                  </a:pPr>
                  <a:r>
                    <a:rPr lang="ja-JP" altLang="en-US" sz="1100" b="0" i="0" u="none" strike="noStrike" baseline="0">
                      <a:solidFill>
                        <a:schemeClr val="tx1"/>
                      </a:solidFill>
                      <a:latin typeface="ＭＳ Ｐゴシック"/>
                      <a:ea typeface="ＭＳ Ｐゴシック"/>
                    </a:rPr>
                    <a:t>○</a:t>
                  </a:r>
                </a:p>
              </xdr:txBody>
            </xdr:sp>
            <xdr:sp macro="" textlink="">
              <xdr:nvSpPr>
                <xdr:cNvPr id="15" name="Text Box 55"/>
                <xdr:cNvSpPr txBox="1">
                  <a:spLocks noChangeArrowheads="1"/>
                </xdr:cNvSpPr>
              </xdr:nvSpPr>
              <xdr:spPr bwMode="auto">
                <a:xfrm>
                  <a:off x="703" y="85"/>
                  <a:ext cx="208" cy="26"/>
                </a:xfrm>
                <a:prstGeom prst="rect">
                  <a:avLst/>
                </a:prstGeom>
                <a:solidFill>
                  <a:srgbClr val="FFFFFF"/>
                </a:solidFill>
                <a:ln w="9525">
                  <a:solidFill>
                    <a:srgbClr val="000000"/>
                  </a:solidFill>
                  <a:miter lim="800000"/>
                  <a:headEnd/>
                  <a:tailEnd/>
                </a:ln>
              </xdr:spPr>
              <xdr:txBody>
                <a:bodyPr vertOverflow="clip" wrap="square" lIns="72000" tIns="25200" rIns="90000" bIns="46800" anchor="t" upright="1"/>
                <a:lstStyle/>
                <a:p>
                  <a:pPr algn="l" rtl="0">
                    <a:defRPr sz="1000"/>
                  </a:pPr>
                  <a:r>
                    <a:rPr lang="ja-JP" altLang="en-US" sz="1100" b="0" i="0" u="none" strike="noStrike" baseline="0">
                      <a:solidFill>
                        <a:schemeClr val="tx1"/>
                      </a:solidFill>
                      <a:latin typeface="ＭＳ Ｐゴシック"/>
                      <a:ea typeface="ＭＳ Ｐゴシック"/>
                    </a:rPr>
                    <a:t>さらに能力を高めていくと良い</a:t>
                  </a:r>
                </a:p>
              </xdr:txBody>
            </xdr:sp>
          </xdr:grpSp>
        </xdr:grpSp>
        <xdr:grpSp>
          <xdr:nvGrpSpPr>
            <xdr:cNvPr id="7" name="Group 66"/>
            <xdr:cNvGrpSpPr>
              <a:grpSpLocks/>
            </xdr:cNvGrpSpPr>
          </xdr:nvGrpSpPr>
          <xdr:grpSpPr bwMode="auto">
            <a:xfrm>
              <a:off x="14706601" y="19050"/>
              <a:ext cx="1295400" cy="1371600"/>
              <a:chOff x="1044" y="14"/>
              <a:chExt cx="367" cy="143"/>
            </a:xfrm>
          </xdr:grpSpPr>
          <xdr:sp macro="" textlink="">
            <xdr:nvSpPr>
              <xdr:cNvPr id="8" name="Text Box 64"/>
              <xdr:cNvSpPr txBox="1">
                <a:spLocks noChangeArrowheads="1"/>
              </xdr:cNvSpPr>
            </xdr:nvSpPr>
            <xdr:spPr bwMode="auto">
              <a:xfrm>
                <a:off x="1044" y="14"/>
                <a:ext cx="367" cy="26"/>
              </a:xfrm>
              <a:prstGeom prst="rect">
                <a:avLst/>
              </a:prstGeom>
              <a:solidFill>
                <a:srgbClr val="CCFFCC"/>
              </a:solidFill>
              <a:ln w="9525">
                <a:solidFill>
                  <a:srgbClr val="000000"/>
                </a:solidFill>
                <a:miter lim="800000"/>
                <a:headEnd/>
                <a:tailEnd/>
              </a:ln>
            </xdr:spPr>
            <xdr:txBody>
              <a:bodyPr vertOverflow="clip" wrap="square" lIns="90000" tIns="36000" rIns="90000" bIns="46800" anchor="t" upright="1"/>
              <a:lstStyle/>
              <a:p>
                <a:pPr algn="ctr" rtl="0">
                  <a:defRPr sz="1000"/>
                </a:pPr>
                <a:r>
                  <a:rPr lang="ja-JP" altLang="en-US" sz="1100" b="0" i="0" u="none" strike="noStrike" baseline="0">
                    <a:solidFill>
                      <a:srgbClr val="000000"/>
                    </a:solidFill>
                    <a:latin typeface="ＭＳ Ｐゴシック"/>
                    <a:ea typeface="ＭＳ Ｐゴシック"/>
                  </a:rPr>
                  <a:t>面談者コメント：業務遂行上の指導・訓練目標</a:t>
                </a:r>
              </a:p>
            </xdr:txBody>
          </xdr:sp>
          <xdr:sp macro="" textlink="">
            <xdr:nvSpPr>
              <xdr:cNvPr id="9" name="Text Box 65"/>
              <xdr:cNvSpPr txBox="1">
                <a:spLocks noChangeArrowheads="1"/>
              </xdr:cNvSpPr>
            </xdr:nvSpPr>
            <xdr:spPr bwMode="auto">
              <a:xfrm>
                <a:off x="1044" y="40"/>
                <a:ext cx="367" cy="117"/>
              </a:xfrm>
              <a:prstGeom prst="rect">
                <a:avLst/>
              </a:prstGeom>
              <a:solidFill>
                <a:srgbClr val="FFFFFF"/>
              </a:solidFill>
              <a:ln w="9525">
                <a:solidFill>
                  <a:srgbClr val="000000"/>
                </a:solidFill>
                <a:miter lim="800000"/>
                <a:headEnd/>
                <a:tailEnd/>
              </a:ln>
            </xdr:spPr>
          </xdr:sp>
        </xdr:grpSp>
      </xdr:grpSp>
    </xdr:grpSp>
    <xdr:clientData/>
  </xdr:twoCellAnchor>
  <xdr:twoCellAnchor>
    <xdr:from>
      <xdr:col>2</xdr:col>
      <xdr:colOff>19050</xdr:colOff>
      <xdr:row>1</xdr:row>
      <xdr:rowOff>9526</xdr:rowOff>
    </xdr:from>
    <xdr:to>
      <xdr:col>5</xdr:col>
      <xdr:colOff>152400</xdr:colOff>
      <xdr:row>4</xdr:row>
      <xdr:rowOff>1</xdr:rowOff>
    </xdr:to>
    <xdr:grpSp>
      <xdr:nvGrpSpPr>
        <xdr:cNvPr id="40" name="グループ化 39"/>
        <xdr:cNvGrpSpPr/>
      </xdr:nvGrpSpPr>
      <xdr:grpSpPr>
        <a:xfrm>
          <a:off x="1162050" y="323851"/>
          <a:ext cx="1971675" cy="1066800"/>
          <a:chOff x="1162050" y="323851"/>
          <a:chExt cx="1971675" cy="1009650"/>
        </a:xfrm>
      </xdr:grpSpPr>
      <xdr:sp macro="" textlink="">
        <xdr:nvSpPr>
          <xdr:cNvPr id="41" name="正方形/長方形 40"/>
          <xdr:cNvSpPr/>
        </xdr:nvSpPr>
        <xdr:spPr bwMode="auto">
          <a:xfrm>
            <a:off x="1271891" y="323851"/>
            <a:ext cx="1861834" cy="10096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u="sng">
                <a:solidFill>
                  <a:srgbClr val="0000CC"/>
                </a:solidFill>
                <a:latin typeface="+mn-ea"/>
                <a:ea typeface="+mn-ea"/>
              </a:rPr>
              <a:t>■「職能要件書」シートの説明参照！</a:t>
            </a:r>
            <a:r>
              <a:rPr kumimoji="1" lang="ja-JP" altLang="en-US" sz="1100" u="sng">
                <a:solidFill>
                  <a:srgbClr val="FF0000"/>
                </a:solidFill>
                <a:latin typeface="+mn-ea"/>
                <a:ea typeface="+mn-ea"/>
              </a:rPr>
              <a:t>■前のセルが空白にならないよう上詰めで入力する！■行の削除は禁止</a:t>
            </a:r>
            <a:endParaRPr kumimoji="1" lang="en-US" altLang="ja-JP" sz="1100" u="sng">
              <a:solidFill>
                <a:srgbClr val="FF0000"/>
              </a:solidFill>
              <a:latin typeface="+mn-ea"/>
              <a:ea typeface="+mn-ea"/>
            </a:endParaRPr>
          </a:p>
          <a:p>
            <a:r>
              <a:rPr kumimoji="1" lang="ja-JP" altLang="ja-JP" sz="900">
                <a:solidFill>
                  <a:schemeClr val="dk1"/>
                </a:solidFill>
                <a:effectLst/>
                <a:latin typeface="+mn-lt"/>
                <a:ea typeface="+mn-ea"/>
                <a:cs typeface="+mn-cs"/>
              </a:rPr>
              <a:t>（記入事例はクリアーして下さい）</a:t>
            </a:r>
            <a:endParaRPr lang="ja-JP" altLang="ja-JP" sz="900">
              <a:effectLst/>
            </a:endParaRPr>
          </a:p>
          <a:p>
            <a:pPr algn="l"/>
            <a:endParaRPr kumimoji="1" lang="en-US" altLang="ja-JP" sz="1100" u="sng">
              <a:solidFill>
                <a:srgbClr val="FF0000"/>
              </a:solidFill>
              <a:latin typeface="+mn-ea"/>
              <a:ea typeface="+mn-ea"/>
            </a:endParaRPr>
          </a:p>
        </xdr:txBody>
      </xdr:sp>
      <xdr:sp macro="" textlink="">
        <xdr:nvSpPr>
          <xdr:cNvPr id="42" name="AutoShape 1"/>
          <xdr:cNvSpPr>
            <a:spLocks noChangeArrowheads="1"/>
          </xdr:cNvSpPr>
        </xdr:nvSpPr>
        <xdr:spPr bwMode="auto">
          <a:xfrm rot="16200000" flipH="1" flipV="1">
            <a:off x="1052005" y="1077601"/>
            <a:ext cx="332675" cy="112586"/>
          </a:xfrm>
          <a:prstGeom prst="downArrow">
            <a:avLst>
              <a:gd name="adj1" fmla="val 50000"/>
              <a:gd name="adj2" fmla="val 25001"/>
            </a:avLst>
          </a:prstGeom>
          <a:solidFill>
            <a:srgbClr val="FFC000"/>
          </a:solidFill>
          <a:ln w="9525">
            <a:solidFill>
              <a:srgbClr val="FF0000"/>
            </a:solidFill>
            <a:miter lim="800000"/>
            <a:headEnd/>
            <a:tailEnd/>
          </a:ln>
        </xdr:spPr>
      </xdr:sp>
    </xdr:grpSp>
    <xdr:clientData/>
  </xdr:twoCellAnchor>
  <xdr:twoCellAnchor>
    <xdr:from>
      <xdr:col>1</xdr:col>
      <xdr:colOff>361950</xdr:colOff>
      <xdr:row>3</xdr:row>
      <xdr:rowOff>152400</xdr:rowOff>
    </xdr:from>
    <xdr:to>
      <xdr:col>1</xdr:col>
      <xdr:colOff>704850</xdr:colOff>
      <xdr:row>4</xdr:row>
      <xdr:rowOff>9524</xdr:rowOff>
    </xdr:to>
    <xdr:sp macro="" textlink="">
      <xdr:nvSpPr>
        <xdr:cNvPr id="43" name="下矢印 42"/>
        <xdr:cNvSpPr/>
      </xdr:nvSpPr>
      <xdr:spPr>
        <a:xfrm>
          <a:off x="428625" y="1162050"/>
          <a:ext cx="342900" cy="238124"/>
        </a:xfrm>
        <a:prstGeom prst="downArrow">
          <a:avLst/>
        </a:prstGeom>
        <a:solidFill>
          <a:srgbClr val="0000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352425</xdr:colOff>
      <xdr:row>3</xdr:row>
      <xdr:rowOff>161925</xdr:rowOff>
    </xdr:from>
    <xdr:to>
      <xdr:col>1</xdr:col>
      <xdr:colOff>695325</xdr:colOff>
      <xdr:row>4</xdr:row>
      <xdr:rowOff>19049</xdr:rowOff>
    </xdr:to>
    <xdr:sp macro="" textlink="">
      <xdr:nvSpPr>
        <xdr:cNvPr id="2" name="下矢印 1"/>
        <xdr:cNvSpPr/>
      </xdr:nvSpPr>
      <xdr:spPr>
        <a:xfrm>
          <a:off x="419100" y="1171575"/>
          <a:ext cx="342900" cy="238124"/>
        </a:xfrm>
        <a:prstGeom prst="downArrow">
          <a:avLst/>
        </a:prstGeom>
        <a:solidFill>
          <a:srgbClr val="0000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28576</xdr:colOff>
      <xdr:row>0</xdr:row>
      <xdr:rowOff>57149</xdr:rowOff>
    </xdr:from>
    <xdr:to>
      <xdr:col>27</xdr:col>
      <xdr:colOff>685799</xdr:colOff>
      <xdr:row>4</xdr:row>
      <xdr:rowOff>600</xdr:rowOff>
    </xdr:to>
    <xdr:grpSp>
      <xdr:nvGrpSpPr>
        <xdr:cNvPr id="3" name="グループ化 2"/>
        <xdr:cNvGrpSpPr/>
      </xdr:nvGrpSpPr>
      <xdr:grpSpPr>
        <a:xfrm>
          <a:off x="3009901" y="57149"/>
          <a:ext cx="13935073" cy="1334101"/>
          <a:chOff x="3009901" y="57149"/>
          <a:chExt cx="14554198" cy="1296001"/>
        </a:xfrm>
      </xdr:grpSpPr>
      <xdr:grpSp>
        <xdr:nvGrpSpPr>
          <xdr:cNvPr id="4" name="Group 62"/>
          <xdr:cNvGrpSpPr>
            <a:grpSpLocks/>
          </xdr:cNvGrpSpPr>
        </xdr:nvGrpSpPr>
        <xdr:grpSpPr bwMode="auto">
          <a:xfrm>
            <a:off x="3009901" y="581025"/>
            <a:ext cx="6153150" cy="762000"/>
            <a:chOff x="13" y="80"/>
            <a:chExt cx="506" cy="77"/>
          </a:xfrm>
        </xdr:grpSpPr>
        <xdr:grpSp>
          <xdr:nvGrpSpPr>
            <xdr:cNvPr id="37" name="Group 60"/>
            <xdr:cNvGrpSpPr>
              <a:grpSpLocks/>
            </xdr:cNvGrpSpPr>
          </xdr:nvGrpSpPr>
          <xdr:grpSpPr bwMode="auto">
            <a:xfrm>
              <a:off x="14" y="80"/>
              <a:ext cx="505" cy="34"/>
              <a:chOff x="14" y="80"/>
              <a:chExt cx="505" cy="34"/>
            </a:xfrm>
          </xdr:grpSpPr>
          <xdr:sp macro="" textlink="">
            <xdr:nvSpPr>
              <xdr:cNvPr id="43" name="Text Box 7"/>
              <xdr:cNvSpPr txBox="1">
                <a:spLocks noChangeArrowheads="1"/>
              </xdr:cNvSpPr>
            </xdr:nvSpPr>
            <xdr:spPr bwMode="auto">
              <a:xfrm>
                <a:off x="239" y="80"/>
                <a:ext cx="91" cy="34"/>
              </a:xfrm>
              <a:prstGeom prst="rect">
                <a:avLst/>
              </a:prstGeom>
              <a:solidFill>
                <a:srgbClr val="CCFFCC"/>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chemeClr val="tx1"/>
                    </a:solidFill>
                    <a:latin typeface="ＭＳ Ｐゴシック"/>
                    <a:ea typeface="ＭＳ Ｐゴシック"/>
                  </a:rPr>
                  <a:t>　氏　名</a:t>
                </a:r>
              </a:p>
            </xdr:txBody>
          </xdr:sp>
          <xdr:sp macro="" textlink="">
            <xdr:nvSpPr>
              <xdr:cNvPr id="44" name="Text Box 10"/>
              <xdr:cNvSpPr txBox="1">
                <a:spLocks noChangeArrowheads="1"/>
              </xdr:cNvSpPr>
            </xdr:nvSpPr>
            <xdr:spPr bwMode="auto">
              <a:xfrm>
                <a:off x="14" y="80"/>
                <a:ext cx="79" cy="34"/>
              </a:xfrm>
              <a:prstGeom prst="rect">
                <a:avLst/>
              </a:prstGeom>
              <a:solidFill>
                <a:srgbClr val="CCFFCC"/>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chemeClr val="tx1"/>
                    </a:solidFill>
                    <a:latin typeface="ＭＳ Ｐゴシック"/>
                    <a:ea typeface="ＭＳ Ｐゴシック"/>
                  </a:rPr>
                  <a:t>所　属</a:t>
                </a:r>
              </a:p>
            </xdr:txBody>
          </xdr:sp>
          <xdr:sp macro="" textlink="">
            <xdr:nvSpPr>
              <xdr:cNvPr id="45" name="Text Box 13"/>
              <xdr:cNvSpPr txBox="1">
                <a:spLocks noChangeArrowheads="1"/>
              </xdr:cNvSpPr>
            </xdr:nvSpPr>
            <xdr:spPr bwMode="auto">
              <a:xfrm>
                <a:off x="88" y="80"/>
                <a:ext cx="151" cy="34"/>
              </a:xfrm>
              <a:prstGeom prst="rect">
                <a:avLst/>
              </a:prstGeom>
              <a:solidFill>
                <a:srgbClr val="FFFFFF"/>
              </a:solidFill>
              <a:ln w="9525">
                <a:solidFill>
                  <a:srgbClr val="000000"/>
                </a:solidFill>
                <a:miter lim="800000"/>
                <a:headEnd/>
                <a:tailEnd/>
              </a:ln>
            </xdr:spPr>
          </xdr:sp>
          <xdr:sp macro="" textlink="">
            <xdr:nvSpPr>
              <xdr:cNvPr id="46" name="Text Box 15"/>
              <xdr:cNvSpPr txBox="1">
                <a:spLocks noChangeArrowheads="1"/>
              </xdr:cNvSpPr>
            </xdr:nvSpPr>
            <xdr:spPr bwMode="auto">
              <a:xfrm>
                <a:off x="330" y="80"/>
                <a:ext cx="189" cy="34"/>
              </a:xfrm>
              <a:prstGeom prst="rect">
                <a:avLst/>
              </a:prstGeom>
              <a:solidFill>
                <a:srgbClr val="FFFFFF"/>
              </a:solidFill>
              <a:ln w="9525">
                <a:solidFill>
                  <a:srgbClr val="000000"/>
                </a:solidFill>
                <a:miter lim="800000"/>
                <a:headEnd/>
                <a:tailEnd/>
              </a:ln>
            </xdr:spPr>
          </xdr:sp>
        </xdr:grpSp>
        <xdr:grpSp>
          <xdr:nvGrpSpPr>
            <xdr:cNvPr id="38" name="Group 61"/>
            <xdr:cNvGrpSpPr>
              <a:grpSpLocks/>
            </xdr:cNvGrpSpPr>
          </xdr:nvGrpSpPr>
          <xdr:grpSpPr bwMode="auto">
            <a:xfrm>
              <a:off x="13" y="123"/>
              <a:ext cx="506" cy="34"/>
              <a:chOff x="13" y="123"/>
              <a:chExt cx="506" cy="34"/>
            </a:xfrm>
          </xdr:grpSpPr>
          <xdr:sp macro="" textlink="">
            <xdr:nvSpPr>
              <xdr:cNvPr id="39" name="Text Box 9"/>
              <xdr:cNvSpPr txBox="1">
                <a:spLocks noChangeArrowheads="1"/>
              </xdr:cNvSpPr>
            </xdr:nvSpPr>
            <xdr:spPr bwMode="auto">
              <a:xfrm>
                <a:off x="13" y="123"/>
                <a:ext cx="76" cy="34"/>
              </a:xfrm>
              <a:prstGeom prst="rect">
                <a:avLst/>
              </a:prstGeom>
              <a:solidFill>
                <a:srgbClr val="CCFFCC"/>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chemeClr val="tx1"/>
                    </a:solidFill>
                    <a:latin typeface="ＭＳ Ｐゴシック"/>
                    <a:ea typeface="ＭＳ Ｐゴシック"/>
                  </a:rPr>
                  <a:t>面談者</a:t>
                </a:r>
              </a:p>
            </xdr:txBody>
          </xdr:sp>
          <xdr:sp macro="" textlink="">
            <xdr:nvSpPr>
              <xdr:cNvPr id="40" name="Text Box 12"/>
              <xdr:cNvSpPr txBox="1">
                <a:spLocks noChangeArrowheads="1"/>
              </xdr:cNvSpPr>
            </xdr:nvSpPr>
            <xdr:spPr bwMode="auto">
              <a:xfrm>
                <a:off x="87" y="123"/>
                <a:ext cx="189" cy="34"/>
              </a:xfrm>
              <a:prstGeom prst="rect">
                <a:avLst/>
              </a:prstGeom>
              <a:solidFill>
                <a:srgbClr val="FFFFFF"/>
              </a:solidFill>
              <a:ln w="9525">
                <a:solidFill>
                  <a:srgbClr val="000000"/>
                </a:solidFill>
                <a:miter lim="800000"/>
                <a:headEnd/>
                <a:tailEnd/>
              </a:ln>
            </xdr:spPr>
          </xdr:sp>
          <xdr:sp macro="" textlink="">
            <xdr:nvSpPr>
              <xdr:cNvPr id="41" name="Text Box 18"/>
              <xdr:cNvSpPr txBox="1">
                <a:spLocks noChangeArrowheads="1"/>
              </xdr:cNvSpPr>
            </xdr:nvSpPr>
            <xdr:spPr bwMode="auto">
              <a:xfrm>
                <a:off x="367" y="123"/>
                <a:ext cx="152" cy="3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chemeClr val="tx1"/>
                    </a:solidFill>
                    <a:latin typeface="ＭＳ Ｐゴシック"/>
                    <a:ea typeface="ＭＳ Ｐゴシック"/>
                  </a:rPr>
                  <a:t>　　年　　　月　　　日</a:t>
                </a:r>
              </a:p>
            </xdr:txBody>
          </xdr:sp>
          <xdr:sp macro="" textlink="">
            <xdr:nvSpPr>
              <xdr:cNvPr id="42" name="Text Box 23"/>
              <xdr:cNvSpPr txBox="1">
                <a:spLocks noChangeArrowheads="1"/>
              </xdr:cNvSpPr>
            </xdr:nvSpPr>
            <xdr:spPr bwMode="auto">
              <a:xfrm>
                <a:off x="276" y="123"/>
                <a:ext cx="91" cy="34"/>
              </a:xfrm>
              <a:prstGeom prst="rect">
                <a:avLst/>
              </a:prstGeom>
              <a:solidFill>
                <a:srgbClr val="CCFFCC"/>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chemeClr val="tx1"/>
                    </a:solidFill>
                    <a:latin typeface="ＭＳ Ｐゴシック"/>
                    <a:ea typeface="ＭＳ Ｐゴシック"/>
                  </a:rPr>
                  <a:t>　</a:t>
                </a:r>
                <a:r>
                  <a:rPr lang="ja-JP" altLang="en-US" sz="1000" b="0" i="0" u="none" strike="noStrike" baseline="0">
                    <a:solidFill>
                      <a:schemeClr val="tx1"/>
                    </a:solidFill>
                    <a:latin typeface="ＭＳ Ｐゴシック"/>
                    <a:ea typeface="ＭＳ Ｐゴシック"/>
                  </a:rPr>
                  <a:t>作成年月日</a:t>
                </a:r>
              </a:p>
            </xdr:txBody>
          </xdr:sp>
        </xdr:grpSp>
      </xdr:grpSp>
      <xdr:grpSp>
        <xdr:nvGrpSpPr>
          <xdr:cNvPr id="5" name="グループ化 4"/>
          <xdr:cNvGrpSpPr/>
        </xdr:nvGrpSpPr>
        <xdr:grpSpPr>
          <a:xfrm>
            <a:off x="9401175" y="57149"/>
            <a:ext cx="8162924" cy="1296001"/>
            <a:chOff x="9401175" y="57149"/>
            <a:chExt cx="8162924" cy="1296001"/>
          </a:xfrm>
        </xdr:grpSpPr>
        <xdr:grpSp>
          <xdr:nvGrpSpPr>
            <xdr:cNvPr id="6" name="Group 44"/>
            <xdr:cNvGrpSpPr>
              <a:grpSpLocks/>
            </xdr:cNvGrpSpPr>
          </xdr:nvGrpSpPr>
          <xdr:grpSpPr bwMode="auto">
            <a:xfrm>
              <a:off x="9401175" y="314972"/>
              <a:ext cx="2505075" cy="1037578"/>
              <a:chOff x="670" y="35"/>
              <a:chExt cx="241" cy="102"/>
            </a:xfrm>
          </xdr:grpSpPr>
          <xdr:sp macro="" textlink="">
            <xdr:nvSpPr>
              <xdr:cNvPr id="27" name="Text Box 29"/>
              <xdr:cNvSpPr txBox="1">
                <a:spLocks noChangeArrowheads="1"/>
              </xdr:cNvSpPr>
            </xdr:nvSpPr>
            <xdr:spPr bwMode="auto">
              <a:xfrm>
                <a:off x="670" y="35"/>
                <a:ext cx="241" cy="26"/>
              </a:xfrm>
              <a:prstGeom prst="rect">
                <a:avLst/>
              </a:prstGeom>
              <a:solidFill>
                <a:srgbClr val="CCFFCC"/>
              </a:solidFill>
              <a:ln w="9525">
                <a:solidFill>
                  <a:srgbClr val="000000"/>
                </a:solidFill>
                <a:miter lim="800000"/>
                <a:headEnd/>
                <a:tailEnd/>
              </a:ln>
            </xdr:spPr>
            <xdr:txBody>
              <a:bodyPr vertOverflow="clip" wrap="square" lIns="90000" tIns="18000" rIns="90000" bIns="46800" anchor="ctr" upright="1"/>
              <a:lstStyle/>
              <a:p>
                <a:pPr algn="ctr" rtl="0">
                  <a:defRPr sz="1000"/>
                </a:pPr>
                <a:r>
                  <a:rPr lang="ja-JP" altLang="en-US" sz="1000" b="0" i="0" u="none" strike="noStrike" baseline="0">
                    <a:solidFill>
                      <a:schemeClr val="tx1"/>
                    </a:solidFill>
                    <a:latin typeface="ＭＳ Ｐゴシック"/>
                    <a:ea typeface="ＭＳ Ｐゴシック"/>
                  </a:rPr>
                  <a:t>レベル（難易度）</a:t>
                </a:r>
              </a:p>
            </xdr:txBody>
          </xdr:sp>
          <xdr:grpSp>
            <xdr:nvGrpSpPr>
              <xdr:cNvPr id="28" name="Group 41"/>
              <xdr:cNvGrpSpPr>
                <a:grpSpLocks/>
              </xdr:cNvGrpSpPr>
            </xdr:nvGrpSpPr>
            <xdr:grpSpPr bwMode="auto">
              <a:xfrm>
                <a:off x="670" y="59"/>
                <a:ext cx="241" cy="26"/>
                <a:chOff x="670" y="59"/>
                <a:chExt cx="241" cy="26"/>
              </a:xfrm>
            </xdr:grpSpPr>
            <xdr:sp macro="" textlink="">
              <xdr:nvSpPr>
                <xdr:cNvPr id="35" name="Text Box 30"/>
                <xdr:cNvSpPr txBox="1">
                  <a:spLocks noChangeArrowheads="1"/>
                </xdr:cNvSpPr>
              </xdr:nvSpPr>
              <xdr:spPr bwMode="auto">
                <a:xfrm>
                  <a:off x="670" y="59"/>
                  <a:ext cx="33" cy="26"/>
                </a:xfrm>
                <a:prstGeom prst="rect">
                  <a:avLst/>
                </a:prstGeom>
                <a:solidFill>
                  <a:srgbClr val="FFFFFF"/>
                </a:solidFill>
                <a:ln w="9525">
                  <a:solidFill>
                    <a:srgbClr val="000000"/>
                  </a:solidFill>
                  <a:miter lim="800000"/>
                  <a:headEnd/>
                  <a:tailEnd/>
                </a:ln>
              </xdr:spPr>
              <xdr:txBody>
                <a:bodyPr vertOverflow="clip" wrap="square" lIns="25200" tIns="25200" rIns="18000" bIns="18000" anchor="ctr" upright="1"/>
                <a:lstStyle/>
                <a:p>
                  <a:pPr algn="ctr" rtl="0">
                    <a:defRPr sz="1000"/>
                  </a:pPr>
                  <a:r>
                    <a:rPr lang="ja-JP" altLang="en-US" sz="1000" b="0" i="0" u="none" strike="noStrike" baseline="0">
                      <a:solidFill>
                        <a:schemeClr val="tx1"/>
                      </a:solidFill>
                      <a:latin typeface="ＭＳ Ｐゴシック"/>
                      <a:ea typeface="ＭＳ Ｐゴシック"/>
                    </a:rPr>
                    <a:t>援</a:t>
                  </a:r>
                </a:p>
              </xdr:txBody>
            </xdr:sp>
            <xdr:sp macro="" textlink="">
              <xdr:nvSpPr>
                <xdr:cNvPr id="36" name="Text Box 32"/>
                <xdr:cNvSpPr txBox="1">
                  <a:spLocks noChangeArrowheads="1"/>
                </xdr:cNvSpPr>
              </xdr:nvSpPr>
              <xdr:spPr bwMode="auto">
                <a:xfrm>
                  <a:off x="703" y="59"/>
                  <a:ext cx="208" cy="26"/>
                </a:xfrm>
                <a:prstGeom prst="rect">
                  <a:avLst/>
                </a:prstGeom>
                <a:solidFill>
                  <a:srgbClr val="FFFFFF"/>
                </a:solidFill>
                <a:ln w="9525">
                  <a:solidFill>
                    <a:srgbClr val="000000"/>
                  </a:solidFill>
                  <a:miter lim="800000"/>
                  <a:headEnd/>
                  <a:tailEnd/>
                </a:ln>
              </xdr:spPr>
              <xdr:txBody>
                <a:bodyPr vertOverflow="clip" wrap="square" lIns="72000" tIns="25200" rIns="90000" bIns="46800" anchor="ctr" upright="1"/>
                <a:lstStyle/>
                <a:p>
                  <a:pPr algn="l" rtl="0">
                    <a:defRPr sz="1000"/>
                  </a:pPr>
                  <a:r>
                    <a:rPr lang="ja-JP" altLang="en-US" sz="1000" b="0" i="0" u="none" strike="noStrike" baseline="0">
                      <a:solidFill>
                        <a:schemeClr val="tx1"/>
                      </a:solidFill>
                      <a:latin typeface="ＭＳ Ｐゴシック"/>
                      <a:ea typeface="ＭＳ Ｐゴシック"/>
                    </a:rPr>
                    <a:t>上司の支援があれば遂行できる</a:t>
                  </a:r>
                </a:p>
              </xdr:txBody>
            </xdr:sp>
          </xdr:grpSp>
          <xdr:grpSp>
            <xdr:nvGrpSpPr>
              <xdr:cNvPr id="29" name="Group 43"/>
              <xdr:cNvGrpSpPr>
                <a:grpSpLocks/>
              </xdr:cNvGrpSpPr>
            </xdr:nvGrpSpPr>
            <xdr:grpSpPr bwMode="auto">
              <a:xfrm>
                <a:off x="670" y="111"/>
                <a:ext cx="241" cy="26"/>
                <a:chOff x="670" y="111"/>
                <a:chExt cx="241" cy="26"/>
              </a:xfrm>
            </xdr:grpSpPr>
            <xdr:sp macro="" textlink="">
              <xdr:nvSpPr>
                <xdr:cNvPr id="33" name="Text Box 36"/>
                <xdr:cNvSpPr txBox="1">
                  <a:spLocks noChangeArrowheads="1"/>
                </xdr:cNvSpPr>
              </xdr:nvSpPr>
              <xdr:spPr bwMode="auto">
                <a:xfrm>
                  <a:off x="670" y="111"/>
                  <a:ext cx="33" cy="26"/>
                </a:xfrm>
                <a:prstGeom prst="rect">
                  <a:avLst/>
                </a:prstGeom>
                <a:solidFill>
                  <a:srgbClr val="FFFFFF"/>
                </a:solidFill>
                <a:ln w="9525">
                  <a:solidFill>
                    <a:srgbClr val="000000"/>
                  </a:solidFill>
                  <a:miter lim="800000"/>
                  <a:headEnd/>
                  <a:tailEnd/>
                </a:ln>
              </xdr:spPr>
              <xdr:txBody>
                <a:bodyPr vertOverflow="clip" wrap="square" lIns="25200" tIns="25200" rIns="18000" bIns="18000" anchor="ctr" upright="1"/>
                <a:lstStyle/>
                <a:p>
                  <a:pPr algn="ctr" rtl="0">
                    <a:defRPr sz="1000"/>
                  </a:pPr>
                  <a:r>
                    <a:rPr lang="ja-JP" altLang="en-US" sz="1000" b="0" i="0" u="none" strike="noStrike" baseline="0">
                      <a:solidFill>
                        <a:schemeClr val="tx1"/>
                      </a:solidFill>
                      <a:latin typeface="ＭＳ Ｐゴシック"/>
                      <a:ea typeface="ＭＳ Ｐゴシック"/>
                    </a:rPr>
                    <a:t>完</a:t>
                  </a:r>
                </a:p>
              </xdr:txBody>
            </xdr:sp>
            <xdr:sp macro="" textlink="">
              <xdr:nvSpPr>
                <xdr:cNvPr id="34" name="Text Box 37"/>
                <xdr:cNvSpPr txBox="1">
                  <a:spLocks noChangeArrowheads="1"/>
                </xdr:cNvSpPr>
              </xdr:nvSpPr>
              <xdr:spPr bwMode="auto">
                <a:xfrm>
                  <a:off x="703" y="111"/>
                  <a:ext cx="208" cy="26"/>
                </a:xfrm>
                <a:prstGeom prst="rect">
                  <a:avLst/>
                </a:prstGeom>
                <a:solidFill>
                  <a:srgbClr val="FFFFFF"/>
                </a:solidFill>
                <a:ln w="9525">
                  <a:solidFill>
                    <a:srgbClr val="000000"/>
                  </a:solidFill>
                  <a:miter lim="800000"/>
                  <a:headEnd/>
                  <a:tailEnd/>
                </a:ln>
              </xdr:spPr>
              <xdr:txBody>
                <a:bodyPr vertOverflow="clip" wrap="square" lIns="72000" tIns="25200" rIns="90000" bIns="46800" anchor="ctr" upright="1"/>
                <a:lstStyle/>
                <a:p>
                  <a:pPr rtl="0"/>
                  <a:r>
                    <a:rPr lang="ja-JP" altLang="en-US" sz="1100" b="0" i="0" baseline="0">
                      <a:solidFill>
                        <a:schemeClr val="tx1"/>
                      </a:solidFill>
                      <a:effectLst/>
                      <a:latin typeface="+mn-lt"/>
                      <a:ea typeface="+mn-ea"/>
                      <a:cs typeface="+mn-cs"/>
                    </a:rPr>
                    <a:t>独力で</a:t>
                  </a:r>
                  <a:r>
                    <a:rPr lang="ja-JP" altLang="ja-JP" sz="1100" b="0" i="0" baseline="0">
                      <a:solidFill>
                        <a:schemeClr val="tx1"/>
                      </a:solidFill>
                      <a:effectLst/>
                      <a:latin typeface="+mn-lt"/>
                      <a:ea typeface="+mn-ea"/>
                      <a:cs typeface="+mn-cs"/>
                    </a:rPr>
                    <a:t>十分に遂行できる</a:t>
                  </a:r>
                  <a:endParaRPr lang="ja-JP" altLang="ja-JP" sz="1000">
                    <a:solidFill>
                      <a:schemeClr val="tx1"/>
                    </a:solidFill>
                    <a:effectLst/>
                  </a:endParaRPr>
                </a:p>
              </xdr:txBody>
            </xdr:sp>
          </xdr:grpSp>
          <xdr:grpSp>
            <xdr:nvGrpSpPr>
              <xdr:cNvPr id="30" name="Group 42"/>
              <xdr:cNvGrpSpPr>
                <a:grpSpLocks/>
              </xdr:cNvGrpSpPr>
            </xdr:nvGrpSpPr>
            <xdr:grpSpPr bwMode="auto">
              <a:xfrm>
                <a:off x="670" y="85"/>
                <a:ext cx="241" cy="26"/>
                <a:chOff x="670" y="85"/>
                <a:chExt cx="241" cy="26"/>
              </a:xfrm>
            </xdr:grpSpPr>
            <xdr:sp macro="" textlink="">
              <xdr:nvSpPr>
                <xdr:cNvPr id="31" name="Text Box 39"/>
                <xdr:cNvSpPr txBox="1">
                  <a:spLocks noChangeArrowheads="1"/>
                </xdr:cNvSpPr>
              </xdr:nvSpPr>
              <xdr:spPr bwMode="auto">
                <a:xfrm>
                  <a:off x="670" y="85"/>
                  <a:ext cx="33" cy="26"/>
                </a:xfrm>
                <a:prstGeom prst="rect">
                  <a:avLst/>
                </a:prstGeom>
                <a:solidFill>
                  <a:srgbClr val="FFFFFF"/>
                </a:solidFill>
                <a:ln w="9525">
                  <a:solidFill>
                    <a:srgbClr val="000000"/>
                  </a:solidFill>
                  <a:miter lim="800000"/>
                  <a:headEnd/>
                  <a:tailEnd/>
                </a:ln>
              </xdr:spPr>
              <xdr:txBody>
                <a:bodyPr vertOverflow="clip" wrap="square" lIns="25200" tIns="25200" rIns="18000" bIns="18000" anchor="ctr" upright="1"/>
                <a:lstStyle/>
                <a:p>
                  <a:pPr algn="ctr" rtl="0">
                    <a:defRPr sz="1000"/>
                  </a:pPr>
                  <a:r>
                    <a:rPr lang="ja-JP" altLang="en-US" sz="1000" b="0" i="0" u="none" strike="noStrike" baseline="0">
                      <a:solidFill>
                        <a:schemeClr val="tx1"/>
                      </a:solidFill>
                      <a:latin typeface="ＭＳ Ｐゴシック"/>
                      <a:ea typeface="ＭＳ Ｐゴシック"/>
                    </a:rPr>
                    <a:t>独</a:t>
                  </a:r>
                </a:p>
              </xdr:txBody>
            </xdr:sp>
            <xdr:sp macro="" textlink="">
              <xdr:nvSpPr>
                <xdr:cNvPr id="32" name="Text Box 40"/>
                <xdr:cNvSpPr txBox="1">
                  <a:spLocks noChangeArrowheads="1"/>
                </xdr:cNvSpPr>
              </xdr:nvSpPr>
              <xdr:spPr bwMode="auto">
                <a:xfrm>
                  <a:off x="703" y="85"/>
                  <a:ext cx="208" cy="26"/>
                </a:xfrm>
                <a:prstGeom prst="rect">
                  <a:avLst/>
                </a:prstGeom>
                <a:solidFill>
                  <a:srgbClr val="FFFFFF"/>
                </a:solidFill>
                <a:ln w="9525">
                  <a:solidFill>
                    <a:srgbClr val="000000"/>
                  </a:solidFill>
                  <a:miter lim="800000"/>
                  <a:headEnd/>
                  <a:tailEnd/>
                </a:ln>
              </xdr:spPr>
              <xdr:txBody>
                <a:bodyPr vertOverflow="clip" wrap="square" lIns="72000" tIns="25200" rIns="90000" bIns="46800" anchor="ctr" upright="1"/>
                <a:lstStyle/>
                <a:p>
                  <a:pPr algn="l" rtl="0">
                    <a:defRPr sz="1000"/>
                  </a:pPr>
                  <a:r>
                    <a:rPr lang="ja-JP" altLang="en-US" sz="1000" b="0" i="0" u="none" strike="noStrike" baseline="0">
                      <a:solidFill>
                        <a:schemeClr val="tx1"/>
                      </a:solidFill>
                      <a:latin typeface="ＭＳ Ｐゴシック"/>
                      <a:ea typeface="ＭＳ Ｐゴシック"/>
                    </a:rPr>
                    <a:t>独力である程度は遂行できる</a:t>
                  </a:r>
                </a:p>
              </xdr:txBody>
            </xdr:sp>
          </xdr:grpSp>
        </xdr:grpSp>
        <xdr:grpSp>
          <xdr:nvGrpSpPr>
            <xdr:cNvPr id="7" name="Group 66"/>
            <xdr:cNvGrpSpPr>
              <a:grpSpLocks/>
            </xdr:cNvGrpSpPr>
          </xdr:nvGrpSpPr>
          <xdr:grpSpPr bwMode="auto">
            <a:xfrm>
              <a:off x="14335124" y="57150"/>
              <a:ext cx="3228975" cy="1296000"/>
              <a:chOff x="1044" y="14"/>
              <a:chExt cx="367" cy="143"/>
            </a:xfrm>
          </xdr:grpSpPr>
          <xdr:sp macro="" textlink="">
            <xdr:nvSpPr>
              <xdr:cNvPr id="25" name="Text Box 64"/>
              <xdr:cNvSpPr txBox="1">
                <a:spLocks noChangeArrowheads="1"/>
              </xdr:cNvSpPr>
            </xdr:nvSpPr>
            <xdr:spPr bwMode="auto">
              <a:xfrm>
                <a:off x="1044" y="14"/>
                <a:ext cx="367" cy="26"/>
              </a:xfrm>
              <a:prstGeom prst="rect">
                <a:avLst/>
              </a:prstGeom>
              <a:solidFill>
                <a:srgbClr val="CCFFCC"/>
              </a:solidFill>
              <a:ln w="9525">
                <a:solidFill>
                  <a:srgbClr val="000000"/>
                </a:solidFill>
                <a:miter lim="800000"/>
                <a:headEnd/>
                <a:tailEnd/>
              </a:ln>
            </xdr:spPr>
            <xdr:txBody>
              <a:bodyPr vertOverflow="clip" wrap="square" lIns="90000" tIns="36000" rIns="90000" bIns="46800" anchor="t" upright="1"/>
              <a:lstStyle/>
              <a:p>
                <a:pPr algn="ctr" rtl="0">
                  <a:defRPr sz="1000"/>
                </a:pPr>
                <a:r>
                  <a:rPr lang="ja-JP" altLang="en-US" sz="1100" b="0" i="0" u="none" strike="noStrike" baseline="0">
                    <a:solidFill>
                      <a:srgbClr val="000000"/>
                    </a:solidFill>
                    <a:latin typeface="ＭＳ Ｐゴシック"/>
                    <a:ea typeface="ＭＳ Ｐゴシック"/>
                  </a:rPr>
                  <a:t>面談者コメント：業務遂行上の指導・訓練目標</a:t>
                </a:r>
              </a:p>
            </xdr:txBody>
          </xdr:sp>
          <xdr:sp macro="" textlink="">
            <xdr:nvSpPr>
              <xdr:cNvPr id="26" name="Text Box 65"/>
              <xdr:cNvSpPr txBox="1">
                <a:spLocks noChangeArrowheads="1"/>
              </xdr:cNvSpPr>
            </xdr:nvSpPr>
            <xdr:spPr bwMode="auto">
              <a:xfrm>
                <a:off x="1044" y="40"/>
                <a:ext cx="367" cy="117"/>
              </a:xfrm>
              <a:prstGeom prst="rect">
                <a:avLst/>
              </a:prstGeom>
              <a:solidFill>
                <a:srgbClr val="FFFFFF"/>
              </a:solidFill>
              <a:ln w="9525">
                <a:solidFill>
                  <a:srgbClr val="000000"/>
                </a:solidFill>
                <a:miter lim="800000"/>
                <a:headEnd/>
                <a:tailEnd/>
              </a:ln>
            </xdr:spPr>
          </xdr:sp>
        </xdr:grpSp>
        <xdr:grpSp>
          <xdr:nvGrpSpPr>
            <xdr:cNvPr id="8" name="グループ化 7"/>
            <xdr:cNvGrpSpPr/>
          </xdr:nvGrpSpPr>
          <xdr:grpSpPr>
            <a:xfrm>
              <a:off x="11944081" y="57149"/>
              <a:ext cx="2362469" cy="1294521"/>
              <a:chOff x="11944081" y="228599"/>
              <a:chExt cx="2191019" cy="1294521"/>
            </a:xfrm>
          </xdr:grpSpPr>
          <xdr:sp macro="" textlink="">
            <xdr:nvSpPr>
              <xdr:cNvPr id="9" name="Text Box 46"/>
              <xdr:cNvSpPr txBox="1">
                <a:spLocks noChangeArrowheads="1"/>
              </xdr:cNvSpPr>
            </xdr:nvSpPr>
            <xdr:spPr bwMode="auto">
              <a:xfrm>
                <a:off x="11944081" y="228599"/>
                <a:ext cx="2190743" cy="218195"/>
              </a:xfrm>
              <a:prstGeom prst="rect">
                <a:avLst/>
              </a:prstGeom>
              <a:solidFill>
                <a:srgbClr val="CCFFCC"/>
              </a:solidFill>
              <a:ln w="9525">
                <a:solidFill>
                  <a:srgbClr val="000000"/>
                </a:solidFill>
                <a:miter lim="800000"/>
                <a:headEnd/>
                <a:tailEnd/>
              </a:ln>
            </xdr:spPr>
            <xdr:txBody>
              <a:bodyPr vertOverflow="clip" wrap="square" lIns="90000" tIns="18000" rIns="90000" bIns="46800" anchor="t" upright="1"/>
              <a:lstStyle/>
              <a:p>
                <a:pPr algn="ctr" rtl="0">
                  <a:defRPr sz="1000"/>
                </a:pPr>
                <a:r>
                  <a:rPr lang="ja-JP" altLang="en-US" sz="1000" b="0" i="0" u="none" strike="noStrike" baseline="0">
                    <a:solidFill>
                      <a:schemeClr val="tx1"/>
                    </a:solidFill>
                    <a:latin typeface="ＭＳ Ｐゴシック"/>
                    <a:ea typeface="ＭＳ Ｐゴシック"/>
                  </a:rPr>
                  <a:t>評 価 結 果</a:t>
                </a:r>
              </a:p>
            </xdr:txBody>
          </xdr:sp>
          <xdr:grpSp>
            <xdr:nvGrpSpPr>
              <xdr:cNvPr id="10" name="Group 47"/>
              <xdr:cNvGrpSpPr>
                <a:grpSpLocks/>
              </xdr:cNvGrpSpPr>
            </xdr:nvGrpSpPr>
            <xdr:grpSpPr bwMode="auto">
              <a:xfrm>
                <a:off x="11944081" y="430010"/>
                <a:ext cx="2190743" cy="218195"/>
                <a:chOff x="670" y="59"/>
                <a:chExt cx="241" cy="26"/>
              </a:xfrm>
            </xdr:grpSpPr>
            <xdr:sp macro="" textlink="">
              <xdr:nvSpPr>
                <xdr:cNvPr id="23" name="Text Box 48"/>
                <xdr:cNvSpPr txBox="1">
                  <a:spLocks noChangeArrowheads="1"/>
                </xdr:cNvSpPr>
              </xdr:nvSpPr>
              <xdr:spPr bwMode="auto">
                <a:xfrm>
                  <a:off x="670" y="59"/>
                  <a:ext cx="33" cy="26"/>
                </a:xfrm>
                <a:prstGeom prst="rect">
                  <a:avLst/>
                </a:prstGeom>
                <a:solidFill>
                  <a:srgbClr val="FFFFFF"/>
                </a:solidFill>
                <a:ln w="9525">
                  <a:solidFill>
                    <a:srgbClr val="000000"/>
                  </a:solidFill>
                  <a:miter lim="800000"/>
                  <a:headEnd/>
                  <a:tailEnd/>
                </a:ln>
              </xdr:spPr>
              <xdr:txBody>
                <a:bodyPr vertOverflow="clip" wrap="square" lIns="25200" tIns="25200" rIns="18000" bIns="18000" anchor="t" upright="1"/>
                <a:lstStyle/>
                <a:p>
                  <a:pPr algn="ctr" rtl="0">
                    <a:defRPr sz="1000"/>
                  </a:pPr>
                  <a:r>
                    <a:rPr lang="ja-JP" altLang="en-US" sz="1000" b="0" i="0" u="none" strike="noStrike" baseline="0">
                      <a:solidFill>
                        <a:schemeClr val="tx1"/>
                      </a:solidFill>
                      <a:latin typeface="ＭＳ Ｐゴシック"/>
                      <a:ea typeface="ＭＳ Ｐゴシック"/>
                    </a:rPr>
                    <a:t>Ｓ</a:t>
                  </a:r>
                </a:p>
              </xdr:txBody>
            </xdr:sp>
            <xdr:sp macro="" textlink="">
              <xdr:nvSpPr>
                <xdr:cNvPr id="24" name="Text Box 49"/>
                <xdr:cNvSpPr txBox="1">
                  <a:spLocks noChangeArrowheads="1"/>
                </xdr:cNvSpPr>
              </xdr:nvSpPr>
              <xdr:spPr bwMode="auto">
                <a:xfrm>
                  <a:off x="703" y="59"/>
                  <a:ext cx="208" cy="26"/>
                </a:xfrm>
                <a:prstGeom prst="rect">
                  <a:avLst/>
                </a:prstGeom>
                <a:solidFill>
                  <a:srgbClr val="FFFFFF"/>
                </a:solidFill>
                <a:ln w="9525">
                  <a:solidFill>
                    <a:srgbClr val="000000"/>
                  </a:solidFill>
                  <a:miter lim="800000"/>
                  <a:headEnd/>
                  <a:tailEnd/>
                </a:ln>
              </xdr:spPr>
              <xdr:txBody>
                <a:bodyPr vertOverflow="clip" wrap="square" lIns="72000" tIns="25200" rIns="90000" bIns="46800" anchor="t" upright="1"/>
                <a:lstStyle/>
                <a:p>
                  <a:pPr algn="l" rtl="0">
                    <a:defRPr sz="1000"/>
                  </a:pPr>
                  <a:r>
                    <a:rPr lang="ja-JP" altLang="en-US" sz="1000" b="0" i="0" u="none" strike="noStrike" baseline="0">
                      <a:solidFill>
                        <a:schemeClr val="tx1"/>
                      </a:solidFill>
                      <a:latin typeface="ＭＳ Ｐゴシック"/>
                      <a:ea typeface="ＭＳ Ｐゴシック"/>
                    </a:rPr>
                    <a:t>指導・訓練ができるレベルに到達</a:t>
                  </a:r>
                </a:p>
              </xdr:txBody>
            </xdr:sp>
          </xdr:grpSp>
          <xdr:grpSp>
            <xdr:nvGrpSpPr>
              <xdr:cNvPr id="11" name="Group 50"/>
              <xdr:cNvGrpSpPr>
                <a:grpSpLocks/>
              </xdr:cNvGrpSpPr>
            </xdr:nvGrpSpPr>
            <xdr:grpSpPr bwMode="auto">
              <a:xfrm>
                <a:off x="11944081" y="866398"/>
                <a:ext cx="2190743" cy="218195"/>
                <a:chOff x="670" y="111"/>
                <a:chExt cx="241" cy="26"/>
              </a:xfrm>
            </xdr:grpSpPr>
            <xdr:sp macro="" textlink="">
              <xdr:nvSpPr>
                <xdr:cNvPr id="21" name="Text Box 51"/>
                <xdr:cNvSpPr txBox="1">
                  <a:spLocks noChangeArrowheads="1"/>
                </xdr:cNvSpPr>
              </xdr:nvSpPr>
              <xdr:spPr bwMode="auto">
                <a:xfrm>
                  <a:off x="670" y="111"/>
                  <a:ext cx="33" cy="26"/>
                </a:xfrm>
                <a:prstGeom prst="rect">
                  <a:avLst/>
                </a:prstGeom>
                <a:solidFill>
                  <a:srgbClr val="FFFFFF"/>
                </a:solidFill>
                <a:ln w="9525">
                  <a:solidFill>
                    <a:srgbClr val="000000"/>
                  </a:solidFill>
                  <a:miter lim="800000"/>
                  <a:headEnd/>
                  <a:tailEnd/>
                </a:ln>
              </xdr:spPr>
              <xdr:txBody>
                <a:bodyPr vertOverflow="clip" wrap="square" lIns="25200" tIns="25200" rIns="18000" bIns="18000" anchor="t" upright="1"/>
                <a:lstStyle/>
                <a:p>
                  <a:pPr algn="ctr" rtl="0">
                    <a:defRPr sz="1000"/>
                  </a:pPr>
                  <a:r>
                    <a:rPr lang="ja-JP" altLang="en-US" sz="1000" b="0" i="0" u="none" strike="noStrike" baseline="0">
                      <a:solidFill>
                        <a:schemeClr val="tx1"/>
                      </a:solidFill>
                      <a:latin typeface="ＭＳ Ｐゴシック"/>
                      <a:ea typeface="ＭＳ Ｐゴシック"/>
                    </a:rPr>
                    <a:t>Ｂ</a:t>
                  </a:r>
                </a:p>
              </xdr:txBody>
            </xdr:sp>
            <xdr:sp macro="" textlink="">
              <xdr:nvSpPr>
                <xdr:cNvPr id="22" name="Text Box 52"/>
                <xdr:cNvSpPr txBox="1">
                  <a:spLocks noChangeArrowheads="1"/>
                </xdr:cNvSpPr>
              </xdr:nvSpPr>
              <xdr:spPr bwMode="auto">
                <a:xfrm>
                  <a:off x="703" y="111"/>
                  <a:ext cx="208" cy="26"/>
                </a:xfrm>
                <a:prstGeom prst="rect">
                  <a:avLst/>
                </a:prstGeom>
                <a:solidFill>
                  <a:srgbClr val="FFFFFF"/>
                </a:solidFill>
                <a:ln w="9525">
                  <a:solidFill>
                    <a:srgbClr val="000000"/>
                  </a:solidFill>
                  <a:miter lim="800000"/>
                  <a:headEnd/>
                  <a:tailEnd/>
                </a:ln>
              </xdr:spPr>
              <xdr:txBody>
                <a:bodyPr vertOverflow="clip" wrap="square" lIns="72000" tIns="25200" rIns="90000" bIns="46800" anchor="t" upright="1"/>
                <a:lstStyle/>
                <a:p>
                  <a:pPr rtl="0"/>
                  <a:r>
                    <a:rPr lang="ja-JP" altLang="en-US" sz="1000" b="0" i="0" baseline="0">
                      <a:solidFill>
                        <a:schemeClr val="tx1"/>
                      </a:solidFill>
                      <a:effectLst/>
                      <a:latin typeface="+mn-lt"/>
                      <a:ea typeface="+mn-ea"/>
                      <a:cs typeface="+mn-cs"/>
                    </a:rPr>
                    <a:t>期待レベルに到達している</a:t>
                  </a:r>
                  <a:endParaRPr lang="ja-JP" altLang="ja-JP" sz="1000">
                    <a:solidFill>
                      <a:schemeClr val="tx1"/>
                    </a:solidFill>
                    <a:effectLst/>
                  </a:endParaRPr>
                </a:p>
              </xdr:txBody>
            </xdr:sp>
          </xdr:grpSp>
          <xdr:grpSp>
            <xdr:nvGrpSpPr>
              <xdr:cNvPr id="12" name="Group 53"/>
              <xdr:cNvGrpSpPr>
                <a:grpSpLocks/>
              </xdr:cNvGrpSpPr>
            </xdr:nvGrpSpPr>
            <xdr:grpSpPr bwMode="auto">
              <a:xfrm>
                <a:off x="11944081" y="648203"/>
                <a:ext cx="2190743" cy="218195"/>
                <a:chOff x="670" y="85"/>
                <a:chExt cx="241" cy="26"/>
              </a:xfrm>
            </xdr:grpSpPr>
            <xdr:sp macro="" textlink="">
              <xdr:nvSpPr>
                <xdr:cNvPr id="19" name="Text Box 54"/>
                <xdr:cNvSpPr txBox="1">
                  <a:spLocks noChangeArrowheads="1"/>
                </xdr:cNvSpPr>
              </xdr:nvSpPr>
              <xdr:spPr bwMode="auto">
                <a:xfrm>
                  <a:off x="670" y="85"/>
                  <a:ext cx="33" cy="26"/>
                </a:xfrm>
                <a:prstGeom prst="rect">
                  <a:avLst/>
                </a:prstGeom>
                <a:solidFill>
                  <a:srgbClr val="FFFFFF"/>
                </a:solidFill>
                <a:ln w="9525">
                  <a:solidFill>
                    <a:srgbClr val="000000"/>
                  </a:solidFill>
                  <a:miter lim="800000"/>
                  <a:headEnd/>
                  <a:tailEnd/>
                </a:ln>
              </xdr:spPr>
              <xdr:txBody>
                <a:bodyPr vertOverflow="clip" wrap="square" lIns="25200" tIns="25200" rIns="18000" bIns="18000" anchor="t" upright="1"/>
                <a:lstStyle/>
                <a:p>
                  <a:pPr algn="ctr" rtl="0">
                    <a:defRPr sz="1000"/>
                  </a:pPr>
                  <a:r>
                    <a:rPr lang="ja-JP" altLang="en-US" sz="1000" b="0" i="0" u="none" strike="noStrike" baseline="0">
                      <a:solidFill>
                        <a:schemeClr val="tx1"/>
                      </a:solidFill>
                      <a:latin typeface="ＭＳ Ｐゴシック"/>
                      <a:ea typeface="ＭＳ Ｐゴシック"/>
                    </a:rPr>
                    <a:t>Ａ</a:t>
                  </a:r>
                </a:p>
              </xdr:txBody>
            </xdr:sp>
            <xdr:sp macro="" textlink="">
              <xdr:nvSpPr>
                <xdr:cNvPr id="20" name="Text Box 55"/>
                <xdr:cNvSpPr txBox="1">
                  <a:spLocks noChangeArrowheads="1"/>
                </xdr:cNvSpPr>
              </xdr:nvSpPr>
              <xdr:spPr bwMode="auto">
                <a:xfrm>
                  <a:off x="703" y="85"/>
                  <a:ext cx="208" cy="26"/>
                </a:xfrm>
                <a:prstGeom prst="rect">
                  <a:avLst/>
                </a:prstGeom>
                <a:solidFill>
                  <a:srgbClr val="FFFFFF"/>
                </a:solidFill>
                <a:ln w="9525">
                  <a:solidFill>
                    <a:srgbClr val="000000"/>
                  </a:solidFill>
                  <a:miter lim="800000"/>
                  <a:headEnd/>
                  <a:tailEnd/>
                </a:ln>
              </xdr:spPr>
              <xdr:txBody>
                <a:bodyPr vertOverflow="clip" wrap="square" lIns="72000" tIns="25200" rIns="90000" bIns="46800" anchor="t" upright="1"/>
                <a:lstStyle/>
                <a:p>
                  <a:pPr rtl="0"/>
                  <a:r>
                    <a:rPr lang="ja-JP" altLang="ja-JP" sz="1000" b="0" i="0" baseline="0">
                      <a:solidFill>
                        <a:schemeClr val="tx1"/>
                      </a:solidFill>
                      <a:effectLst/>
                      <a:latin typeface="+mn-lt"/>
                      <a:ea typeface="+mn-ea"/>
                      <a:cs typeface="+mn-cs"/>
                    </a:rPr>
                    <a:t>期待</a:t>
                  </a:r>
                  <a:r>
                    <a:rPr lang="ja-JP" altLang="en-US" sz="1000" b="0" i="0" baseline="0">
                      <a:solidFill>
                        <a:schemeClr val="tx1"/>
                      </a:solidFill>
                      <a:effectLst/>
                      <a:latin typeface="+mn-lt"/>
                      <a:ea typeface="+mn-ea"/>
                      <a:cs typeface="+mn-cs"/>
                    </a:rPr>
                    <a:t>以上の</a:t>
                  </a:r>
                  <a:r>
                    <a:rPr lang="ja-JP" altLang="ja-JP" sz="1000" b="0" i="0" baseline="0">
                      <a:solidFill>
                        <a:schemeClr val="tx1"/>
                      </a:solidFill>
                      <a:effectLst/>
                      <a:latin typeface="+mn-lt"/>
                      <a:ea typeface="+mn-ea"/>
                      <a:cs typeface="+mn-cs"/>
                    </a:rPr>
                    <a:t>レベルに到達</a:t>
                  </a:r>
                  <a:r>
                    <a:rPr lang="ja-JP" altLang="en-US" sz="1000" b="0" i="0" baseline="0">
                      <a:solidFill>
                        <a:schemeClr val="tx1"/>
                      </a:solidFill>
                      <a:effectLst/>
                      <a:latin typeface="+mn-lt"/>
                      <a:ea typeface="+mn-ea"/>
                      <a:cs typeface="+mn-cs"/>
                    </a:rPr>
                    <a:t>している</a:t>
                  </a:r>
                  <a:endParaRPr lang="ja-JP" altLang="ja-JP" sz="1000">
                    <a:solidFill>
                      <a:schemeClr val="tx1"/>
                    </a:solidFill>
                    <a:effectLst/>
                  </a:endParaRPr>
                </a:p>
              </xdr:txBody>
            </xdr:sp>
          </xdr:grpSp>
          <xdr:grpSp>
            <xdr:nvGrpSpPr>
              <xdr:cNvPr id="13" name="Group 50"/>
              <xdr:cNvGrpSpPr>
                <a:grpSpLocks/>
              </xdr:cNvGrpSpPr>
            </xdr:nvGrpSpPr>
            <xdr:grpSpPr bwMode="auto">
              <a:xfrm>
                <a:off x="11944357" y="1084593"/>
                <a:ext cx="2190743" cy="218195"/>
                <a:chOff x="670" y="111"/>
                <a:chExt cx="241" cy="26"/>
              </a:xfrm>
            </xdr:grpSpPr>
            <xdr:sp macro="" textlink="">
              <xdr:nvSpPr>
                <xdr:cNvPr id="17" name="Text Box 51"/>
                <xdr:cNvSpPr txBox="1">
                  <a:spLocks noChangeArrowheads="1"/>
                </xdr:cNvSpPr>
              </xdr:nvSpPr>
              <xdr:spPr bwMode="auto">
                <a:xfrm>
                  <a:off x="670" y="111"/>
                  <a:ext cx="33" cy="26"/>
                </a:xfrm>
                <a:prstGeom prst="rect">
                  <a:avLst/>
                </a:prstGeom>
                <a:solidFill>
                  <a:srgbClr val="FFFFFF"/>
                </a:solidFill>
                <a:ln w="9525">
                  <a:solidFill>
                    <a:srgbClr val="000000"/>
                  </a:solidFill>
                  <a:miter lim="800000"/>
                  <a:headEnd/>
                  <a:tailEnd/>
                </a:ln>
              </xdr:spPr>
              <xdr:txBody>
                <a:bodyPr vertOverflow="clip" wrap="square" lIns="25200" tIns="25200" rIns="18000" bIns="18000" anchor="t" upright="1"/>
                <a:lstStyle/>
                <a:p>
                  <a:pPr algn="ctr" rtl="0">
                    <a:defRPr sz="1000"/>
                  </a:pPr>
                  <a:r>
                    <a:rPr lang="ja-JP" altLang="en-US" sz="1000" b="0" i="0" u="none" strike="noStrike" baseline="0">
                      <a:solidFill>
                        <a:schemeClr val="tx1"/>
                      </a:solidFill>
                      <a:latin typeface="ＭＳ Ｐゴシック"/>
                      <a:ea typeface="ＭＳ Ｐゴシック"/>
                    </a:rPr>
                    <a:t>Ｃ</a:t>
                  </a:r>
                </a:p>
              </xdr:txBody>
            </xdr:sp>
            <xdr:sp macro="" textlink="">
              <xdr:nvSpPr>
                <xdr:cNvPr id="18" name="Text Box 52"/>
                <xdr:cNvSpPr txBox="1">
                  <a:spLocks noChangeArrowheads="1"/>
                </xdr:cNvSpPr>
              </xdr:nvSpPr>
              <xdr:spPr bwMode="auto">
                <a:xfrm>
                  <a:off x="703" y="111"/>
                  <a:ext cx="208" cy="26"/>
                </a:xfrm>
                <a:prstGeom prst="rect">
                  <a:avLst/>
                </a:prstGeom>
                <a:solidFill>
                  <a:srgbClr val="FFFFFF"/>
                </a:solidFill>
                <a:ln w="9525">
                  <a:solidFill>
                    <a:srgbClr val="000000"/>
                  </a:solidFill>
                  <a:miter lim="800000"/>
                  <a:headEnd/>
                  <a:tailEnd/>
                </a:ln>
              </xdr:spPr>
              <xdr:txBody>
                <a:bodyPr vertOverflow="clip" wrap="square" lIns="72000" tIns="25200" rIns="90000" bIns="46800" anchor="t" upright="1"/>
                <a:lstStyle/>
                <a:p>
                  <a:pPr algn="l" rtl="0">
                    <a:defRPr sz="1000"/>
                  </a:pPr>
                  <a:r>
                    <a:rPr lang="ja-JP" altLang="en-US" sz="1000" b="0" i="0" u="none" strike="noStrike" baseline="0">
                      <a:solidFill>
                        <a:schemeClr val="tx1"/>
                      </a:solidFill>
                      <a:latin typeface="ＭＳ Ｐゴシック"/>
                      <a:ea typeface="ＭＳ Ｐゴシック"/>
                    </a:rPr>
                    <a:t>もう少し指導・訓練が必要</a:t>
                  </a:r>
                </a:p>
              </xdr:txBody>
            </xdr:sp>
          </xdr:grpSp>
          <xdr:grpSp>
            <xdr:nvGrpSpPr>
              <xdr:cNvPr id="14" name="Group 50"/>
              <xdr:cNvGrpSpPr>
                <a:grpSpLocks/>
              </xdr:cNvGrpSpPr>
            </xdr:nvGrpSpPr>
            <xdr:grpSpPr bwMode="auto">
              <a:xfrm>
                <a:off x="11944350" y="1304925"/>
                <a:ext cx="2190743" cy="218195"/>
                <a:chOff x="670" y="111"/>
                <a:chExt cx="241" cy="26"/>
              </a:xfrm>
            </xdr:grpSpPr>
            <xdr:sp macro="" textlink="">
              <xdr:nvSpPr>
                <xdr:cNvPr id="15" name="Text Box 51"/>
                <xdr:cNvSpPr txBox="1">
                  <a:spLocks noChangeArrowheads="1"/>
                </xdr:cNvSpPr>
              </xdr:nvSpPr>
              <xdr:spPr bwMode="auto">
                <a:xfrm>
                  <a:off x="670" y="111"/>
                  <a:ext cx="33" cy="26"/>
                </a:xfrm>
                <a:prstGeom prst="rect">
                  <a:avLst/>
                </a:prstGeom>
                <a:solidFill>
                  <a:srgbClr val="FFFFFF"/>
                </a:solidFill>
                <a:ln w="9525">
                  <a:solidFill>
                    <a:srgbClr val="000000"/>
                  </a:solidFill>
                  <a:miter lim="800000"/>
                  <a:headEnd/>
                  <a:tailEnd/>
                </a:ln>
              </xdr:spPr>
              <xdr:txBody>
                <a:bodyPr vertOverflow="clip" wrap="square" lIns="25200" tIns="25200" rIns="18000" bIns="18000" anchor="t" upright="1"/>
                <a:lstStyle/>
                <a:p>
                  <a:pPr algn="ctr" rtl="0">
                    <a:defRPr sz="1000"/>
                  </a:pPr>
                  <a:r>
                    <a:rPr lang="ja-JP" altLang="en-US" sz="1000" b="0" i="0" u="none" strike="noStrike" baseline="0">
                      <a:solidFill>
                        <a:schemeClr val="tx1"/>
                      </a:solidFill>
                      <a:latin typeface="ＭＳ Ｐゴシック"/>
                      <a:ea typeface="ＭＳ Ｐゴシック"/>
                    </a:rPr>
                    <a:t>Ｄ</a:t>
                  </a:r>
                </a:p>
              </xdr:txBody>
            </xdr:sp>
            <xdr:sp macro="" textlink="">
              <xdr:nvSpPr>
                <xdr:cNvPr id="16" name="Text Box 52"/>
                <xdr:cNvSpPr txBox="1">
                  <a:spLocks noChangeArrowheads="1"/>
                </xdr:cNvSpPr>
              </xdr:nvSpPr>
              <xdr:spPr bwMode="auto">
                <a:xfrm>
                  <a:off x="703" y="111"/>
                  <a:ext cx="208" cy="26"/>
                </a:xfrm>
                <a:prstGeom prst="rect">
                  <a:avLst/>
                </a:prstGeom>
                <a:solidFill>
                  <a:srgbClr val="FFFFFF"/>
                </a:solidFill>
                <a:ln w="9525">
                  <a:solidFill>
                    <a:srgbClr val="000000"/>
                  </a:solidFill>
                  <a:miter lim="800000"/>
                  <a:headEnd/>
                  <a:tailEnd/>
                </a:ln>
              </xdr:spPr>
              <xdr:txBody>
                <a:bodyPr vertOverflow="clip" wrap="square" lIns="72000" tIns="25200" rIns="90000" bIns="46800" anchor="t" upright="1"/>
                <a:lstStyle/>
                <a:p>
                  <a:pPr algn="l" rtl="0">
                    <a:defRPr sz="1000"/>
                  </a:pPr>
                  <a:r>
                    <a:rPr lang="ja-JP" altLang="en-US" sz="1000" b="0" i="0" u="none" strike="noStrike" baseline="0">
                      <a:solidFill>
                        <a:schemeClr val="tx1"/>
                      </a:solidFill>
                      <a:latin typeface="ＭＳ Ｐゴシック"/>
                      <a:ea typeface="ＭＳ Ｐゴシック"/>
                    </a:rPr>
                    <a:t>基礎から指導・訓練が必要</a:t>
                  </a:r>
                </a:p>
              </xdr:txBody>
            </xdr:sp>
          </xdr:grpSp>
        </xdr:grpSp>
      </xdr:grpSp>
    </xdr:grpSp>
    <xdr:clientData/>
  </xdr:twoCellAnchor>
  <xdr:twoCellAnchor>
    <xdr:from>
      <xdr:col>2</xdr:col>
      <xdr:colOff>0</xdr:colOff>
      <xdr:row>1</xdr:row>
      <xdr:rowOff>9525</xdr:rowOff>
    </xdr:from>
    <xdr:to>
      <xdr:col>5</xdr:col>
      <xdr:colOff>133350</xdr:colOff>
      <xdr:row>4</xdr:row>
      <xdr:rowOff>0</xdr:rowOff>
    </xdr:to>
    <xdr:grpSp>
      <xdr:nvGrpSpPr>
        <xdr:cNvPr id="47" name="グループ化 46"/>
        <xdr:cNvGrpSpPr/>
      </xdr:nvGrpSpPr>
      <xdr:grpSpPr>
        <a:xfrm>
          <a:off x="1143000" y="323850"/>
          <a:ext cx="1971675" cy="1066800"/>
          <a:chOff x="1162050" y="323851"/>
          <a:chExt cx="1971675" cy="1009650"/>
        </a:xfrm>
      </xdr:grpSpPr>
      <xdr:sp macro="" textlink="">
        <xdr:nvSpPr>
          <xdr:cNvPr id="48" name="正方形/長方形 47"/>
          <xdr:cNvSpPr/>
        </xdr:nvSpPr>
        <xdr:spPr bwMode="auto">
          <a:xfrm>
            <a:off x="1271891" y="323851"/>
            <a:ext cx="1861834" cy="10096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u="sng">
                <a:solidFill>
                  <a:srgbClr val="0000CC"/>
                </a:solidFill>
                <a:latin typeface="+mn-ea"/>
                <a:ea typeface="+mn-ea"/>
              </a:rPr>
              <a:t>■「職能要件書」シートの説明参照！</a:t>
            </a:r>
            <a:r>
              <a:rPr kumimoji="1" lang="ja-JP" altLang="en-US" sz="1100" u="sng">
                <a:solidFill>
                  <a:srgbClr val="FF0000"/>
                </a:solidFill>
                <a:latin typeface="+mn-ea"/>
                <a:ea typeface="+mn-ea"/>
              </a:rPr>
              <a:t>■前のセルが空白にならないよう</a:t>
            </a:r>
            <a:r>
              <a:rPr kumimoji="1" lang="ja-JP" altLang="ja-JP" sz="1100" u="sng">
                <a:solidFill>
                  <a:srgbClr val="FF0000"/>
                </a:solidFill>
                <a:effectLst/>
                <a:latin typeface="+mn-lt"/>
                <a:ea typeface="+mn-ea"/>
                <a:cs typeface="+mn-cs"/>
              </a:rPr>
              <a:t>上詰めで</a:t>
            </a:r>
            <a:r>
              <a:rPr kumimoji="1" lang="ja-JP" altLang="en-US" sz="1100" u="sng">
                <a:solidFill>
                  <a:srgbClr val="FF0000"/>
                </a:solidFill>
                <a:latin typeface="+mn-ea"/>
                <a:ea typeface="+mn-ea"/>
              </a:rPr>
              <a:t>入力する！</a:t>
            </a:r>
            <a:r>
              <a:rPr kumimoji="1" lang="ja-JP" altLang="ja-JP" sz="1100" u="sng">
                <a:solidFill>
                  <a:srgbClr val="FF0000"/>
                </a:solidFill>
                <a:effectLst/>
                <a:latin typeface="+mn-lt"/>
                <a:ea typeface="+mn-ea"/>
                <a:cs typeface="+mn-cs"/>
              </a:rPr>
              <a:t>■行の削除は禁止</a:t>
            </a:r>
            <a:endParaRPr kumimoji="1" lang="en-US" altLang="ja-JP" sz="900" u="sng">
              <a:solidFill>
                <a:srgbClr val="FF0000"/>
              </a:solidFill>
              <a:latin typeface="+mn-ea"/>
              <a:ea typeface="+mn-ea"/>
            </a:endParaRPr>
          </a:p>
          <a:p>
            <a:r>
              <a:rPr kumimoji="1" lang="ja-JP" altLang="ja-JP" sz="900">
                <a:solidFill>
                  <a:schemeClr val="dk1"/>
                </a:solidFill>
                <a:effectLst/>
                <a:latin typeface="+mn-lt"/>
                <a:ea typeface="+mn-ea"/>
                <a:cs typeface="+mn-cs"/>
              </a:rPr>
              <a:t>（記入事例はクリアーして下さい）</a:t>
            </a:r>
            <a:endParaRPr lang="ja-JP" altLang="ja-JP" sz="900">
              <a:effectLst/>
            </a:endParaRPr>
          </a:p>
          <a:p>
            <a:pPr algn="l"/>
            <a:endParaRPr kumimoji="1" lang="en-US" altLang="ja-JP" sz="1100" u="sng">
              <a:solidFill>
                <a:srgbClr val="FF0000"/>
              </a:solidFill>
              <a:latin typeface="+mn-ea"/>
              <a:ea typeface="+mn-ea"/>
            </a:endParaRPr>
          </a:p>
        </xdr:txBody>
      </xdr:sp>
      <xdr:sp macro="" textlink="">
        <xdr:nvSpPr>
          <xdr:cNvPr id="49" name="AutoShape 1"/>
          <xdr:cNvSpPr>
            <a:spLocks noChangeArrowheads="1"/>
          </xdr:cNvSpPr>
        </xdr:nvSpPr>
        <xdr:spPr bwMode="auto">
          <a:xfrm rot="16200000" flipH="1" flipV="1">
            <a:off x="1052005" y="1077601"/>
            <a:ext cx="332675" cy="112586"/>
          </a:xfrm>
          <a:prstGeom prst="downArrow">
            <a:avLst>
              <a:gd name="adj1" fmla="val 50000"/>
              <a:gd name="adj2" fmla="val 25001"/>
            </a:avLst>
          </a:prstGeom>
          <a:solidFill>
            <a:srgbClr val="FFC000"/>
          </a:solidFill>
          <a:ln w="9525">
            <a:solidFill>
              <a:srgbClr val="FF0000"/>
            </a:solidFill>
            <a:miter lim="800000"/>
            <a:headEnd/>
            <a:tailEnd/>
          </a:ln>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95250</xdr:colOff>
      <xdr:row>6</xdr:row>
      <xdr:rowOff>276225</xdr:rowOff>
    </xdr:from>
    <xdr:to>
      <xdr:col>27</xdr:col>
      <xdr:colOff>352425</xdr:colOff>
      <xdr:row>16</xdr:row>
      <xdr:rowOff>95250</xdr:rowOff>
    </xdr:to>
    <xdr:sp macro="" textlink="">
      <xdr:nvSpPr>
        <xdr:cNvPr id="2" name="Text Box 38"/>
        <xdr:cNvSpPr txBox="1">
          <a:spLocks noChangeArrowheads="1"/>
        </xdr:cNvSpPr>
      </xdr:nvSpPr>
      <xdr:spPr bwMode="auto">
        <a:xfrm>
          <a:off x="17145000" y="2047875"/>
          <a:ext cx="5086350" cy="4143375"/>
        </a:xfrm>
        <a:prstGeom prst="rect">
          <a:avLst/>
        </a:prstGeom>
        <a:solidFill>
          <a:srgbClr val="CCFFCC"/>
        </a:solidFill>
        <a:ln w="9525" cap="rnd">
          <a:solidFill>
            <a:srgbClr val="000000"/>
          </a:solidFill>
          <a:prstDash val="sysDot"/>
          <a:miter lim="800000"/>
          <a:headEnd/>
          <a:tailEnd/>
        </a:ln>
      </xdr:spPr>
      <xdr:txBody>
        <a:bodyPr vertOverflow="clip" wrap="square" lIns="27432" tIns="18288" rIns="0" bIns="0" anchor="t" upright="1"/>
        <a:lstStyle/>
        <a:p>
          <a:pPr algn="l" rtl="0">
            <a:lnSpc>
              <a:spcPts val="12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：業務遂行レベル（習熟レベル）設定例</a:t>
          </a:r>
          <a:r>
            <a:rPr lang="en-US" altLang="ja-JP" sz="1200" b="0" i="0" u="none" strike="noStrike" baseline="0">
              <a:solidFill>
                <a:srgbClr val="000000"/>
              </a:solidFill>
              <a:latin typeface="ＭＳ Ｐゴシック"/>
              <a:ea typeface="ＭＳ Ｐゴシック"/>
            </a:rPr>
            <a:t>】</a:t>
          </a:r>
        </a:p>
        <a:p>
          <a:pPr algn="l" rtl="0">
            <a:lnSpc>
              <a:spcPts val="1200"/>
            </a:lnSpc>
            <a:defRPr sz="1000"/>
          </a:pPr>
          <a:r>
            <a:rPr lang="ja-JP" altLang="en-US" sz="1200" b="0" i="0" u="none" strike="noStrike" baseline="0">
              <a:solidFill>
                <a:srgbClr val="000000"/>
              </a:solidFill>
              <a:latin typeface="ＭＳ Ｐゴシック"/>
              <a:ea typeface="ＭＳ Ｐゴシック"/>
            </a:rPr>
            <a:t>　　</a:t>
          </a:r>
          <a:r>
            <a:rPr lang="ja-JP" altLang="en-US" sz="1200" b="0" i="0" u="sng" strike="noStrike" baseline="0">
              <a:solidFill>
                <a:srgbClr val="FF0000"/>
              </a:solidFill>
              <a:latin typeface="ＭＳ Ｐゴシック"/>
              <a:ea typeface="ＭＳ Ｐゴシック"/>
            </a:rPr>
            <a:t>職能要件ごとに設定するとよい！</a:t>
          </a:r>
          <a:endParaRPr lang="ja-JP" altLang="en-US" sz="1200" b="0" i="0" u="none" strike="noStrike" baseline="0">
            <a:solidFill>
              <a:srgbClr val="000000"/>
            </a:solidFill>
            <a:latin typeface="ＭＳ Ｐゴシック"/>
            <a:ea typeface="ＭＳ Ｐゴシック"/>
          </a:endParaRPr>
        </a:p>
        <a:p>
          <a:pPr algn="l" rtl="0">
            <a:lnSpc>
              <a:spcPts val="1200"/>
            </a:lnSpc>
            <a:defRPr sz="1000"/>
          </a:pPr>
          <a:r>
            <a:rPr lang="ja-JP" altLang="en-US" sz="1200" b="0" i="0" u="none" strike="noStrike" baseline="0">
              <a:solidFill>
                <a:srgbClr val="000000"/>
              </a:solidFill>
              <a:latin typeface="ＭＳ Ｐゴシック"/>
              <a:ea typeface="ＭＳ Ｐゴシック"/>
            </a:rPr>
            <a:t>　△＝職務を担当し、上司の援助が必要な習熟レベル</a:t>
          </a:r>
        </a:p>
        <a:p>
          <a:pPr algn="l" rtl="0">
            <a:lnSpc>
              <a:spcPts val="1200"/>
            </a:lnSpc>
            <a:defRPr sz="1000"/>
          </a:pPr>
          <a:r>
            <a:rPr lang="ja-JP" altLang="en-US" sz="1200" b="0" i="0" u="none" strike="noStrike" baseline="0">
              <a:solidFill>
                <a:srgbClr val="000000"/>
              </a:solidFill>
              <a:latin typeface="ＭＳ Ｐゴシック"/>
              <a:ea typeface="ＭＳ Ｐゴシック"/>
            </a:rPr>
            <a:t>　○＝職務を担当し、独力で、ミスなく遂行できる習熟レベル</a:t>
          </a:r>
        </a:p>
        <a:p>
          <a:pPr algn="l" rtl="0">
            <a:lnSpc>
              <a:spcPts val="1200"/>
            </a:lnSpc>
            <a:defRPr sz="1000"/>
          </a:pPr>
          <a:r>
            <a:rPr lang="ja-JP" altLang="en-US" sz="1200" b="0" i="0" u="none" strike="noStrike" baseline="0">
              <a:solidFill>
                <a:srgbClr val="000000"/>
              </a:solidFill>
              <a:latin typeface="ＭＳ Ｐゴシック"/>
              <a:ea typeface="ＭＳ Ｐゴシック"/>
            </a:rPr>
            <a:t>　◎＝職務を担当し、独力で、完全に遂行でき、しかも部下の指導</a:t>
          </a:r>
        </a:p>
        <a:p>
          <a:pPr algn="l" rtl="0">
            <a:lnSpc>
              <a:spcPts val="1200"/>
            </a:lnSpc>
            <a:defRPr sz="1000"/>
          </a:pPr>
          <a:r>
            <a:rPr lang="ja-JP" altLang="en-US" sz="1200" b="0" i="0" u="none" strike="noStrike" baseline="0">
              <a:solidFill>
                <a:srgbClr val="000000"/>
              </a:solidFill>
              <a:latin typeface="ＭＳ Ｐゴシック"/>
              <a:ea typeface="ＭＳ Ｐゴシック"/>
            </a:rPr>
            <a:t>　　　　もできる習熟レベル</a:t>
          </a:r>
        </a:p>
        <a:p>
          <a:pPr algn="l" rtl="0">
            <a:lnSpc>
              <a:spcPts val="1200"/>
            </a:lnSpc>
            <a:defRPr sz="1000"/>
          </a:pPr>
          <a:endParaRPr lang="ja-JP" altLang="en-US" sz="1200" b="0" i="0" u="none" strike="noStrike" baseline="0">
            <a:solidFill>
              <a:srgbClr val="000000"/>
            </a:solidFill>
            <a:latin typeface="ＭＳ Ｐゴシック"/>
            <a:ea typeface="ＭＳ Ｐゴシック"/>
          </a:endParaRPr>
        </a:p>
        <a:p>
          <a:pPr algn="l" rtl="0">
            <a:lnSpc>
              <a:spcPts val="1200"/>
            </a:lnSpc>
            <a:defRPr sz="1000"/>
          </a:pPr>
          <a:endParaRPr lang="ja-JP" altLang="en-US" sz="1200" b="0" i="0" u="none" strike="noStrike" baseline="0">
            <a:solidFill>
              <a:srgbClr val="000000"/>
            </a:solidFill>
            <a:latin typeface="ＭＳ Ｐゴシック"/>
            <a:ea typeface="ＭＳ Ｐゴシック"/>
          </a:endParaRPr>
        </a:p>
        <a:p>
          <a:pPr algn="l" rtl="0">
            <a:lnSpc>
              <a:spcPts val="12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ｳｴｲﾄ設定例</a:t>
          </a:r>
          <a:r>
            <a:rPr lang="en-US" altLang="ja-JP" sz="1200" b="0" i="0" u="none" strike="noStrike" baseline="0">
              <a:solidFill>
                <a:srgbClr val="000000"/>
              </a:solidFill>
              <a:latin typeface="ＭＳ Ｐゴシック"/>
              <a:ea typeface="ＭＳ Ｐゴシック"/>
            </a:rPr>
            <a:t>】</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0" i="0" u="sng" strike="noStrike" baseline="0">
              <a:solidFill>
                <a:srgbClr val="FF0000"/>
              </a:solidFill>
              <a:latin typeface="ＭＳ Ｐゴシック"/>
              <a:ea typeface="ＭＳ Ｐゴシック"/>
            </a:rPr>
            <a:t>ｳｴｲﾄは、大項目ごとに設定するとよい（大項目ごとにセルを結合する）！</a:t>
          </a:r>
          <a:endParaRPr lang="ja-JP" altLang="en-US" sz="1200" b="0" i="0" u="none" strike="noStrike" baseline="0">
            <a:solidFill>
              <a:srgbClr val="000000"/>
            </a:solidFill>
            <a:latin typeface="ＭＳ Ｐゴシック"/>
            <a:ea typeface="ＭＳ Ｐゴシック"/>
          </a:endParaRPr>
        </a:p>
        <a:p>
          <a:pPr algn="l" rtl="0">
            <a:lnSpc>
              <a:spcPts val="1200"/>
            </a:lnSpc>
            <a:defRPr sz="1000"/>
          </a:pPr>
          <a:r>
            <a:rPr lang="ja-JP" altLang="en-US" sz="1200" b="0" i="0" u="none" strike="noStrike" baseline="0">
              <a:solidFill>
                <a:srgbClr val="000000"/>
              </a:solidFill>
              <a:latin typeface="ＭＳ Ｐゴシック"/>
              <a:ea typeface="ＭＳ Ｐゴシック"/>
            </a:rPr>
            <a:t>　６・・・職務上のｳｴｲﾄがやや高い</a:t>
          </a:r>
        </a:p>
        <a:p>
          <a:pPr algn="l" rtl="0">
            <a:lnSpc>
              <a:spcPts val="1200"/>
            </a:lnSpc>
            <a:defRPr sz="1000"/>
          </a:pPr>
          <a:r>
            <a:rPr lang="ja-JP" altLang="en-US" sz="1200" b="0" i="0" u="none" strike="noStrike" baseline="0">
              <a:solidFill>
                <a:srgbClr val="000000"/>
              </a:solidFill>
              <a:latin typeface="ＭＳ Ｐゴシック"/>
              <a:ea typeface="ＭＳ Ｐゴシック"/>
            </a:rPr>
            <a:t>　５・・・職務上のｳｴｲﾄは普通</a:t>
          </a:r>
        </a:p>
        <a:p>
          <a:pPr algn="l" rtl="0">
            <a:lnSpc>
              <a:spcPts val="1200"/>
            </a:lnSpc>
            <a:defRPr sz="1000"/>
          </a:pPr>
          <a:r>
            <a:rPr lang="ja-JP" altLang="en-US" sz="1200" b="0" i="0" u="none" strike="noStrike" baseline="0">
              <a:solidFill>
                <a:srgbClr val="000000"/>
              </a:solidFill>
              <a:latin typeface="ＭＳ Ｐゴシック"/>
              <a:ea typeface="ＭＳ Ｐゴシック"/>
            </a:rPr>
            <a:t>　４・・・職務上のｳｴｲﾄがやや低い</a:t>
          </a:r>
        </a:p>
        <a:p>
          <a:pPr algn="l" rtl="0">
            <a:lnSpc>
              <a:spcPts val="12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評点設定例</a:t>
          </a:r>
          <a:r>
            <a:rPr lang="en-US" altLang="ja-JP" sz="1200" b="0" i="0" u="none" strike="noStrike" baseline="0">
              <a:solidFill>
                <a:srgbClr val="000000"/>
              </a:solidFill>
              <a:latin typeface="ＭＳ Ｐゴシック"/>
              <a:ea typeface="ＭＳ Ｐゴシック"/>
            </a:rPr>
            <a:t>】</a:t>
          </a:r>
        </a:p>
        <a:p>
          <a:pPr algn="l" rtl="0">
            <a:lnSpc>
              <a:spcPts val="1200"/>
            </a:lnSpc>
            <a:defRPr sz="1000"/>
          </a:pPr>
          <a:r>
            <a:rPr lang="ja-JP" altLang="en-US" sz="1200" b="0" i="0" u="none" strike="noStrike" baseline="0">
              <a:solidFill>
                <a:srgbClr val="000000"/>
              </a:solidFill>
              <a:latin typeface="ＭＳ Ｐゴシック"/>
              <a:ea typeface="ＭＳ Ｐゴシック"/>
            </a:rPr>
            <a:t>　</a:t>
          </a:r>
          <a:r>
            <a:rPr lang="ja-JP" altLang="en-US" sz="1200" b="0" i="0" u="sng" strike="noStrike" baseline="0">
              <a:solidFill>
                <a:srgbClr val="FF0000"/>
              </a:solidFill>
              <a:latin typeface="ＭＳ Ｐゴシック"/>
              <a:ea typeface="ＭＳ Ｐゴシック"/>
            </a:rPr>
            <a:t>区分評価は、大項目ごとに設定するとよい（大項目ごとにセルを結合する）！</a:t>
          </a:r>
          <a:endParaRPr lang="ja-JP" altLang="en-US" sz="1200" b="0" i="0" u="none" strike="noStrike" baseline="0">
            <a:solidFill>
              <a:srgbClr val="000000"/>
            </a:solidFill>
            <a:latin typeface="ＭＳ Ｐゴシック"/>
            <a:ea typeface="ＭＳ Ｐゴシック"/>
          </a:endParaRPr>
        </a:p>
        <a:p>
          <a:pPr algn="l" rtl="0">
            <a:lnSpc>
              <a:spcPts val="1200"/>
            </a:lnSpc>
            <a:defRPr sz="1000"/>
          </a:pPr>
          <a:r>
            <a:rPr lang="ja-JP" altLang="en-US" sz="1200" b="0" i="0" u="none" strike="noStrike" baseline="0">
              <a:solidFill>
                <a:srgbClr val="000000"/>
              </a:solidFill>
              <a:latin typeface="ＭＳ Ｐゴシック"/>
              <a:ea typeface="ＭＳ Ｐゴシック"/>
            </a:rPr>
            <a:t>　</a:t>
          </a:r>
          <a:r>
            <a:rPr lang="ja-JP" altLang="en-US" sz="1200" b="0" i="0" u="sng" strike="noStrike" baseline="0">
              <a:solidFill>
                <a:srgbClr val="FF0000"/>
              </a:solidFill>
              <a:latin typeface="ＭＳ Ｐゴシック"/>
              <a:ea typeface="ＭＳ Ｐゴシック"/>
            </a:rPr>
            <a:t>但し、個別の自己評価・上司評価は、職能要件ごとに評価する！</a:t>
          </a:r>
          <a:endParaRPr lang="ja-JP" altLang="en-US" sz="1200" b="0" i="0" u="none" strike="noStrike" baseline="0">
            <a:solidFill>
              <a:srgbClr val="000000"/>
            </a:solidFill>
            <a:latin typeface="ＭＳ Ｐゴシック"/>
            <a:ea typeface="ＭＳ Ｐゴシック"/>
          </a:endParaRPr>
        </a:p>
        <a:p>
          <a:pPr algn="l" rtl="0">
            <a:lnSpc>
              <a:spcPts val="1200"/>
            </a:lnSpc>
            <a:defRPr sz="1000"/>
          </a:pPr>
          <a:r>
            <a:rPr lang="ja-JP" altLang="en-US" sz="1200" b="0" i="0" u="none" strike="noStrike" baseline="0">
              <a:solidFill>
                <a:srgbClr val="000000"/>
              </a:solidFill>
              <a:latin typeface="ＭＳ Ｐゴシック"/>
              <a:ea typeface="ＭＳ Ｐゴシック"/>
            </a:rPr>
            <a:t>　３･･･常に、または大半の場合、そのような行動にとっている</a:t>
          </a:r>
        </a:p>
        <a:p>
          <a:pPr algn="l" rtl="0">
            <a:lnSpc>
              <a:spcPts val="1200"/>
            </a:lnSpc>
            <a:defRPr sz="1000"/>
          </a:pPr>
          <a:r>
            <a:rPr lang="ja-JP" altLang="en-US" sz="1200" b="0" i="0" u="none" strike="noStrike" baseline="0">
              <a:solidFill>
                <a:srgbClr val="000000"/>
              </a:solidFill>
              <a:latin typeface="ＭＳ Ｐゴシック"/>
              <a:ea typeface="ＭＳ Ｐゴシック"/>
            </a:rPr>
            <a:t>　２･･･時々、または時おり、そのような行動をとっている</a:t>
          </a:r>
        </a:p>
        <a:p>
          <a:pPr algn="l" rtl="0">
            <a:lnSpc>
              <a:spcPts val="1100"/>
            </a:lnSpc>
            <a:defRPr sz="1000"/>
          </a:pPr>
          <a:r>
            <a:rPr lang="ja-JP" altLang="en-US" sz="1200" b="0" i="0" u="none" strike="noStrike" baseline="0">
              <a:solidFill>
                <a:srgbClr val="000000"/>
              </a:solidFill>
              <a:latin typeface="ＭＳ Ｐゴシック"/>
              <a:ea typeface="ＭＳ Ｐゴシック"/>
            </a:rPr>
            <a:t>　１･･･全く、またはほとんど、そのような行動はとっていない</a:t>
          </a:r>
        </a:p>
      </xdr:txBody>
    </xdr:sp>
    <xdr:clientData/>
  </xdr:twoCellAnchor>
  <xdr:twoCellAnchor>
    <xdr:from>
      <xdr:col>18</xdr:col>
      <xdr:colOff>104775</xdr:colOff>
      <xdr:row>2</xdr:row>
      <xdr:rowOff>19050</xdr:rowOff>
    </xdr:from>
    <xdr:to>
      <xdr:col>26</xdr:col>
      <xdr:colOff>581025</xdr:colOff>
      <xdr:row>6</xdr:row>
      <xdr:rowOff>161926</xdr:rowOff>
    </xdr:to>
    <xdr:sp macro="" textlink="">
      <xdr:nvSpPr>
        <xdr:cNvPr id="3" name="Text Box 39"/>
        <xdr:cNvSpPr txBox="1">
          <a:spLocks noChangeArrowheads="1"/>
        </xdr:cNvSpPr>
      </xdr:nvSpPr>
      <xdr:spPr bwMode="auto">
        <a:xfrm>
          <a:off x="17154525" y="647700"/>
          <a:ext cx="4619625" cy="1285876"/>
        </a:xfrm>
        <a:prstGeom prst="rect">
          <a:avLst/>
        </a:prstGeom>
        <a:solidFill>
          <a:srgbClr val="FFFF99"/>
        </a:solidFill>
        <a:ln w="9525" cap="rnd">
          <a:solidFill>
            <a:srgbClr val="000000"/>
          </a:solidFill>
          <a:prstDash val="sysDot"/>
          <a:miter lim="800000"/>
          <a:headEnd/>
          <a:tailEnd/>
        </a:ln>
      </xdr:spPr>
      <xdr:txBody>
        <a:bodyPr vertOverflow="clip" wrap="square" lIns="36576" tIns="22860" rIns="0" bIns="0" anchor="t" upright="1"/>
        <a:lstStyle/>
        <a:p>
          <a:pPr algn="l" rtl="0">
            <a:defRPr sz="1000"/>
          </a:pPr>
          <a:r>
            <a:rPr lang="en-US" altLang="ja-JP" sz="1200" b="0" i="0" u="none" strike="noStrike" baseline="0">
              <a:solidFill>
                <a:schemeClr val="tx1"/>
              </a:solidFill>
              <a:latin typeface="ＭＳ Ｐゴシック"/>
              <a:ea typeface="ＭＳ Ｐゴシック"/>
            </a:rPr>
            <a:t>【100</a:t>
          </a:r>
          <a:r>
            <a:rPr lang="ja-JP" altLang="en-US" sz="1200" b="0" i="0" u="none" strike="noStrike" baseline="0">
              <a:solidFill>
                <a:schemeClr val="tx1"/>
              </a:solidFill>
              <a:latin typeface="ＭＳ Ｐゴシック"/>
              <a:ea typeface="ＭＳ Ｐゴシック"/>
            </a:rPr>
            <a:t>点換算計算式と説明</a:t>
          </a:r>
          <a:r>
            <a:rPr lang="en-US" altLang="ja-JP" sz="1200" b="0" i="0" u="none" strike="noStrike" baseline="0">
              <a:solidFill>
                <a:schemeClr val="tx1"/>
              </a:solidFill>
              <a:latin typeface="ＭＳ Ｐゴシック"/>
              <a:ea typeface="ＭＳ Ｐゴシック"/>
            </a:rPr>
            <a:t>】</a:t>
          </a:r>
        </a:p>
        <a:p>
          <a:pPr algn="l" rtl="0">
            <a:defRPr sz="1000"/>
          </a:pPr>
          <a:r>
            <a:rPr lang="en-US" altLang="ja-JP" sz="1200" b="0" i="0" u="none" strike="noStrike" baseline="0">
              <a:solidFill>
                <a:schemeClr val="tx1"/>
              </a:solidFill>
              <a:latin typeface="ＭＳ Ｐゴシック"/>
              <a:ea typeface="ＭＳ Ｐゴシック"/>
            </a:rPr>
            <a:t>'=$R$4/$Q$4*100/3)</a:t>
          </a:r>
        </a:p>
        <a:p>
          <a:pPr algn="l" rtl="0">
            <a:defRPr sz="1000"/>
          </a:pPr>
          <a:r>
            <a:rPr lang="en-US" altLang="ja-JP" sz="1200" b="0" i="0" u="none" strike="noStrike" baseline="0">
              <a:solidFill>
                <a:schemeClr val="tx1"/>
              </a:solidFill>
              <a:latin typeface="ＭＳ Ｐゴシック"/>
              <a:ea typeface="ＭＳ Ｐゴシック"/>
            </a:rPr>
            <a:t>'=$R$4/$Q$4</a:t>
          </a:r>
          <a:r>
            <a:rPr lang="ja-JP" altLang="en-US" sz="1200" b="0" i="0" u="none" strike="noStrike" baseline="0">
              <a:solidFill>
                <a:schemeClr val="tx1"/>
              </a:solidFill>
              <a:latin typeface="ＭＳ Ｐゴシック"/>
              <a:ea typeface="ＭＳ Ｐゴシック"/>
            </a:rPr>
            <a:t>は、ｳｴｲﾄ「１」当りのスコアを計算</a:t>
          </a:r>
        </a:p>
        <a:p>
          <a:pPr algn="l" rtl="0">
            <a:lnSpc>
              <a:spcPts val="1700"/>
            </a:lnSpc>
            <a:defRPr sz="1000"/>
          </a:pPr>
          <a:r>
            <a:rPr lang="en-US" altLang="ja-JP" sz="1200" b="0" i="0" u="none" strike="noStrike" baseline="0">
              <a:solidFill>
                <a:schemeClr val="tx1"/>
              </a:solidFill>
              <a:latin typeface="ＭＳ Ｐゴシック"/>
              <a:ea typeface="ＭＳ Ｐゴシック"/>
            </a:rPr>
            <a:t>'=*100</a:t>
          </a:r>
          <a:r>
            <a:rPr lang="ja-JP" altLang="en-US" sz="1200" b="0" i="0" u="none" strike="noStrike" baseline="0">
              <a:solidFill>
                <a:schemeClr val="tx1"/>
              </a:solidFill>
              <a:latin typeface="ＭＳ Ｐゴシック"/>
              <a:ea typeface="ＭＳ Ｐゴシック"/>
            </a:rPr>
            <a:t>は、ｳｴｲﾄ「</a:t>
          </a:r>
          <a:r>
            <a:rPr lang="en-US" altLang="ja-JP" sz="1200" b="0" i="0" u="none" strike="noStrike" baseline="0">
              <a:solidFill>
                <a:schemeClr val="tx1"/>
              </a:solidFill>
              <a:latin typeface="ＭＳ Ｐゴシック"/>
              <a:ea typeface="ＭＳ Ｐゴシック"/>
            </a:rPr>
            <a:t>100</a:t>
          </a:r>
          <a:r>
            <a:rPr lang="ja-JP" altLang="en-US" sz="1200" b="0" i="0" u="none" strike="noStrike" baseline="0">
              <a:solidFill>
                <a:schemeClr val="tx1"/>
              </a:solidFill>
              <a:latin typeface="ＭＳ Ｐゴシック"/>
              <a:ea typeface="ＭＳ Ｐゴシック"/>
            </a:rPr>
            <a:t>」当りに換算</a:t>
          </a:r>
        </a:p>
        <a:p>
          <a:pPr algn="l" rtl="0">
            <a:defRPr sz="1000"/>
          </a:pPr>
          <a:r>
            <a:rPr lang="en-US" altLang="ja-JP" sz="1200" b="0" i="0" u="none" strike="noStrike" baseline="0">
              <a:solidFill>
                <a:schemeClr val="tx1"/>
              </a:solidFill>
              <a:latin typeface="ＭＳ Ｐゴシック"/>
              <a:ea typeface="ＭＳ Ｐゴシック"/>
            </a:rPr>
            <a:t>'=/3</a:t>
          </a:r>
          <a:r>
            <a:rPr lang="ja-JP" altLang="en-US" sz="1200" b="0" i="0" u="none" strike="noStrike" baseline="0">
              <a:solidFill>
                <a:schemeClr val="tx1"/>
              </a:solidFill>
              <a:latin typeface="ＭＳ Ｐゴシック"/>
              <a:ea typeface="ＭＳ Ｐゴシック"/>
            </a:rPr>
            <a:t>は、</a:t>
          </a:r>
          <a:r>
            <a:rPr lang="en-US" altLang="ja-JP" sz="1200" b="0" i="0" u="none" strike="noStrike" baseline="0">
              <a:solidFill>
                <a:schemeClr val="tx1"/>
              </a:solidFill>
              <a:latin typeface="ＭＳ Ｐゴシック"/>
              <a:ea typeface="ＭＳ Ｐゴシック"/>
            </a:rPr>
            <a:t>300</a:t>
          </a:r>
          <a:r>
            <a:rPr lang="ja-JP" altLang="en-US" sz="1200" b="0" i="0" u="none" strike="noStrike" baseline="0">
              <a:solidFill>
                <a:schemeClr val="tx1"/>
              </a:solidFill>
              <a:latin typeface="ＭＳ Ｐゴシック"/>
              <a:ea typeface="ＭＳ Ｐゴシック"/>
            </a:rPr>
            <a:t>点満点を</a:t>
          </a:r>
          <a:r>
            <a:rPr lang="en-US" altLang="ja-JP" sz="1200" b="0" i="0" u="none" strike="noStrike" baseline="0">
              <a:solidFill>
                <a:schemeClr val="tx1"/>
              </a:solidFill>
              <a:latin typeface="ＭＳ Ｐゴシック"/>
              <a:ea typeface="ＭＳ Ｐゴシック"/>
            </a:rPr>
            <a:t>100</a:t>
          </a:r>
          <a:r>
            <a:rPr lang="ja-JP" altLang="en-US" sz="1200" b="0" i="0" u="none" strike="noStrike" baseline="0">
              <a:solidFill>
                <a:schemeClr val="tx1"/>
              </a:solidFill>
              <a:latin typeface="ＭＳ Ｐゴシック"/>
              <a:ea typeface="ＭＳ Ｐゴシック"/>
            </a:rPr>
            <a:t>点満点に換算</a:t>
          </a:r>
          <a:endParaRPr lang="en-US" altLang="ja-JP" sz="1200" b="0" i="0" u="none" strike="noStrike" baseline="0">
            <a:solidFill>
              <a:schemeClr val="tx1"/>
            </a:solidFill>
            <a:latin typeface="ＭＳ Ｐゴシック"/>
            <a:ea typeface="ＭＳ Ｐゴシック"/>
          </a:endParaRPr>
        </a:p>
        <a:p>
          <a:pPr algn="l" rtl="0">
            <a:defRPr sz="1000"/>
          </a:pPr>
          <a:r>
            <a:rPr lang="ja-JP" altLang="en-US" sz="1200" b="0" i="0" u="none" strike="noStrike" baseline="0">
              <a:solidFill>
                <a:schemeClr val="tx1"/>
              </a:solidFill>
              <a:latin typeface="ＭＳ Ｐゴシック"/>
              <a:ea typeface="ＭＳ Ｐゴシック"/>
            </a:rPr>
            <a:t>（評価点がすべて３でウエイト合計が</a:t>
          </a:r>
          <a:r>
            <a:rPr lang="en-US" altLang="ja-JP" sz="1200" b="0" i="0" u="none" strike="noStrike" baseline="0">
              <a:solidFill>
                <a:schemeClr val="tx1"/>
              </a:solidFill>
              <a:latin typeface="ＭＳ Ｐゴシック"/>
              <a:ea typeface="ＭＳ Ｐゴシック"/>
            </a:rPr>
            <a:t>100</a:t>
          </a:r>
          <a:r>
            <a:rPr lang="ja-JP" altLang="en-US" sz="1200" b="0" i="0" u="none" strike="noStrike" baseline="0">
              <a:solidFill>
                <a:schemeClr val="tx1"/>
              </a:solidFill>
              <a:latin typeface="ＭＳ Ｐゴシック"/>
              <a:ea typeface="ＭＳ Ｐゴシック"/>
            </a:rPr>
            <a:t>となったときが</a:t>
          </a:r>
          <a:r>
            <a:rPr lang="en-US" altLang="ja-JP" sz="1200" b="0" i="0" u="none" strike="noStrike" baseline="0">
              <a:solidFill>
                <a:schemeClr val="tx1"/>
              </a:solidFill>
              <a:latin typeface="ＭＳ Ｐゴシック"/>
              <a:ea typeface="ＭＳ Ｐゴシック"/>
            </a:rPr>
            <a:t>300</a:t>
          </a:r>
          <a:r>
            <a:rPr lang="ja-JP" altLang="en-US" sz="1200" b="0" i="0" u="none" strike="noStrike" baseline="0">
              <a:solidFill>
                <a:schemeClr val="tx1"/>
              </a:solidFill>
              <a:latin typeface="ＭＳ Ｐゴシック"/>
              <a:ea typeface="ＭＳ Ｐゴシック"/>
            </a:rPr>
            <a:t>点）</a:t>
          </a:r>
        </a:p>
        <a:p>
          <a:pPr algn="l" rtl="0">
            <a:lnSpc>
              <a:spcPts val="1400"/>
            </a:lnSpc>
            <a:defRPr sz="1000"/>
          </a:pPr>
          <a:endParaRPr lang="ja-JP" altLang="en-US" sz="1200" b="0" i="0" u="none" strike="noStrike" baseline="0">
            <a:solidFill>
              <a:schemeClr val="tx1"/>
            </a:solidFill>
            <a:latin typeface="ＭＳ Ｐゴシック"/>
            <a:ea typeface="ＭＳ Ｐゴシック"/>
          </a:endParaRPr>
        </a:p>
      </xdr:txBody>
    </xdr:sp>
    <xdr:clientData/>
  </xdr:twoCellAnchor>
  <xdr:twoCellAnchor>
    <xdr:from>
      <xdr:col>12</xdr:col>
      <xdr:colOff>57150</xdr:colOff>
      <xdr:row>1</xdr:row>
      <xdr:rowOff>38100</xdr:rowOff>
    </xdr:from>
    <xdr:to>
      <xdr:col>12</xdr:col>
      <xdr:colOff>428625</xdr:colOff>
      <xdr:row>1</xdr:row>
      <xdr:rowOff>200025</xdr:rowOff>
    </xdr:to>
    <xdr:sp macro="" textlink="">
      <xdr:nvSpPr>
        <xdr:cNvPr id="4" name="AutoShape 58"/>
        <xdr:cNvSpPr>
          <a:spLocks noChangeArrowheads="1"/>
        </xdr:cNvSpPr>
      </xdr:nvSpPr>
      <xdr:spPr bwMode="auto">
        <a:xfrm>
          <a:off x="14763750" y="352425"/>
          <a:ext cx="333375" cy="161925"/>
        </a:xfrm>
        <a:prstGeom prst="downArrow">
          <a:avLst>
            <a:gd name="adj1" fmla="val 50000"/>
            <a:gd name="adj2" fmla="val 25000"/>
          </a:avLst>
        </a:prstGeom>
        <a:solidFill>
          <a:srgbClr val="3366FF"/>
        </a:solidFill>
        <a:ln w="9525">
          <a:solidFill>
            <a:srgbClr val="000000"/>
          </a:solidFill>
          <a:miter lim="800000"/>
          <a:headEnd/>
          <a:tailEnd/>
        </a:ln>
      </xdr:spPr>
    </xdr:sp>
    <xdr:clientData/>
  </xdr:twoCellAnchor>
  <xdr:twoCellAnchor>
    <xdr:from>
      <xdr:col>5</xdr:col>
      <xdr:colOff>142875</xdr:colOff>
      <xdr:row>2</xdr:row>
      <xdr:rowOff>0</xdr:rowOff>
    </xdr:from>
    <xdr:to>
      <xdr:col>12</xdr:col>
      <xdr:colOff>0</xdr:colOff>
      <xdr:row>4</xdr:row>
      <xdr:rowOff>0</xdr:rowOff>
    </xdr:to>
    <xdr:grpSp>
      <xdr:nvGrpSpPr>
        <xdr:cNvPr id="5" name="グループ化 4"/>
        <xdr:cNvGrpSpPr/>
      </xdr:nvGrpSpPr>
      <xdr:grpSpPr>
        <a:xfrm>
          <a:off x="3124200" y="628650"/>
          <a:ext cx="11582400" cy="762000"/>
          <a:chOff x="2714625" y="628650"/>
          <a:chExt cx="11582400" cy="762000"/>
        </a:xfrm>
      </xdr:grpSpPr>
      <xdr:grpSp>
        <xdr:nvGrpSpPr>
          <xdr:cNvPr id="6" name="Group 46"/>
          <xdr:cNvGrpSpPr>
            <a:grpSpLocks/>
          </xdr:cNvGrpSpPr>
        </xdr:nvGrpSpPr>
        <xdr:grpSpPr bwMode="auto">
          <a:xfrm>
            <a:off x="10701715" y="628650"/>
            <a:ext cx="3595310" cy="762000"/>
            <a:chOff x="742" y="65"/>
            <a:chExt cx="290" cy="72"/>
          </a:xfrm>
        </xdr:grpSpPr>
        <xdr:sp macro="" textlink="">
          <xdr:nvSpPr>
            <xdr:cNvPr id="21" name="Text Box 23"/>
            <xdr:cNvSpPr txBox="1">
              <a:spLocks noChangeArrowheads="1"/>
            </xdr:cNvSpPr>
          </xdr:nvSpPr>
          <xdr:spPr bwMode="auto">
            <a:xfrm>
              <a:off x="742" y="101"/>
              <a:ext cx="290" cy="3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平成　　年　　月～平成　　年　　月</a:t>
              </a:r>
            </a:p>
          </xdr:txBody>
        </xdr:sp>
        <xdr:sp macro="" textlink="">
          <xdr:nvSpPr>
            <xdr:cNvPr id="22" name="Text Box 45"/>
            <xdr:cNvSpPr txBox="1">
              <a:spLocks noChangeArrowheads="1"/>
            </xdr:cNvSpPr>
          </xdr:nvSpPr>
          <xdr:spPr bwMode="auto">
            <a:xfrm>
              <a:off x="742" y="65"/>
              <a:ext cx="290" cy="36"/>
            </a:xfrm>
            <a:prstGeom prst="rect">
              <a:avLst/>
            </a:prstGeom>
            <a:solidFill>
              <a:srgbClr val="CCFFCC"/>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考　課　期　間</a:t>
              </a:r>
            </a:p>
          </xdr:txBody>
        </xdr:sp>
      </xdr:grpSp>
      <xdr:grpSp>
        <xdr:nvGrpSpPr>
          <xdr:cNvPr id="7" name="グループ化 6"/>
          <xdr:cNvGrpSpPr/>
        </xdr:nvGrpSpPr>
        <xdr:grpSpPr>
          <a:xfrm>
            <a:off x="2714625" y="628650"/>
            <a:ext cx="7987351" cy="762000"/>
            <a:chOff x="5762625" y="104775"/>
            <a:chExt cx="7987351" cy="762000"/>
          </a:xfrm>
        </xdr:grpSpPr>
        <xdr:grpSp>
          <xdr:nvGrpSpPr>
            <xdr:cNvPr id="8" name="グループ化 7"/>
            <xdr:cNvGrpSpPr/>
          </xdr:nvGrpSpPr>
          <xdr:grpSpPr>
            <a:xfrm>
              <a:off x="5762625" y="104775"/>
              <a:ext cx="3996375" cy="762000"/>
              <a:chOff x="5476875" y="104775"/>
              <a:chExt cx="3996375" cy="762000"/>
            </a:xfrm>
          </xdr:grpSpPr>
          <xdr:grpSp>
            <xdr:nvGrpSpPr>
              <xdr:cNvPr id="15" name="Group 42"/>
              <xdr:cNvGrpSpPr>
                <a:grpSpLocks/>
              </xdr:cNvGrpSpPr>
            </xdr:nvGrpSpPr>
            <xdr:grpSpPr bwMode="auto">
              <a:xfrm>
                <a:off x="5476875" y="104775"/>
                <a:ext cx="1476829" cy="762000"/>
                <a:chOff x="346" y="77"/>
                <a:chExt cx="111" cy="72"/>
              </a:xfrm>
            </xdr:grpSpPr>
            <xdr:sp macro="" textlink="">
              <xdr:nvSpPr>
                <xdr:cNvPr id="19" name="Text Box 20"/>
                <xdr:cNvSpPr txBox="1">
                  <a:spLocks noChangeArrowheads="1"/>
                </xdr:cNvSpPr>
              </xdr:nvSpPr>
              <xdr:spPr bwMode="auto">
                <a:xfrm>
                  <a:off x="346" y="77"/>
                  <a:ext cx="111" cy="36"/>
                </a:xfrm>
                <a:prstGeom prst="rect">
                  <a:avLst/>
                </a:prstGeom>
                <a:solidFill>
                  <a:srgbClr val="CCFFCC"/>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所　　属</a:t>
                  </a:r>
                </a:p>
              </xdr:txBody>
            </xdr:sp>
            <xdr:sp macro="" textlink="">
              <xdr:nvSpPr>
                <xdr:cNvPr id="20" name="Text Box 25"/>
                <xdr:cNvSpPr txBox="1">
                  <a:spLocks noChangeArrowheads="1"/>
                </xdr:cNvSpPr>
              </xdr:nvSpPr>
              <xdr:spPr bwMode="auto">
                <a:xfrm>
                  <a:off x="346" y="113"/>
                  <a:ext cx="111" cy="36"/>
                </a:xfrm>
                <a:prstGeom prst="rect">
                  <a:avLst/>
                </a:prstGeom>
                <a:solidFill>
                  <a:srgbClr val="CCFFCC"/>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　被考課者</a:t>
                  </a:r>
                  <a:endParaRPr lang="en-US" altLang="ja-JP" sz="1100" b="0" i="0" u="none" strike="noStrike" baseline="0">
                    <a:solidFill>
                      <a:srgbClr val="000000"/>
                    </a:solidFill>
                    <a:latin typeface="ＭＳ Ｐゴシック"/>
                    <a:ea typeface="ＭＳ Ｐゴシック"/>
                  </a:endParaRPr>
                </a:p>
              </xdr:txBody>
            </xdr:sp>
          </xdr:grpSp>
          <xdr:grpSp>
            <xdr:nvGrpSpPr>
              <xdr:cNvPr id="16" name="グループ化 15"/>
              <xdr:cNvGrpSpPr/>
            </xdr:nvGrpSpPr>
            <xdr:grpSpPr>
              <a:xfrm>
                <a:off x="6953249" y="114300"/>
                <a:ext cx="2520001" cy="752475"/>
                <a:chOff x="6953249" y="114300"/>
                <a:chExt cx="2520001" cy="752475"/>
              </a:xfrm>
            </xdr:grpSpPr>
            <xdr:sp macro="" textlink="">
              <xdr:nvSpPr>
                <xdr:cNvPr id="17" name="Text Box 20"/>
                <xdr:cNvSpPr txBox="1">
                  <a:spLocks noChangeArrowheads="1"/>
                </xdr:cNvSpPr>
              </xdr:nvSpPr>
              <xdr:spPr bwMode="auto">
                <a:xfrm>
                  <a:off x="6953249" y="114300"/>
                  <a:ext cx="2520000" cy="381000"/>
                </a:xfrm>
                <a:prstGeom prst="rect">
                  <a:avLst/>
                </a:prstGeom>
                <a:solidFill>
                  <a:schemeClr val="bg1"/>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18" name="Text Box 20"/>
                <xdr:cNvSpPr txBox="1">
                  <a:spLocks noChangeArrowheads="1"/>
                </xdr:cNvSpPr>
              </xdr:nvSpPr>
              <xdr:spPr bwMode="auto">
                <a:xfrm>
                  <a:off x="6953250" y="485775"/>
                  <a:ext cx="2520000" cy="381000"/>
                </a:xfrm>
                <a:prstGeom prst="rect">
                  <a:avLst/>
                </a:prstGeom>
                <a:solidFill>
                  <a:schemeClr val="bg1"/>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mn-ea"/>
                  </a:endParaRPr>
                </a:p>
              </xdr:txBody>
            </xdr:sp>
          </xdr:grpSp>
        </xdr:grpSp>
        <xdr:grpSp>
          <xdr:nvGrpSpPr>
            <xdr:cNvPr id="9" name="グループ化 8"/>
            <xdr:cNvGrpSpPr/>
          </xdr:nvGrpSpPr>
          <xdr:grpSpPr>
            <a:xfrm>
              <a:off x="9764486" y="104775"/>
              <a:ext cx="3985490" cy="762000"/>
              <a:chOff x="9764486" y="104775"/>
              <a:chExt cx="3985490" cy="762000"/>
            </a:xfrm>
          </xdr:grpSpPr>
          <xdr:sp macro="" textlink="">
            <xdr:nvSpPr>
              <xdr:cNvPr id="10" name="Text Box 20"/>
              <xdr:cNvSpPr txBox="1">
                <a:spLocks noChangeArrowheads="1"/>
              </xdr:cNvSpPr>
            </xdr:nvSpPr>
            <xdr:spPr bwMode="auto">
              <a:xfrm>
                <a:off x="9764486" y="104775"/>
                <a:ext cx="1476829" cy="381000"/>
              </a:xfrm>
              <a:prstGeom prst="rect">
                <a:avLst/>
              </a:prstGeom>
              <a:solidFill>
                <a:srgbClr val="CCFFCC"/>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社員コード</a:t>
                </a:r>
                <a:endParaRPr lang="en-US" altLang="ja-JP" sz="1100" b="0" i="0" u="none" strike="noStrike" baseline="0">
                  <a:solidFill>
                    <a:srgbClr val="000000"/>
                  </a:solidFill>
                  <a:latin typeface="ＭＳ Ｐゴシック"/>
                  <a:ea typeface="ＭＳ Ｐゴシック"/>
                </a:endParaRPr>
              </a:p>
            </xdr:txBody>
          </xdr:sp>
          <xdr:sp macro="" textlink="">
            <xdr:nvSpPr>
              <xdr:cNvPr id="11" name="Text Box 25"/>
              <xdr:cNvSpPr txBox="1">
                <a:spLocks noChangeArrowheads="1"/>
              </xdr:cNvSpPr>
            </xdr:nvSpPr>
            <xdr:spPr bwMode="auto">
              <a:xfrm>
                <a:off x="9764486" y="485775"/>
                <a:ext cx="1476829" cy="381000"/>
              </a:xfrm>
              <a:prstGeom prst="rect">
                <a:avLst/>
              </a:prstGeom>
              <a:solidFill>
                <a:srgbClr val="CCFFCC"/>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　考　課　者</a:t>
                </a:r>
              </a:p>
            </xdr:txBody>
          </xdr:sp>
          <xdr:grpSp>
            <xdr:nvGrpSpPr>
              <xdr:cNvPr id="12" name="グループ化 11"/>
              <xdr:cNvGrpSpPr/>
            </xdr:nvGrpSpPr>
            <xdr:grpSpPr>
              <a:xfrm>
                <a:off x="11229975" y="114300"/>
                <a:ext cx="2520001" cy="752475"/>
                <a:chOff x="6953249" y="114300"/>
                <a:chExt cx="2520001" cy="752475"/>
              </a:xfrm>
            </xdr:grpSpPr>
            <xdr:sp macro="" textlink="">
              <xdr:nvSpPr>
                <xdr:cNvPr id="13" name="Text Box 20"/>
                <xdr:cNvSpPr txBox="1">
                  <a:spLocks noChangeArrowheads="1"/>
                </xdr:cNvSpPr>
              </xdr:nvSpPr>
              <xdr:spPr bwMode="auto">
                <a:xfrm>
                  <a:off x="6953249" y="114300"/>
                  <a:ext cx="2520000" cy="381000"/>
                </a:xfrm>
                <a:prstGeom prst="rect">
                  <a:avLst/>
                </a:prstGeom>
                <a:solidFill>
                  <a:schemeClr val="bg1"/>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mn-ea"/>
                  </a:endParaRPr>
                </a:p>
              </xdr:txBody>
            </xdr:sp>
            <xdr:sp macro="" textlink="">
              <xdr:nvSpPr>
                <xdr:cNvPr id="14" name="Text Box 20"/>
                <xdr:cNvSpPr txBox="1">
                  <a:spLocks noChangeArrowheads="1"/>
                </xdr:cNvSpPr>
              </xdr:nvSpPr>
              <xdr:spPr bwMode="auto">
                <a:xfrm>
                  <a:off x="6953250" y="485775"/>
                  <a:ext cx="2520000" cy="381000"/>
                </a:xfrm>
                <a:prstGeom prst="rect">
                  <a:avLst/>
                </a:prstGeom>
                <a:solidFill>
                  <a:schemeClr val="bg1"/>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mn-ea"/>
                  </a:endParaRPr>
                </a:p>
              </xdr:txBody>
            </xdr:sp>
          </xdr:grpSp>
        </xdr:grpSp>
      </xdr:grpSp>
    </xdr:grpSp>
    <xdr:clientData/>
  </xdr:twoCellAnchor>
  <xdr:twoCellAnchor>
    <xdr:from>
      <xdr:col>1</xdr:col>
      <xdr:colOff>390525</xdr:colOff>
      <xdr:row>3</xdr:row>
      <xdr:rowOff>152400</xdr:rowOff>
    </xdr:from>
    <xdr:to>
      <xdr:col>1</xdr:col>
      <xdr:colOff>733425</xdr:colOff>
      <xdr:row>4</xdr:row>
      <xdr:rowOff>9524</xdr:rowOff>
    </xdr:to>
    <xdr:sp macro="" textlink="">
      <xdr:nvSpPr>
        <xdr:cNvPr id="23" name="下矢印 22"/>
        <xdr:cNvSpPr/>
      </xdr:nvSpPr>
      <xdr:spPr>
        <a:xfrm>
          <a:off x="457200" y="1162050"/>
          <a:ext cx="342900" cy="238124"/>
        </a:xfrm>
        <a:prstGeom prst="downArrow">
          <a:avLst/>
        </a:prstGeom>
        <a:solidFill>
          <a:srgbClr val="0000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xdr:row>
      <xdr:rowOff>0</xdr:rowOff>
    </xdr:from>
    <xdr:to>
      <xdr:col>5</xdr:col>
      <xdr:colOff>133350</xdr:colOff>
      <xdr:row>4</xdr:row>
      <xdr:rowOff>0</xdr:rowOff>
    </xdr:to>
    <xdr:grpSp>
      <xdr:nvGrpSpPr>
        <xdr:cNvPr id="24" name="グループ化 23"/>
        <xdr:cNvGrpSpPr/>
      </xdr:nvGrpSpPr>
      <xdr:grpSpPr>
        <a:xfrm>
          <a:off x="1143000" y="314325"/>
          <a:ext cx="1971675" cy="1076325"/>
          <a:chOff x="1162050" y="323851"/>
          <a:chExt cx="1971675" cy="1009650"/>
        </a:xfrm>
      </xdr:grpSpPr>
      <xdr:sp macro="" textlink="">
        <xdr:nvSpPr>
          <xdr:cNvPr id="25" name="正方形/長方形 24"/>
          <xdr:cNvSpPr/>
        </xdr:nvSpPr>
        <xdr:spPr bwMode="auto">
          <a:xfrm>
            <a:off x="1271891" y="323851"/>
            <a:ext cx="1861834" cy="10096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u="sng">
                <a:solidFill>
                  <a:srgbClr val="0000CC"/>
                </a:solidFill>
                <a:latin typeface="+mn-ea"/>
                <a:ea typeface="+mn-ea"/>
              </a:rPr>
              <a:t>■「職能要件書」シートの説明参照！</a:t>
            </a:r>
            <a:r>
              <a:rPr kumimoji="1" lang="ja-JP" altLang="en-US" sz="1100" u="sng">
                <a:solidFill>
                  <a:srgbClr val="FF0000"/>
                </a:solidFill>
                <a:latin typeface="+mn-ea"/>
                <a:ea typeface="+mn-ea"/>
              </a:rPr>
              <a:t>■前のセルが空白にならないよう</a:t>
            </a:r>
            <a:r>
              <a:rPr kumimoji="1" lang="ja-JP" altLang="ja-JP" sz="1100" u="sng">
                <a:solidFill>
                  <a:srgbClr val="FF0000"/>
                </a:solidFill>
                <a:effectLst/>
                <a:latin typeface="+mn-lt"/>
                <a:ea typeface="+mn-ea"/>
                <a:cs typeface="+mn-cs"/>
              </a:rPr>
              <a:t>上詰めで</a:t>
            </a:r>
            <a:r>
              <a:rPr kumimoji="1" lang="ja-JP" altLang="en-US" sz="1100" u="sng">
                <a:solidFill>
                  <a:srgbClr val="FF0000"/>
                </a:solidFill>
                <a:latin typeface="+mn-ea"/>
                <a:ea typeface="+mn-ea"/>
              </a:rPr>
              <a:t>入力する！</a:t>
            </a:r>
            <a:r>
              <a:rPr kumimoji="1" lang="ja-JP" altLang="ja-JP" sz="1100" u="sng">
                <a:solidFill>
                  <a:srgbClr val="FF0000"/>
                </a:solidFill>
                <a:effectLst/>
                <a:latin typeface="+mn-lt"/>
                <a:ea typeface="+mn-ea"/>
                <a:cs typeface="+mn-cs"/>
              </a:rPr>
              <a:t>■行の削除は禁止</a:t>
            </a:r>
            <a:endParaRPr kumimoji="1" lang="en-US" altLang="ja-JP" sz="1100" u="sng">
              <a:solidFill>
                <a:srgbClr val="FF0000"/>
              </a:solidFill>
              <a:effectLst/>
              <a:latin typeface="+mn-lt"/>
              <a:ea typeface="+mn-ea"/>
              <a:cs typeface="+mn-cs"/>
            </a:endParaRPr>
          </a:p>
          <a:p>
            <a:r>
              <a:rPr kumimoji="1" lang="ja-JP" altLang="ja-JP" sz="900">
                <a:solidFill>
                  <a:schemeClr val="dk1"/>
                </a:solidFill>
                <a:effectLst/>
                <a:latin typeface="+mn-lt"/>
                <a:ea typeface="+mn-ea"/>
                <a:cs typeface="+mn-cs"/>
              </a:rPr>
              <a:t>（記入事例はクリアーして下さい）</a:t>
            </a:r>
            <a:endParaRPr lang="ja-JP" altLang="ja-JP" sz="900">
              <a:effectLst/>
            </a:endParaRPr>
          </a:p>
          <a:p>
            <a:pPr algn="l"/>
            <a:endParaRPr kumimoji="1" lang="en-US" altLang="ja-JP" sz="1100" u="sng">
              <a:solidFill>
                <a:srgbClr val="FF0000"/>
              </a:solidFill>
              <a:latin typeface="+mn-ea"/>
              <a:ea typeface="+mn-ea"/>
            </a:endParaRPr>
          </a:p>
        </xdr:txBody>
      </xdr:sp>
      <xdr:sp macro="" textlink="">
        <xdr:nvSpPr>
          <xdr:cNvPr id="26" name="AutoShape 1"/>
          <xdr:cNvSpPr>
            <a:spLocks noChangeArrowheads="1"/>
          </xdr:cNvSpPr>
        </xdr:nvSpPr>
        <xdr:spPr bwMode="auto">
          <a:xfrm rot="16200000" flipH="1" flipV="1">
            <a:off x="1052005" y="1077601"/>
            <a:ext cx="332675" cy="112586"/>
          </a:xfrm>
          <a:prstGeom prst="downArrow">
            <a:avLst>
              <a:gd name="adj1" fmla="val 50000"/>
              <a:gd name="adj2" fmla="val 25001"/>
            </a:avLst>
          </a:prstGeom>
          <a:solidFill>
            <a:srgbClr val="FFC000"/>
          </a:solidFill>
          <a:ln w="9525">
            <a:solidFill>
              <a:srgbClr val="FF0000"/>
            </a:solidFill>
            <a:miter lim="800000"/>
            <a:headEnd/>
            <a:tailEnd/>
          </a:ln>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0</xdr:row>
      <xdr:rowOff>95250</xdr:rowOff>
    </xdr:from>
    <xdr:to>
      <xdr:col>5</xdr:col>
      <xdr:colOff>314325</xdr:colOff>
      <xdr:row>3</xdr:row>
      <xdr:rowOff>114300</xdr:rowOff>
    </xdr:to>
    <xdr:grpSp>
      <xdr:nvGrpSpPr>
        <xdr:cNvPr id="2" name="グループ化 1"/>
        <xdr:cNvGrpSpPr/>
      </xdr:nvGrpSpPr>
      <xdr:grpSpPr>
        <a:xfrm>
          <a:off x="1143000" y="95250"/>
          <a:ext cx="2152650" cy="904875"/>
          <a:chOff x="1123953" y="152401"/>
          <a:chExt cx="3419475" cy="647700"/>
        </a:xfrm>
      </xdr:grpSpPr>
      <xdr:sp macro="" textlink="">
        <xdr:nvSpPr>
          <xdr:cNvPr id="3" name="正方形/長方形 2"/>
          <xdr:cNvSpPr/>
        </xdr:nvSpPr>
        <xdr:spPr bwMode="auto">
          <a:xfrm>
            <a:off x="1314451" y="152401"/>
            <a:ext cx="3228977" cy="6477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u="sng">
                <a:solidFill>
                  <a:srgbClr val="0000CC"/>
                </a:solidFill>
                <a:latin typeface="+mn-ea"/>
                <a:ea typeface="+mn-ea"/>
              </a:rPr>
              <a:t>■「職能要件書」シートの説明参照！</a:t>
            </a:r>
            <a:r>
              <a:rPr kumimoji="1" lang="ja-JP" altLang="en-US" sz="1100" u="sng">
                <a:solidFill>
                  <a:srgbClr val="FF0000"/>
                </a:solidFill>
                <a:latin typeface="+mn-ea"/>
                <a:ea typeface="+mn-ea"/>
              </a:rPr>
              <a:t>■前のセルが空白にならないよう</a:t>
            </a:r>
            <a:r>
              <a:rPr kumimoji="1" lang="ja-JP" altLang="ja-JP" sz="1100" u="sng">
                <a:solidFill>
                  <a:srgbClr val="FF0000"/>
                </a:solidFill>
                <a:effectLst/>
                <a:latin typeface="+mn-lt"/>
                <a:ea typeface="+mn-ea"/>
                <a:cs typeface="+mn-cs"/>
              </a:rPr>
              <a:t>上詰めで入力</a:t>
            </a:r>
            <a:r>
              <a:rPr kumimoji="1" lang="ja-JP" altLang="en-US" sz="1100" u="sng">
                <a:solidFill>
                  <a:srgbClr val="FF0000"/>
                </a:solidFill>
                <a:latin typeface="+mn-ea"/>
                <a:ea typeface="+mn-ea"/>
              </a:rPr>
              <a:t>する！</a:t>
            </a:r>
            <a:endParaRPr kumimoji="1" lang="en-US" altLang="ja-JP" sz="1100" u="sng">
              <a:solidFill>
                <a:srgbClr val="FF0000"/>
              </a:solidFill>
              <a:latin typeface="+mn-ea"/>
              <a:ea typeface="+mn-ea"/>
            </a:endParaRPr>
          </a:p>
          <a:p>
            <a:r>
              <a:rPr kumimoji="1" lang="ja-JP" altLang="ja-JP" sz="900">
                <a:solidFill>
                  <a:schemeClr val="dk1"/>
                </a:solidFill>
                <a:effectLst/>
                <a:latin typeface="+mn-lt"/>
                <a:ea typeface="+mn-ea"/>
                <a:cs typeface="+mn-cs"/>
              </a:rPr>
              <a:t>（記入事例はクリアーして下さい）</a:t>
            </a:r>
            <a:endParaRPr lang="ja-JP" altLang="ja-JP" sz="900">
              <a:effectLst/>
            </a:endParaRPr>
          </a:p>
        </xdr:txBody>
      </xdr:sp>
      <xdr:sp macro="" textlink="">
        <xdr:nvSpPr>
          <xdr:cNvPr id="4" name="AutoShape 1"/>
          <xdr:cNvSpPr>
            <a:spLocks noChangeArrowheads="1"/>
          </xdr:cNvSpPr>
        </xdr:nvSpPr>
        <xdr:spPr bwMode="auto">
          <a:xfrm rot="16200000" flipH="1" flipV="1">
            <a:off x="1102519" y="559596"/>
            <a:ext cx="238125" cy="195258"/>
          </a:xfrm>
          <a:prstGeom prst="downArrow">
            <a:avLst>
              <a:gd name="adj1" fmla="val 50000"/>
              <a:gd name="adj2" fmla="val 25001"/>
            </a:avLst>
          </a:prstGeom>
          <a:solidFill>
            <a:srgbClr val="FFC000"/>
          </a:solidFill>
          <a:ln w="9525">
            <a:solidFill>
              <a:srgbClr val="FF0000"/>
            </a:solidFill>
            <a:miter lim="800000"/>
            <a:headEnd/>
            <a:tailEnd/>
          </a:ln>
        </xdr:spPr>
      </xdr:sp>
    </xdr:grpSp>
    <xdr:clientData/>
  </xdr:twoCellAnchor>
  <xdr:twoCellAnchor>
    <xdr:from>
      <xdr:col>1</xdr:col>
      <xdr:colOff>342900</xdr:colOff>
      <xdr:row>2</xdr:row>
      <xdr:rowOff>419100</xdr:rowOff>
    </xdr:from>
    <xdr:to>
      <xdr:col>1</xdr:col>
      <xdr:colOff>685800</xdr:colOff>
      <xdr:row>4</xdr:row>
      <xdr:rowOff>47624</xdr:rowOff>
    </xdr:to>
    <xdr:sp macro="" textlink="">
      <xdr:nvSpPr>
        <xdr:cNvPr id="5" name="下矢印 4"/>
        <xdr:cNvSpPr/>
      </xdr:nvSpPr>
      <xdr:spPr>
        <a:xfrm>
          <a:off x="409575" y="847725"/>
          <a:ext cx="342900" cy="238124"/>
        </a:xfrm>
        <a:prstGeom prst="downArrow">
          <a:avLst/>
        </a:prstGeom>
        <a:solidFill>
          <a:srgbClr val="0000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323850</xdr:colOff>
      <xdr:row>3</xdr:row>
      <xdr:rowOff>28575</xdr:rowOff>
    </xdr:from>
    <xdr:to>
      <xdr:col>1</xdr:col>
      <xdr:colOff>666750</xdr:colOff>
      <xdr:row>4</xdr:row>
      <xdr:rowOff>28574</xdr:rowOff>
    </xdr:to>
    <xdr:sp macro="" textlink="">
      <xdr:nvSpPr>
        <xdr:cNvPr id="2" name="下矢印 1"/>
        <xdr:cNvSpPr/>
      </xdr:nvSpPr>
      <xdr:spPr>
        <a:xfrm>
          <a:off x="390525" y="914400"/>
          <a:ext cx="342900" cy="238124"/>
        </a:xfrm>
        <a:prstGeom prst="downArrow">
          <a:avLst/>
        </a:prstGeom>
        <a:solidFill>
          <a:srgbClr val="0000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xdr:colOff>
      <xdr:row>2</xdr:row>
      <xdr:rowOff>0</xdr:rowOff>
    </xdr:from>
    <xdr:to>
      <xdr:col>7</xdr:col>
      <xdr:colOff>0</xdr:colOff>
      <xdr:row>4</xdr:row>
      <xdr:rowOff>0</xdr:rowOff>
    </xdr:to>
    <xdr:grpSp>
      <xdr:nvGrpSpPr>
        <xdr:cNvPr id="3" name="グループ化 2"/>
        <xdr:cNvGrpSpPr/>
      </xdr:nvGrpSpPr>
      <xdr:grpSpPr>
        <a:xfrm>
          <a:off x="1143001" y="428625"/>
          <a:ext cx="3381374" cy="695325"/>
          <a:chOff x="1123953" y="152401"/>
          <a:chExt cx="3419475" cy="647700"/>
        </a:xfrm>
      </xdr:grpSpPr>
      <xdr:sp macro="" textlink="">
        <xdr:nvSpPr>
          <xdr:cNvPr id="4" name="正方形/長方形 3"/>
          <xdr:cNvSpPr/>
        </xdr:nvSpPr>
        <xdr:spPr bwMode="auto">
          <a:xfrm>
            <a:off x="1314451" y="152401"/>
            <a:ext cx="3228977" cy="6477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u="sng">
                <a:solidFill>
                  <a:srgbClr val="0000CC"/>
                </a:solidFill>
                <a:latin typeface="+mn-ea"/>
                <a:ea typeface="+mn-ea"/>
              </a:rPr>
              <a:t>■「職能要件書」シートの説明参照！</a:t>
            </a:r>
            <a:endParaRPr kumimoji="1" lang="en-US" altLang="ja-JP" sz="1100" u="sng">
              <a:solidFill>
                <a:srgbClr val="0000CC"/>
              </a:solidFill>
              <a:latin typeface="+mn-ea"/>
              <a:ea typeface="+mn-ea"/>
            </a:endParaRPr>
          </a:p>
          <a:p>
            <a:r>
              <a:rPr kumimoji="1" lang="ja-JP" altLang="en-US" sz="1100" u="sng">
                <a:solidFill>
                  <a:srgbClr val="FF0000"/>
                </a:solidFill>
                <a:latin typeface="+mn-ea"/>
                <a:ea typeface="+mn-ea"/>
              </a:rPr>
              <a:t>■前のセルが空白にならないよう</a:t>
            </a:r>
            <a:r>
              <a:rPr kumimoji="1" lang="ja-JP" altLang="ja-JP" sz="1100" u="sng">
                <a:solidFill>
                  <a:srgbClr val="FF0000"/>
                </a:solidFill>
                <a:effectLst/>
                <a:latin typeface="+mn-lt"/>
                <a:ea typeface="+mn-ea"/>
                <a:cs typeface="+mn-cs"/>
              </a:rPr>
              <a:t>上詰めで</a:t>
            </a:r>
            <a:r>
              <a:rPr kumimoji="1" lang="ja-JP" altLang="en-US" sz="1100" u="sng">
                <a:solidFill>
                  <a:srgbClr val="FF0000"/>
                </a:solidFill>
                <a:latin typeface="+mn-ea"/>
                <a:ea typeface="+mn-ea"/>
              </a:rPr>
              <a:t>入力する！</a:t>
            </a:r>
            <a:r>
              <a:rPr kumimoji="1" lang="ja-JP" altLang="ja-JP" sz="1000">
                <a:solidFill>
                  <a:schemeClr val="dk1"/>
                </a:solidFill>
                <a:effectLst/>
                <a:latin typeface="+mn-lt"/>
                <a:ea typeface="+mn-ea"/>
                <a:cs typeface="+mn-cs"/>
              </a:rPr>
              <a:t>（記入事例はクリアーして下さい）</a:t>
            </a:r>
            <a:endParaRPr lang="ja-JP" altLang="ja-JP" sz="1000">
              <a:effectLst/>
            </a:endParaRPr>
          </a:p>
        </xdr:txBody>
      </xdr:sp>
      <xdr:sp macro="" textlink="">
        <xdr:nvSpPr>
          <xdr:cNvPr id="5" name="AutoShape 1"/>
          <xdr:cNvSpPr>
            <a:spLocks noChangeArrowheads="1"/>
          </xdr:cNvSpPr>
        </xdr:nvSpPr>
        <xdr:spPr bwMode="auto">
          <a:xfrm rot="16200000" flipH="1" flipV="1">
            <a:off x="1102519" y="559596"/>
            <a:ext cx="238125" cy="195258"/>
          </a:xfrm>
          <a:prstGeom prst="downArrow">
            <a:avLst>
              <a:gd name="adj1" fmla="val 50000"/>
              <a:gd name="adj2" fmla="val 25001"/>
            </a:avLst>
          </a:prstGeom>
          <a:solidFill>
            <a:srgbClr val="FFC000"/>
          </a:solidFill>
          <a:ln w="9525">
            <a:solidFill>
              <a:srgbClr val="FF0000"/>
            </a:solidFill>
            <a:miter lim="800000"/>
            <a:headEnd/>
            <a:tailEnd/>
          </a:ln>
        </xdr:spPr>
      </xdr:sp>
    </xdr:grpSp>
    <xdr:clientData/>
  </xdr:twoCellAnchor>
  <xdr:twoCellAnchor>
    <xdr:from>
      <xdr:col>8</xdr:col>
      <xdr:colOff>504825</xdr:colOff>
      <xdr:row>1</xdr:row>
      <xdr:rowOff>9525</xdr:rowOff>
    </xdr:from>
    <xdr:to>
      <xdr:col>13</xdr:col>
      <xdr:colOff>1</xdr:colOff>
      <xdr:row>3</xdr:row>
      <xdr:rowOff>161925</xdr:rowOff>
    </xdr:to>
    <xdr:grpSp>
      <xdr:nvGrpSpPr>
        <xdr:cNvPr id="6" name="グループ化 5"/>
        <xdr:cNvGrpSpPr/>
      </xdr:nvGrpSpPr>
      <xdr:grpSpPr>
        <a:xfrm>
          <a:off x="5381625" y="123825"/>
          <a:ext cx="9067801" cy="923925"/>
          <a:chOff x="5381625" y="123825"/>
          <a:chExt cx="9067801" cy="923925"/>
        </a:xfrm>
      </xdr:grpSpPr>
      <xdr:grpSp>
        <xdr:nvGrpSpPr>
          <xdr:cNvPr id="7" name="グループ化 6"/>
          <xdr:cNvGrpSpPr/>
        </xdr:nvGrpSpPr>
        <xdr:grpSpPr>
          <a:xfrm>
            <a:off x="5381625" y="123825"/>
            <a:ext cx="5172075" cy="762000"/>
            <a:chOff x="5762625" y="104775"/>
            <a:chExt cx="7987351" cy="762000"/>
          </a:xfrm>
        </xdr:grpSpPr>
        <xdr:grpSp>
          <xdr:nvGrpSpPr>
            <xdr:cNvPr id="24" name="グループ化 23"/>
            <xdr:cNvGrpSpPr/>
          </xdr:nvGrpSpPr>
          <xdr:grpSpPr>
            <a:xfrm>
              <a:off x="5762625" y="104775"/>
              <a:ext cx="3996375" cy="762000"/>
              <a:chOff x="5476875" y="104775"/>
              <a:chExt cx="3996375" cy="762000"/>
            </a:xfrm>
          </xdr:grpSpPr>
          <xdr:grpSp>
            <xdr:nvGrpSpPr>
              <xdr:cNvPr id="31" name="Group 42"/>
              <xdr:cNvGrpSpPr>
                <a:grpSpLocks/>
              </xdr:cNvGrpSpPr>
            </xdr:nvGrpSpPr>
            <xdr:grpSpPr bwMode="auto">
              <a:xfrm>
                <a:off x="5476875" y="104775"/>
                <a:ext cx="1476829" cy="762000"/>
                <a:chOff x="346" y="77"/>
                <a:chExt cx="111" cy="72"/>
              </a:xfrm>
            </xdr:grpSpPr>
            <xdr:sp macro="" textlink="">
              <xdr:nvSpPr>
                <xdr:cNvPr id="35" name="Text Box 20"/>
                <xdr:cNvSpPr txBox="1">
                  <a:spLocks noChangeArrowheads="1"/>
                </xdr:cNvSpPr>
              </xdr:nvSpPr>
              <xdr:spPr bwMode="auto">
                <a:xfrm>
                  <a:off x="346" y="77"/>
                  <a:ext cx="111" cy="36"/>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氏名・所属</a:t>
                  </a:r>
                </a:p>
              </xdr:txBody>
            </xdr:sp>
            <xdr:sp macro="" textlink="">
              <xdr:nvSpPr>
                <xdr:cNvPr id="36" name="Text Box 25"/>
                <xdr:cNvSpPr txBox="1">
                  <a:spLocks noChangeArrowheads="1"/>
                </xdr:cNvSpPr>
              </xdr:nvSpPr>
              <xdr:spPr bwMode="auto">
                <a:xfrm>
                  <a:off x="346" y="113"/>
                  <a:ext cx="111" cy="36"/>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　本人評価日</a:t>
                  </a:r>
                </a:p>
              </xdr:txBody>
            </xdr:sp>
          </xdr:grpSp>
          <xdr:grpSp>
            <xdr:nvGrpSpPr>
              <xdr:cNvPr id="32" name="グループ化 31"/>
              <xdr:cNvGrpSpPr/>
            </xdr:nvGrpSpPr>
            <xdr:grpSpPr>
              <a:xfrm>
                <a:off x="6953249" y="114300"/>
                <a:ext cx="2520001" cy="752475"/>
                <a:chOff x="6953249" y="114300"/>
                <a:chExt cx="2520001" cy="752475"/>
              </a:xfrm>
            </xdr:grpSpPr>
            <xdr:sp macro="" textlink="">
              <xdr:nvSpPr>
                <xdr:cNvPr id="33" name="Text Box 20"/>
                <xdr:cNvSpPr txBox="1">
                  <a:spLocks noChangeArrowheads="1"/>
                </xdr:cNvSpPr>
              </xdr:nvSpPr>
              <xdr:spPr bwMode="auto">
                <a:xfrm>
                  <a:off x="6953249" y="114300"/>
                  <a:ext cx="2520000" cy="381000"/>
                </a:xfrm>
                <a:prstGeom prst="rect">
                  <a:avLst/>
                </a:prstGeom>
                <a:solidFill>
                  <a:schemeClr val="bg1"/>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34" name="Text Box 20"/>
                <xdr:cNvSpPr txBox="1">
                  <a:spLocks noChangeArrowheads="1"/>
                </xdr:cNvSpPr>
              </xdr:nvSpPr>
              <xdr:spPr bwMode="auto">
                <a:xfrm>
                  <a:off x="6953250" y="485775"/>
                  <a:ext cx="2520000" cy="381000"/>
                </a:xfrm>
                <a:prstGeom prst="rect">
                  <a:avLst/>
                </a:prstGeom>
                <a:solidFill>
                  <a:schemeClr val="bg1"/>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mn-ea"/>
                    </a:rPr>
                    <a:t>　　年　　　　　月　　　　　日</a:t>
                  </a:r>
                </a:p>
              </xdr:txBody>
            </xdr:sp>
          </xdr:grpSp>
        </xdr:grpSp>
        <xdr:grpSp>
          <xdr:nvGrpSpPr>
            <xdr:cNvPr id="25" name="グループ化 24"/>
            <xdr:cNvGrpSpPr/>
          </xdr:nvGrpSpPr>
          <xdr:grpSpPr>
            <a:xfrm>
              <a:off x="9764486" y="104775"/>
              <a:ext cx="3985490" cy="762000"/>
              <a:chOff x="9764486" y="104775"/>
              <a:chExt cx="3985490" cy="762000"/>
            </a:xfrm>
          </xdr:grpSpPr>
          <xdr:sp macro="" textlink="">
            <xdr:nvSpPr>
              <xdr:cNvPr id="26" name="Text Box 20"/>
              <xdr:cNvSpPr txBox="1">
                <a:spLocks noChangeArrowheads="1"/>
              </xdr:cNvSpPr>
            </xdr:nvSpPr>
            <xdr:spPr bwMode="auto">
              <a:xfrm>
                <a:off x="9764486" y="104775"/>
                <a:ext cx="1476829" cy="381000"/>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上司氏名</a:t>
                </a:r>
              </a:p>
            </xdr:txBody>
          </xdr:sp>
          <xdr:sp macro="" textlink="">
            <xdr:nvSpPr>
              <xdr:cNvPr id="27" name="Text Box 25"/>
              <xdr:cNvSpPr txBox="1">
                <a:spLocks noChangeArrowheads="1"/>
              </xdr:cNvSpPr>
            </xdr:nvSpPr>
            <xdr:spPr bwMode="auto">
              <a:xfrm>
                <a:off x="9764486" y="485775"/>
                <a:ext cx="1476829" cy="381000"/>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　上司評価日</a:t>
                </a:r>
                <a:endParaRPr lang="en-US" altLang="ja-JP"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grpSp>
            <xdr:nvGrpSpPr>
              <xdr:cNvPr id="28" name="グループ化 27"/>
              <xdr:cNvGrpSpPr/>
            </xdr:nvGrpSpPr>
            <xdr:grpSpPr>
              <a:xfrm>
                <a:off x="11229975" y="114300"/>
                <a:ext cx="2520001" cy="752475"/>
                <a:chOff x="6953249" y="114300"/>
                <a:chExt cx="2520001" cy="752475"/>
              </a:xfrm>
            </xdr:grpSpPr>
            <xdr:sp macro="" textlink="">
              <xdr:nvSpPr>
                <xdr:cNvPr id="29" name="Text Box 20"/>
                <xdr:cNvSpPr txBox="1">
                  <a:spLocks noChangeArrowheads="1"/>
                </xdr:cNvSpPr>
              </xdr:nvSpPr>
              <xdr:spPr bwMode="auto">
                <a:xfrm>
                  <a:off x="6953249" y="114300"/>
                  <a:ext cx="2520000" cy="381000"/>
                </a:xfrm>
                <a:prstGeom prst="rect">
                  <a:avLst/>
                </a:prstGeom>
                <a:solidFill>
                  <a:schemeClr val="bg1"/>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mn-ea"/>
                    </a:rPr>
                    <a:t>　　　　　　　　　　　　　　　　　　　　　印</a:t>
                  </a:r>
                </a:p>
              </xdr:txBody>
            </xdr:sp>
            <xdr:sp macro="" textlink="">
              <xdr:nvSpPr>
                <xdr:cNvPr id="30" name="Text Box 20"/>
                <xdr:cNvSpPr txBox="1">
                  <a:spLocks noChangeArrowheads="1"/>
                </xdr:cNvSpPr>
              </xdr:nvSpPr>
              <xdr:spPr bwMode="auto">
                <a:xfrm>
                  <a:off x="6953250" y="485775"/>
                  <a:ext cx="2520000" cy="381000"/>
                </a:xfrm>
                <a:prstGeom prst="rect">
                  <a:avLst/>
                </a:prstGeom>
                <a:solidFill>
                  <a:schemeClr val="bg1"/>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mn-ea"/>
                    </a:rPr>
                    <a:t>　　年　　　　　月　　　　　日</a:t>
                  </a:r>
                </a:p>
              </xdr:txBody>
            </xdr:sp>
          </xdr:grpSp>
        </xdr:grpSp>
      </xdr:grpSp>
      <xdr:grpSp>
        <xdr:nvGrpSpPr>
          <xdr:cNvPr id="8" name="グループ化 7"/>
          <xdr:cNvGrpSpPr/>
        </xdr:nvGrpSpPr>
        <xdr:grpSpPr>
          <a:xfrm>
            <a:off x="10620376" y="130483"/>
            <a:ext cx="1895474" cy="917267"/>
            <a:chOff x="11172825" y="273358"/>
            <a:chExt cx="2571749" cy="1051265"/>
          </a:xfrm>
        </xdr:grpSpPr>
        <xdr:grpSp>
          <xdr:nvGrpSpPr>
            <xdr:cNvPr id="12" name="グループ化 11"/>
            <xdr:cNvGrpSpPr/>
          </xdr:nvGrpSpPr>
          <xdr:grpSpPr>
            <a:xfrm>
              <a:off x="11172825" y="273358"/>
              <a:ext cx="2571749" cy="264481"/>
              <a:chOff x="11172825" y="273358"/>
              <a:chExt cx="2571749" cy="264481"/>
            </a:xfrm>
          </xdr:grpSpPr>
          <xdr:sp macro="" textlink="">
            <xdr:nvSpPr>
              <xdr:cNvPr id="22" name="Text Box 30"/>
              <xdr:cNvSpPr txBox="1">
                <a:spLocks noChangeArrowheads="1"/>
              </xdr:cNvSpPr>
            </xdr:nvSpPr>
            <xdr:spPr bwMode="auto">
              <a:xfrm>
                <a:off x="11172825" y="273358"/>
                <a:ext cx="876300" cy="264481"/>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5200" tIns="25200" rIns="18000" bIns="18000" anchor="ctr" upright="1"/>
              <a:lstStyle/>
              <a:p>
                <a:pPr algn="ctr" rtl="0">
                  <a:defRPr sz="1000"/>
                </a:pPr>
                <a:r>
                  <a:rPr lang="ja-JP" altLang="en-US" sz="1000" b="0" i="0" u="none" strike="noStrike" baseline="0">
                    <a:solidFill>
                      <a:schemeClr val="tx1"/>
                    </a:solidFill>
                    <a:latin typeface="ＭＳ Ｐゴシック"/>
                    <a:ea typeface="ＭＳ Ｐゴシック"/>
                  </a:rPr>
                  <a:t>評価点</a:t>
                </a:r>
              </a:p>
            </xdr:txBody>
          </xdr:sp>
          <xdr:sp macro="" textlink="">
            <xdr:nvSpPr>
              <xdr:cNvPr id="23" name="Text Box 32"/>
              <xdr:cNvSpPr txBox="1">
                <a:spLocks noChangeArrowheads="1"/>
              </xdr:cNvSpPr>
            </xdr:nvSpPr>
            <xdr:spPr bwMode="auto">
              <a:xfrm>
                <a:off x="12039599" y="273358"/>
                <a:ext cx="1704975" cy="264481"/>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72000" tIns="25200" rIns="90000" bIns="46800" anchor="t" upright="1"/>
              <a:lstStyle/>
              <a:p>
                <a:pPr algn="ctr" rtl="0">
                  <a:defRPr sz="1000"/>
                </a:pPr>
                <a:r>
                  <a:rPr lang="ja-JP" altLang="en-US" sz="1000" b="0" i="0" u="none" strike="noStrike" baseline="0">
                    <a:solidFill>
                      <a:schemeClr val="tx1"/>
                    </a:solidFill>
                    <a:latin typeface="ＭＳ Ｐゴシック"/>
                    <a:ea typeface="ＭＳ Ｐゴシック"/>
                  </a:rPr>
                  <a:t>定　義</a:t>
                </a:r>
              </a:p>
            </xdr:txBody>
          </xdr:sp>
        </xdr:grpSp>
        <xdr:grpSp>
          <xdr:nvGrpSpPr>
            <xdr:cNvPr id="13" name="グループ化 12"/>
            <xdr:cNvGrpSpPr/>
          </xdr:nvGrpSpPr>
          <xdr:grpSpPr>
            <a:xfrm>
              <a:off x="11172825" y="533400"/>
              <a:ext cx="2571749" cy="264481"/>
              <a:chOff x="11172825" y="273358"/>
              <a:chExt cx="2571749" cy="264481"/>
            </a:xfrm>
          </xdr:grpSpPr>
          <xdr:sp macro="" textlink="">
            <xdr:nvSpPr>
              <xdr:cNvPr id="20" name="Text Box 30"/>
              <xdr:cNvSpPr txBox="1">
                <a:spLocks noChangeArrowheads="1"/>
              </xdr:cNvSpPr>
            </xdr:nvSpPr>
            <xdr:spPr bwMode="auto">
              <a:xfrm>
                <a:off x="11172825" y="273358"/>
                <a:ext cx="876300" cy="264481"/>
              </a:xfrm>
              <a:prstGeom prst="rect">
                <a:avLst/>
              </a:prstGeom>
              <a:solidFill>
                <a:srgbClr val="FFFFFF"/>
              </a:solidFill>
              <a:ln w="9525">
                <a:solidFill>
                  <a:srgbClr val="000000"/>
                </a:solidFill>
                <a:miter lim="800000"/>
                <a:headEnd/>
                <a:tailEnd/>
              </a:ln>
            </xdr:spPr>
            <xdr:txBody>
              <a:bodyPr vertOverflow="clip" wrap="square" lIns="25200" tIns="25200" rIns="18000" bIns="18000" anchor="t" upright="1"/>
              <a:lstStyle/>
              <a:p>
                <a:pPr algn="ctr" rtl="0">
                  <a:defRPr sz="1000"/>
                </a:pPr>
                <a:r>
                  <a:rPr lang="ja-JP" altLang="en-US" sz="1000" b="0" i="0" u="none" strike="noStrike" baseline="0">
                    <a:solidFill>
                      <a:schemeClr val="tx1"/>
                    </a:solidFill>
                    <a:latin typeface="ＭＳ Ｐゴシック"/>
                    <a:ea typeface="ＭＳ Ｐゴシック"/>
                  </a:rPr>
                  <a:t>３</a:t>
                </a:r>
              </a:p>
            </xdr:txBody>
          </xdr:sp>
          <xdr:sp macro="" textlink="">
            <xdr:nvSpPr>
              <xdr:cNvPr id="21" name="Text Box 32"/>
              <xdr:cNvSpPr txBox="1">
                <a:spLocks noChangeArrowheads="1"/>
              </xdr:cNvSpPr>
            </xdr:nvSpPr>
            <xdr:spPr bwMode="auto">
              <a:xfrm>
                <a:off x="12039599" y="273358"/>
                <a:ext cx="1704975" cy="264481"/>
              </a:xfrm>
              <a:prstGeom prst="rect">
                <a:avLst/>
              </a:prstGeom>
              <a:solidFill>
                <a:srgbClr val="FFFFFF"/>
              </a:solidFill>
              <a:ln w="9525">
                <a:solidFill>
                  <a:srgbClr val="000000"/>
                </a:solidFill>
                <a:miter lim="800000"/>
                <a:headEnd/>
                <a:tailEnd/>
              </a:ln>
            </xdr:spPr>
            <xdr:txBody>
              <a:bodyPr vertOverflow="clip" wrap="square" lIns="72000" tIns="25200" rIns="90000" bIns="46800" anchor="ctr" upright="1"/>
              <a:lstStyle/>
              <a:p>
                <a:pPr algn="l" rtl="0">
                  <a:defRPr sz="1000"/>
                </a:pPr>
                <a:r>
                  <a:rPr lang="ja-JP" altLang="en-US" sz="1000" b="0" i="0" u="none" strike="noStrike" baseline="0">
                    <a:solidFill>
                      <a:schemeClr val="tx1"/>
                    </a:solidFill>
                    <a:latin typeface="ＭＳ Ｐゴシック"/>
                    <a:ea typeface="ＭＳ Ｐゴシック"/>
                  </a:rPr>
                  <a:t>常にできている</a:t>
                </a:r>
              </a:p>
            </xdr:txBody>
          </xdr:sp>
        </xdr:grpSp>
        <xdr:grpSp>
          <xdr:nvGrpSpPr>
            <xdr:cNvPr id="14" name="グループ化 13"/>
            <xdr:cNvGrpSpPr/>
          </xdr:nvGrpSpPr>
          <xdr:grpSpPr>
            <a:xfrm>
              <a:off x="11172825" y="800100"/>
              <a:ext cx="2571749" cy="264481"/>
              <a:chOff x="11172825" y="273358"/>
              <a:chExt cx="2571749" cy="264481"/>
            </a:xfrm>
          </xdr:grpSpPr>
          <xdr:sp macro="" textlink="">
            <xdr:nvSpPr>
              <xdr:cNvPr id="18" name="Text Box 30"/>
              <xdr:cNvSpPr txBox="1">
                <a:spLocks noChangeArrowheads="1"/>
              </xdr:cNvSpPr>
            </xdr:nvSpPr>
            <xdr:spPr bwMode="auto">
              <a:xfrm>
                <a:off x="11172825" y="273358"/>
                <a:ext cx="876300" cy="264481"/>
              </a:xfrm>
              <a:prstGeom prst="rect">
                <a:avLst/>
              </a:prstGeom>
              <a:solidFill>
                <a:srgbClr val="FFFFFF"/>
              </a:solidFill>
              <a:ln w="9525">
                <a:solidFill>
                  <a:srgbClr val="000000"/>
                </a:solidFill>
                <a:miter lim="800000"/>
                <a:headEnd/>
                <a:tailEnd/>
              </a:ln>
            </xdr:spPr>
            <xdr:txBody>
              <a:bodyPr vertOverflow="clip" wrap="square" lIns="25200" tIns="25200" rIns="18000" bIns="18000" anchor="t" upright="1"/>
              <a:lstStyle/>
              <a:p>
                <a:pPr algn="ctr" rtl="0">
                  <a:defRPr sz="1000"/>
                </a:pPr>
                <a:r>
                  <a:rPr lang="ja-JP" altLang="en-US" sz="1000" b="0" i="0" u="none" strike="noStrike" baseline="0">
                    <a:solidFill>
                      <a:schemeClr val="tx1"/>
                    </a:solidFill>
                    <a:latin typeface="ＭＳ Ｐゴシック"/>
                    <a:ea typeface="ＭＳ Ｐゴシック"/>
                  </a:rPr>
                  <a:t>２</a:t>
                </a:r>
              </a:p>
            </xdr:txBody>
          </xdr:sp>
          <xdr:sp macro="" textlink="">
            <xdr:nvSpPr>
              <xdr:cNvPr id="19" name="Text Box 32"/>
              <xdr:cNvSpPr txBox="1">
                <a:spLocks noChangeArrowheads="1"/>
              </xdr:cNvSpPr>
            </xdr:nvSpPr>
            <xdr:spPr bwMode="auto">
              <a:xfrm>
                <a:off x="12039599" y="273358"/>
                <a:ext cx="1704975" cy="264481"/>
              </a:xfrm>
              <a:prstGeom prst="rect">
                <a:avLst/>
              </a:prstGeom>
              <a:solidFill>
                <a:srgbClr val="FFFFFF"/>
              </a:solidFill>
              <a:ln w="9525">
                <a:solidFill>
                  <a:srgbClr val="000000"/>
                </a:solidFill>
                <a:miter lim="800000"/>
                <a:headEnd/>
                <a:tailEnd/>
              </a:ln>
            </xdr:spPr>
            <xdr:txBody>
              <a:bodyPr vertOverflow="clip" wrap="square" lIns="72000" tIns="25200" rIns="90000" bIns="46800" anchor="t" upright="1"/>
              <a:lstStyle/>
              <a:p>
                <a:pPr algn="l" rtl="0">
                  <a:defRPr sz="1000"/>
                </a:pPr>
                <a:r>
                  <a:rPr lang="ja-JP" altLang="en-US" sz="1000" b="0" i="0" u="none" strike="noStrike" baseline="0">
                    <a:solidFill>
                      <a:schemeClr val="tx1"/>
                    </a:solidFill>
                    <a:latin typeface="ＭＳ Ｐゴシック"/>
                    <a:ea typeface="ＭＳ Ｐゴシック"/>
                  </a:rPr>
                  <a:t>ほぼできている</a:t>
                </a:r>
                <a:endParaRPr lang="en-US" altLang="ja-JP" sz="1000" b="0" i="0" u="none" strike="noStrike" baseline="0">
                  <a:solidFill>
                    <a:schemeClr val="tx1"/>
                  </a:solidFill>
                  <a:latin typeface="ＭＳ Ｐゴシック"/>
                  <a:ea typeface="ＭＳ Ｐゴシック"/>
                </a:endParaRPr>
              </a:p>
              <a:p>
                <a:pPr algn="ctr" rtl="0">
                  <a:defRPr sz="1000"/>
                </a:pPr>
                <a:endParaRPr lang="ja-JP" altLang="en-US" sz="1000" b="0" i="0" u="none" strike="noStrike" baseline="0">
                  <a:solidFill>
                    <a:schemeClr val="tx1"/>
                  </a:solidFill>
                  <a:latin typeface="ＭＳ Ｐゴシック"/>
                  <a:ea typeface="ＭＳ Ｐゴシック"/>
                </a:endParaRPr>
              </a:p>
            </xdr:txBody>
          </xdr:sp>
        </xdr:grpSp>
        <xdr:grpSp>
          <xdr:nvGrpSpPr>
            <xdr:cNvPr id="15" name="グループ化 14"/>
            <xdr:cNvGrpSpPr/>
          </xdr:nvGrpSpPr>
          <xdr:grpSpPr>
            <a:xfrm>
              <a:off x="11172825" y="1060142"/>
              <a:ext cx="2571749" cy="264481"/>
              <a:chOff x="11172825" y="273358"/>
              <a:chExt cx="2571749" cy="264481"/>
            </a:xfrm>
          </xdr:grpSpPr>
          <xdr:sp macro="" textlink="">
            <xdr:nvSpPr>
              <xdr:cNvPr id="16" name="Text Box 30"/>
              <xdr:cNvSpPr txBox="1">
                <a:spLocks noChangeArrowheads="1"/>
              </xdr:cNvSpPr>
            </xdr:nvSpPr>
            <xdr:spPr bwMode="auto">
              <a:xfrm>
                <a:off x="11172825" y="273358"/>
                <a:ext cx="876300" cy="264481"/>
              </a:xfrm>
              <a:prstGeom prst="rect">
                <a:avLst/>
              </a:prstGeom>
              <a:solidFill>
                <a:srgbClr val="FFFFFF"/>
              </a:solidFill>
              <a:ln w="9525">
                <a:solidFill>
                  <a:srgbClr val="000000"/>
                </a:solidFill>
                <a:miter lim="800000"/>
                <a:headEnd/>
                <a:tailEnd/>
              </a:ln>
            </xdr:spPr>
            <xdr:txBody>
              <a:bodyPr vertOverflow="clip" wrap="square" lIns="25200" tIns="25200" rIns="18000" bIns="18000" anchor="t" upright="1"/>
              <a:lstStyle/>
              <a:p>
                <a:pPr algn="ctr" rtl="0">
                  <a:defRPr sz="1000"/>
                </a:pPr>
                <a:r>
                  <a:rPr lang="ja-JP" altLang="en-US" sz="1000" b="0" i="0" u="none" strike="noStrike" baseline="0">
                    <a:solidFill>
                      <a:schemeClr val="tx1"/>
                    </a:solidFill>
                    <a:latin typeface="ＭＳ Ｐゴシック"/>
                    <a:ea typeface="ＭＳ Ｐゴシック"/>
                  </a:rPr>
                  <a:t>１</a:t>
                </a:r>
              </a:p>
            </xdr:txBody>
          </xdr:sp>
          <xdr:sp macro="" textlink="">
            <xdr:nvSpPr>
              <xdr:cNvPr id="17" name="Text Box 32"/>
              <xdr:cNvSpPr txBox="1">
                <a:spLocks noChangeArrowheads="1"/>
              </xdr:cNvSpPr>
            </xdr:nvSpPr>
            <xdr:spPr bwMode="auto">
              <a:xfrm>
                <a:off x="12039599" y="273358"/>
                <a:ext cx="1704975" cy="264481"/>
              </a:xfrm>
              <a:prstGeom prst="rect">
                <a:avLst/>
              </a:prstGeom>
              <a:solidFill>
                <a:srgbClr val="FFFFFF"/>
              </a:solidFill>
              <a:ln w="9525">
                <a:solidFill>
                  <a:srgbClr val="000000"/>
                </a:solidFill>
                <a:miter lim="800000"/>
                <a:headEnd/>
                <a:tailEnd/>
              </a:ln>
            </xdr:spPr>
            <xdr:txBody>
              <a:bodyPr vertOverflow="clip" wrap="square" lIns="72000" tIns="25200" rIns="90000" bIns="46800" anchor="t" upright="1"/>
              <a:lstStyle/>
              <a:p>
                <a:pPr algn="l" rtl="0">
                  <a:defRPr sz="1000"/>
                </a:pPr>
                <a:r>
                  <a:rPr lang="ja-JP" altLang="en-US" sz="1000" b="0" i="0" u="none" strike="noStrike" baseline="0">
                    <a:solidFill>
                      <a:schemeClr val="tx1"/>
                    </a:solidFill>
                    <a:latin typeface="ＭＳ Ｐゴシック"/>
                    <a:ea typeface="ＭＳ Ｐゴシック"/>
                  </a:rPr>
                  <a:t>あまりできていない</a:t>
                </a:r>
                <a:endParaRPr lang="en-US" altLang="ja-JP" sz="1000" b="0" i="0" u="none" strike="noStrike" baseline="0">
                  <a:solidFill>
                    <a:schemeClr val="tx1"/>
                  </a:solidFill>
                  <a:latin typeface="ＭＳ Ｐゴシック"/>
                  <a:ea typeface="ＭＳ Ｐゴシック"/>
                </a:endParaRPr>
              </a:p>
              <a:p>
                <a:pPr algn="ctr" rtl="0">
                  <a:defRPr sz="1000"/>
                </a:pPr>
                <a:endParaRPr lang="ja-JP" altLang="en-US" sz="1000" b="0" i="0" u="none" strike="noStrike" baseline="0">
                  <a:solidFill>
                    <a:schemeClr val="tx1"/>
                  </a:solidFill>
                  <a:latin typeface="ＭＳ Ｐゴシック"/>
                  <a:ea typeface="ＭＳ Ｐゴシック"/>
                </a:endParaRPr>
              </a:p>
            </xdr:txBody>
          </xdr:sp>
        </xdr:grpSp>
      </xdr:grpSp>
      <xdr:grpSp>
        <xdr:nvGrpSpPr>
          <xdr:cNvPr id="9" name="グループ化 8"/>
          <xdr:cNvGrpSpPr/>
        </xdr:nvGrpSpPr>
        <xdr:grpSpPr>
          <a:xfrm>
            <a:off x="12544425" y="142875"/>
            <a:ext cx="1905001" cy="895350"/>
            <a:chOff x="12601575" y="142875"/>
            <a:chExt cx="1905001" cy="895350"/>
          </a:xfrm>
        </xdr:grpSpPr>
        <xdr:sp macro="" textlink="">
          <xdr:nvSpPr>
            <xdr:cNvPr id="10" name="Text Box 64"/>
            <xdr:cNvSpPr txBox="1">
              <a:spLocks noChangeArrowheads="1"/>
            </xdr:cNvSpPr>
          </xdr:nvSpPr>
          <xdr:spPr bwMode="auto">
            <a:xfrm>
              <a:off x="12601575" y="142875"/>
              <a:ext cx="1895475" cy="245918"/>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90000" tIns="36000" rIns="90000" bIns="46800" anchor="t" upright="1"/>
            <a:lstStyle/>
            <a:p>
              <a:pPr algn="ctr" rtl="0">
                <a:defRPr sz="1000"/>
              </a:pPr>
              <a:r>
                <a:rPr lang="ja-JP" altLang="en-US" sz="1100" b="0" i="0" u="none" strike="noStrike" baseline="0">
                  <a:solidFill>
                    <a:srgbClr val="000000"/>
                  </a:solidFill>
                  <a:latin typeface="ＭＳ Ｐゴシック"/>
                  <a:ea typeface="ＭＳ Ｐゴシック"/>
                </a:rPr>
                <a:t>上司所見</a:t>
              </a:r>
            </a:p>
          </xdr:txBody>
        </xdr:sp>
        <xdr:sp macro="" textlink="">
          <xdr:nvSpPr>
            <xdr:cNvPr id="11" name="Text Box 65"/>
            <xdr:cNvSpPr txBox="1">
              <a:spLocks noChangeArrowheads="1"/>
            </xdr:cNvSpPr>
          </xdr:nvSpPr>
          <xdr:spPr bwMode="auto">
            <a:xfrm>
              <a:off x="12601576" y="369743"/>
              <a:ext cx="1905000" cy="668482"/>
            </a:xfrm>
            <a:prstGeom prst="rect">
              <a:avLst/>
            </a:prstGeom>
            <a:solidFill>
              <a:srgbClr val="FFFFFF"/>
            </a:solidFill>
            <a:ln w="9525">
              <a:solidFill>
                <a:srgbClr val="000000"/>
              </a:solidFill>
              <a:miter lim="800000"/>
              <a:headEnd/>
              <a:tailEnd/>
            </a:ln>
          </xdr:spPr>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114300</xdr:colOff>
      <xdr:row>14</xdr:row>
      <xdr:rowOff>161925</xdr:rowOff>
    </xdr:from>
    <xdr:to>
      <xdr:col>7</xdr:col>
      <xdr:colOff>0</xdr:colOff>
      <xdr:row>16</xdr:row>
      <xdr:rowOff>133350</xdr:rowOff>
    </xdr:to>
    <xdr:grpSp>
      <xdr:nvGrpSpPr>
        <xdr:cNvPr id="2" name="Group 1"/>
        <xdr:cNvGrpSpPr>
          <a:grpSpLocks/>
        </xdr:cNvGrpSpPr>
      </xdr:nvGrpSpPr>
      <xdr:grpSpPr bwMode="auto">
        <a:xfrm>
          <a:off x="114300" y="3143250"/>
          <a:ext cx="5153025" cy="733425"/>
          <a:chOff x="13" y="80"/>
          <a:chExt cx="506" cy="77"/>
        </a:xfrm>
      </xdr:grpSpPr>
      <xdr:grpSp>
        <xdr:nvGrpSpPr>
          <xdr:cNvPr id="3" name="Group 2"/>
          <xdr:cNvGrpSpPr>
            <a:grpSpLocks/>
          </xdr:cNvGrpSpPr>
        </xdr:nvGrpSpPr>
        <xdr:grpSpPr bwMode="auto">
          <a:xfrm>
            <a:off x="14" y="80"/>
            <a:ext cx="505" cy="34"/>
            <a:chOff x="14" y="80"/>
            <a:chExt cx="505" cy="34"/>
          </a:xfrm>
        </xdr:grpSpPr>
        <xdr:sp macro="" textlink="">
          <xdr:nvSpPr>
            <xdr:cNvPr id="9" name="Text Box 3"/>
            <xdr:cNvSpPr txBox="1">
              <a:spLocks noChangeArrowheads="1"/>
            </xdr:cNvSpPr>
          </xdr:nvSpPr>
          <xdr:spPr bwMode="auto">
            <a:xfrm>
              <a:off x="239" y="80"/>
              <a:ext cx="91" cy="34"/>
            </a:xfrm>
            <a:prstGeom prst="rect">
              <a:avLst/>
            </a:prstGeom>
            <a:solidFill>
              <a:srgbClr val="CCFFCC"/>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chemeClr val="tx1"/>
                  </a:solidFill>
                  <a:latin typeface="ＭＳ Ｐゴシック"/>
                  <a:ea typeface="ＭＳ Ｐゴシック"/>
                </a:rPr>
                <a:t>　氏　名</a:t>
              </a:r>
            </a:p>
          </xdr:txBody>
        </xdr:sp>
        <xdr:sp macro="" textlink="">
          <xdr:nvSpPr>
            <xdr:cNvPr id="10" name="Text Box 4"/>
            <xdr:cNvSpPr txBox="1">
              <a:spLocks noChangeArrowheads="1"/>
            </xdr:cNvSpPr>
          </xdr:nvSpPr>
          <xdr:spPr bwMode="auto">
            <a:xfrm>
              <a:off x="14" y="80"/>
              <a:ext cx="79" cy="34"/>
            </a:xfrm>
            <a:prstGeom prst="rect">
              <a:avLst/>
            </a:prstGeom>
            <a:solidFill>
              <a:srgbClr val="CCFFCC"/>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chemeClr val="tx1"/>
                  </a:solidFill>
                  <a:latin typeface="ＭＳ Ｐゴシック"/>
                  <a:ea typeface="ＭＳ Ｐゴシック"/>
                </a:rPr>
                <a:t>所　属</a:t>
              </a:r>
            </a:p>
          </xdr:txBody>
        </xdr:sp>
        <xdr:sp macro="" textlink="">
          <xdr:nvSpPr>
            <xdr:cNvPr id="11" name="Text Box 5"/>
            <xdr:cNvSpPr txBox="1">
              <a:spLocks noChangeArrowheads="1"/>
            </xdr:cNvSpPr>
          </xdr:nvSpPr>
          <xdr:spPr bwMode="auto">
            <a:xfrm>
              <a:off x="88" y="80"/>
              <a:ext cx="151" cy="34"/>
            </a:xfrm>
            <a:prstGeom prst="rect">
              <a:avLst/>
            </a:prstGeom>
            <a:solidFill>
              <a:srgbClr val="FFFFFF"/>
            </a:solidFill>
            <a:ln w="9525">
              <a:solidFill>
                <a:srgbClr val="000000"/>
              </a:solidFill>
              <a:miter lim="800000"/>
              <a:headEnd/>
              <a:tailEnd/>
            </a:ln>
          </xdr:spPr>
        </xdr:sp>
        <xdr:sp macro="" textlink="">
          <xdr:nvSpPr>
            <xdr:cNvPr id="12" name="Text Box 6"/>
            <xdr:cNvSpPr txBox="1">
              <a:spLocks noChangeArrowheads="1"/>
            </xdr:cNvSpPr>
          </xdr:nvSpPr>
          <xdr:spPr bwMode="auto">
            <a:xfrm>
              <a:off x="330" y="80"/>
              <a:ext cx="189" cy="34"/>
            </a:xfrm>
            <a:prstGeom prst="rect">
              <a:avLst/>
            </a:prstGeom>
            <a:solidFill>
              <a:srgbClr val="FFFFFF"/>
            </a:solidFill>
            <a:ln w="9525">
              <a:solidFill>
                <a:srgbClr val="000000"/>
              </a:solidFill>
              <a:miter lim="800000"/>
              <a:headEnd/>
              <a:tailEnd/>
            </a:ln>
          </xdr:spPr>
        </xdr:sp>
      </xdr:grpSp>
      <xdr:grpSp>
        <xdr:nvGrpSpPr>
          <xdr:cNvPr id="4" name="Group 7"/>
          <xdr:cNvGrpSpPr>
            <a:grpSpLocks/>
          </xdr:cNvGrpSpPr>
        </xdr:nvGrpSpPr>
        <xdr:grpSpPr bwMode="auto">
          <a:xfrm>
            <a:off x="13" y="123"/>
            <a:ext cx="506" cy="34"/>
            <a:chOff x="13" y="123"/>
            <a:chExt cx="506" cy="34"/>
          </a:xfrm>
        </xdr:grpSpPr>
        <xdr:sp macro="" textlink="">
          <xdr:nvSpPr>
            <xdr:cNvPr id="5" name="Text Box 8"/>
            <xdr:cNvSpPr txBox="1">
              <a:spLocks noChangeArrowheads="1"/>
            </xdr:cNvSpPr>
          </xdr:nvSpPr>
          <xdr:spPr bwMode="auto">
            <a:xfrm>
              <a:off x="13" y="123"/>
              <a:ext cx="76" cy="34"/>
            </a:xfrm>
            <a:prstGeom prst="rect">
              <a:avLst/>
            </a:prstGeom>
            <a:solidFill>
              <a:srgbClr val="CCFFCC"/>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chemeClr val="tx1"/>
                  </a:solidFill>
                  <a:latin typeface="ＭＳ Ｐゴシック"/>
                  <a:ea typeface="ＭＳ Ｐゴシック"/>
                </a:rPr>
                <a:t>面談者</a:t>
              </a:r>
            </a:p>
          </xdr:txBody>
        </xdr:sp>
        <xdr:sp macro="" textlink="">
          <xdr:nvSpPr>
            <xdr:cNvPr id="6" name="Text Box 9"/>
            <xdr:cNvSpPr txBox="1">
              <a:spLocks noChangeArrowheads="1"/>
            </xdr:cNvSpPr>
          </xdr:nvSpPr>
          <xdr:spPr bwMode="auto">
            <a:xfrm>
              <a:off x="87" y="123"/>
              <a:ext cx="189" cy="34"/>
            </a:xfrm>
            <a:prstGeom prst="rect">
              <a:avLst/>
            </a:prstGeom>
            <a:solidFill>
              <a:srgbClr val="FFFFFF"/>
            </a:solidFill>
            <a:ln w="9525">
              <a:solidFill>
                <a:srgbClr val="000000"/>
              </a:solidFill>
              <a:miter lim="800000"/>
              <a:headEnd/>
              <a:tailEnd/>
            </a:ln>
          </xdr:spPr>
        </xdr:sp>
        <xdr:sp macro="" textlink="">
          <xdr:nvSpPr>
            <xdr:cNvPr id="7" name="Text Box 10"/>
            <xdr:cNvSpPr txBox="1">
              <a:spLocks noChangeArrowheads="1"/>
            </xdr:cNvSpPr>
          </xdr:nvSpPr>
          <xdr:spPr bwMode="auto">
            <a:xfrm>
              <a:off x="367" y="123"/>
              <a:ext cx="152" cy="3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　　年　　　月　　　日</a:t>
              </a:r>
            </a:p>
          </xdr:txBody>
        </xdr:sp>
        <xdr:sp macro="" textlink="">
          <xdr:nvSpPr>
            <xdr:cNvPr id="8" name="Text Box 11"/>
            <xdr:cNvSpPr txBox="1">
              <a:spLocks noChangeArrowheads="1"/>
            </xdr:cNvSpPr>
          </xdr:nvSpPr>
          <xdr:spPr bwMode="auto">
            <a:xfrm>
              <a:off x="276" y="123"/>
              <a:ext cx="91" cy="34"/>
            </a:xfrm>
            <a:prstGeom prst="rect">
              <a:avLst/>
            </a:prstGeom>
            <a:solidFill>
              <a:srgbClr val="CCFFCC"/>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chemeClr val="tx1"/>
                  </a:solidFill>
                  <a:latin typeface="ＭＳ Ｐゴシック"/>
                  <a:ea typeface="ＭＳ Ｐゴシック"/>
                </a:rPr>
                <a:t>　</a:t>
              </a:r>
              <a:r>
                <a:rPr lang="ja-JP" altLang="en-US" sz="1000" b="0" i="0" u="none" strike="noStrike" baseline="0">
                  <a:solidFill>
                    <a:schemeClr val="tx1"/>
                  </a:solidFill>
                  <a:latin typeface="ＭＳ Ｐゴシック"/>
                  <a:ea typeface="ＭＳ Ｐゴシック"/>
                </a:rPr>
                <a:t>作成年月</a:t>
              </a:r>
            </a:p>
          </xdr:txBody>
        </xdr:sp>
      </xdr:grpSp>
    </xdr:grpSp>
    <xdr:clientData/>
  </xdr:twoCellAnchor>
  <xdr:twoCellAnchor>
    <xdr:from>
      <xdr:col>7</xdr:col>
      <xdr:colOff>0</xdr:colOff>
      <xdr:row>14</xdr:row>
      <xdr:rowOff>0</xdr:rowOff>
    </xdr:from>
    <xdr:to>
      <xdr:col>9</xdr:col>
      <xdr:colOff>0</xdr:colOff>
      <xdr:row>16</xdr:row>
      <xdr:rowOff>152400</xdr:rowOff>
    </xdr:to>
    <xdr:grpSp>
      <xdr:nvGrpSpPr>
        <xdr:cNvPr id="13" name="Group 12"/>
        <xdr:cNvGrpSpPr>
          <a:grpSpLocks/>
        </xdr:cNvGrpSpPr>
      </xdr:nvGrpSpPr>
      <xdr:grpSpPr bwMode="auto">
        <a:xfrm>
          <a:off x="5267325" y="2981325"/>
          <a:ext cx="6381750" cy="914400"/>
          <a:chOff x="537" y="56"/>
          <a:chExt cx="497" cy="103"/>
        </a:xfrm>
      </xdr:grpSpPr>
      <xdr:grpSp>
        <xdr:nvGrpSpPr>
          <xdr:cNvPr id="14" name="Group 13"/>
          <xdr:cNvGrpSpPr>
            <a:grpSpLocks/>
          </xdr:cNvGrpSpPr>
        </xdr:nvGrpSpPr>
        <xdr:grpSpPr bwMode="auto">
          <a:xfrm>
            <a:off x="537" y="57"/>
            <a:ext cx="241" cy="102"/>
            <a:chOff x="670" y="35"/>
            <a:chExt cx="241" cy="102"/>
          </a:xfrm>
        </xdr:grpSpPr>
        <xdr:sp macro="" textlink="">
          <xdr:nvSpPr>
            <xdr:cNvPr id="26" name="Text Box 14"/>
            <xdr:cNvSpPr txBox="1">
              <a:spLocks noChangeArrowheads="1"/>
            </xdr:cNvSpPr>
          </xdr:nvSpPr>
          <xdr:spPr bwMode="auto">
            <a:xfrm>
              <a:off x="670" y="35"/>
              <a:ext cx="241" cy="26"/>
            </a:xfrm>
            <a:prstGeom prst="rect">
              <a:avLst/>
            </a:prstGeom>
            <a:solidFill>
              <a:srgbClr val="CCFFCC"/>
            </a:solidFill>
            <a:ln w="9525">
              <a:solidFill>
                <a:srgbClr val="000000"/>
              </a:solidFill>
              <a:miter lim="800000"/>
              <a:headEnd/>
              <a:tailEnd/>
            </a:ln>
          </xdr:spPr>
          <xdr:txBody>
            <a:bodyPr vertOverflow="clip" wrap="square" lIns="90000" tIns="18000" rIns="90000" bIns="46800" anchor="t" upright="1"/>
            <a:lstStyle/>
            <a:p>
              <a:pPr algn="ctr" rtl="0">
                <a:defRPr sz="1000"/>
              </a:pPr>
              <a:r>
                <a:rPr lang="ja-JP" altLang="en-US" sz="1100" b="0" i="0" u="none" strike="noStrike" baseline="0">
                  <a:solidFill>
                    <a:srgbClr val="000000"/>
                  </a:solidFill>
                  <a:latin typeface="ＭＳ Ｐゴシック"/>
                  <a:ea typeface="ＭＳ Ｐゴシック"/>
                </a:rPr>
                <a:t>自己（上司）評価</a:t>
              </a:r>
            </a:p>
          </xdr:txBody>
        </xdr:sp>
        <xdr:grpSp>
          <xdr:nvGrpSpPr>
            <xdr:cNvPr id="27" name="Group 15"/>
            <xdr:cNvGrpSpPr>
              <a:grpSpLocks/>
            </xdr:cNvGrpSpPr>
          </xdr:nvGrpSpPr>
          <xdr:grpSpPr bwMode="auto">
            <a:xfrm>
              <a:off x="670" y="59"/>
              <a:ext cx="241" cy="26"/>
              <a:chOff x="670" y="59"/>
              <a:chExt cx="241" cy="26"/>
            </a:xfrm>
          </xdr:grpSpPr>
          <xdr:sp macro="" textlink="">
            <xdr:nvSpPr>
              <xdr:cNvPr id="34" name="Text Box 16"/>
              <xdr:cNvSpPr txBox="1">
                <a:spLocks noChangeArrowheads="1"/>
              </xdr:cNvSpPr>
            </xdr:nvSpPr>
            <xdr:spPr bwMode="auto">
              <a:xfrm>
                <a:off x="670" y="59"/>
                <a:ext cx="33" cy="26"/>
              </a:xfrm>
              <a:prstGeom prst="rect">
                <a:avLst/>
              </a:prstGeom>
              <a:solidFill>
                <a:srgbClr val="FFFFFF"/>
              </a:solidFill>
              <a:ln w="9525">
                <a:solidFill>
                  <a:srgbClr val="000000"/>
                </a:solidFill>
                <a:miter lim="800000"/>
                <a:headEnd/>
                <a:tailEnd/>
              </a:ln>
            </xdr:spPr>
            <xdr:txBody>
              <a:bodyPr vertOverflow="clip" wrap="square" lIns="25200" tIns="25200" rIns="18000" bIns="1800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sp macro="" textlink="">
            <xdr:nvSpPr>
              <xdr:cNvPr id="35" name="Text Box 17"/>
              <xdr:cNvSpPr txBox="1">
                <a:spLocks noChangeArrowheads="1"/>
              </xdr:cNvSpPr>
            </xdr:nvSpPr>
            <xdr:spPr bwMode="auto">
              <a:xfrm>
                <a:off x="703" y="59"/>
                <a:ext cx="208" cy="26"/>
              </a:xfrm>
              <a:prstGeom prst="rect">
                <a:avLst/>
              </a:prstGeom>
              <a:solidFill>
                <a:srgbClr val="FFFFFF"/>
              </a:solidFill>
              <a:ln w="9525">
                <a:solidFill>
                  <a:srgbClr val="000000"/>
                </a:solidFill>
                <a:miter lim="800000"/>
                <a:headEnd/>
                <a:tailEnd/>
              </a:ln>
            </xdr:spPr>
            <xdr:txBody>
              <a:bodyPr vertOverflow="clip" wrap="square" lIns="72000" tIns="25200" rIns="90000" bIns="46800" anchor="t" upright="1"/>
              <a:lstStyle/>
              <a:p>
                <a:pPr algn="l" rtl="0">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人で十分に遂行できる</a:t>
                </a:r>
              </a:p>
            </xdr:txBody>
          </xdr:sp>
        </xdr:grpSp>
        <xdr:grpSp>
          <xdr:nvGrpSpPr>
            <xdr:cNvPr id="28" name="Group 18"/>
            <xdr:cNvGrpSpPr>
              <a:grpSpLocks/>
            </xdr:cNvGrpSpPr>
          </xdr:nvGrpSpPr>
          <xdr:grpSpPr bwMode="auto">
            <a:xfrm>
              <a:off x="670" y="111"/>
              <a:ext cx="241" cy="26"/>
              <a:chOff x="670" y="111"/>
              <a:chExt cx="241" cy="26"/>
            </a:xfrm>
          </xdr:grpSpPr>
          <xdr:sp macro="" textlink="">
            <xdr:nvSpPr>
              <xdr:cNvPr id="32" name="Text Box 19"/>
              <xdr:cNvSpPr txBox="1">
                <a:spLocks noChangeArrowheads="1"/>
              </xdr:cNvSpPr>
            </xdr:nvSpPr>
            <xdr:spPr bwMode="auto">
              <a:xfrm>
                <a:off x="670" y="111"/>
                <a:ext cx="33" cy="26"/>
              </a:xfrm>
              <a:prstGeom prst="rect">
                <a:avLst/>
              </a:prstGeom>
              <a:solidFill>
                <a:srgbClr val="FFFFFF"/>
              </a:solidFill>
              <a:ln w="9525">
                <a:solidFill>
                  <a:srgbClr val="000000"/>
                </a:solidFill>
                <a:miter lim="800000"/>
                <a:headEnd/>
                <a:tailEnd/>
              </a:ln>
            </xdr:spPr>
            <xdr:txBody>
              <a:bodyPr vertOverflow="clip" wrap="square" lIns="25200" tIns="25200" rIns="18000" bIns="1800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sp macro="" textlink="">
            <xdr:nvSpPr>
              <xdr:cNvPr id="33" name="Text Box 20"/>
              <xdr:cNvSpPr txBox="1">
                <a:spLocks noChangeArrowheads="1"/>
              </xdr:cNvSpPr>
            </xdr:nvSpPr>
            <xdr:spPr bwMode="auto">
              <a:xfrm>
                <a:off x="703" y="111"/>
                <a:ext cx="208" cy="26"/>
              </a:xfrm>
              <a:prstGeom prst="rect">
                <a:avLst/>
              </a:prstGeom>
              <a:solidFill>
                <a:srgbClr val="FFFFFF"/>
              </a:solidFill>
              <a:ln w="9525">
                <a:solidFill>
                  <a:srgbClr val="000000"/>
                </a:solidFill>
                <a:miter lim="800000"/>
                <a:headEnd/>
                <a:tailEnd/>
              </a:ln>
            </xdr:spPr>
            <xdr:txBody>
              <a:bodyPr vertOverflow="clip" wrap="square" lIns="72000" tIns="252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十分に遂行できていない</a:t>
                </a:r>
              </a:p>
            </xdr:txBody>
          </xdr:sp>
        </xdr:grpSp>
        <xdr:grpSp>
          <xdr:nvGrpSpPr>
            <xdr:cNvPr id="29" name="Group 21"/>
            <xdr:cNvGrpSpPr>
              <a:grpSpLocks/>
            </xdr:cNvGrpSpPr>
          </xdr:nvGrpSpPr>
          <xdr:grpSpPr bwMode="auto">
            <a:xfrm>
              <a:off x="670" y="85"/>
              <a:ext cx="241" cy="26"/>
              <a:chOff x="670" y="85"/>
              <a:chExt cx="241" cy="26"/>
            </a:xfrm>
          </xdr:grpSpPr>
          <xdr:sp macro="" textlink="">
            <xdr:nvSpPr>
              <xdr:cNvPr id="30" name="Text Box 22"/>
              <xdr:cNvSpPr txBox="1">
                <a:spLocks noChangeArrowheads="1"/>
              </xdr:cNvSpPr>
            </xdr:nvSpPr>
            <xdr:spPr bwMode="auto">
              <a:xfrm>
                <a:off x="670" y="85"/>
                <a:ext cx="33" cy="26"/>
              </a:xfrm>
              <a:prstGeom prst="rect">
                <a:avLst/>
              </a:prstGeom>
              <a:solidFill>
                <a:srgbClr val="FFFFFF"/>
              </a:solidFill>
              <a:ln w="9525">
                <a:solidFill>
                  <a:srgbClr val="000000"/>
                </a:solidFill>
                <a:miter lim="800000"/>
                <a:headEnd/>
                <a:tailEnd/>
              </a:ln>
            </xdr:spPr>
            <xdr:txBody>
              <a:bodyPr vertOverflow="clip" wrap="square" lIns="25200" tIns="25200" rIns="18000" bIns="1800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sp macro="" textlink="">
            <xdr:nvSpPr>
              <xdr:cNvPr id="31" name="Text Box 23"/>
              <xdr:cNvSpPr txBox="1">
                <a:spLocks noChangeArrowheads="1"/>
              </xdr:cNvSpPr>
            </xdr:nvSpPr>
            <xdr:spPr bwMode="auto">
              <a:xfrm>
                <a:off x="703" y="85"/>
                <a:ext cx="208" cy="26"/>
              </a:xfrm>
              <a:prstGeom prst="rect">
                <a:avLst/>
              </a:prstGeom>
              <a:solidFill>
                <a:srgbClr val="FFFFFF"/>
              </a:solidFill>
              <a:ln w="9525">
                <a:solidFill>
                  <a:srgbClr val="000000"/>
                </a:solidFill>
                <a:miter lim="800000"/>
                <a:headEnd/>
                <a:tailEnd/>
              </a:ln>
            </xdr:spPr>
            <xdr:txBody>
              <a:bodyPr vertOverflow="clip" wrap="square" lIns="72000" tIns="252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ある程度は遂行できている</a:t>
                </a:r>
              </a:p>
            </xdr:txBody>
          </xdr:sp>
        </xdr:grpSp>
      </xdr:grpSp>
      <xdr:grpSp>
        <xdr:nvGrpSpPr>
          <xdr:cNvPr id="15" name="Group 24"/>
          <xdr:cNvGrpSpPr>
            <a:grpSpLocks/>
          </xdr:cNvGrpSpPr>
        </xdr:nvGrpSpPr>
        <xdr:grpSpPr bwMode="auto">
          <a:xfrm>
            <a:off x="793" y="56"/>
            <a:ext cx="241" cy="102"/>
            <a:chOff x="670" y="35"/>
            <a:chExt cx="241" cy="102"/>
          </a:xfrm>
        </xdr:grpSpPr>
        <xdr:sp macro="" textlink="">
          <xdr:nvSpPr>
            <xdr:cNvPr id="16" name="Text Box 25"/>
            <xdr:cNvSpPr txBox="1">
              <a:spLocks noChangeArrowheads="1"/>
            </xdr:cNvSpPr>
          </xdr:nvSpPr>
          <xdr:spPr bwMode="auto">
            <a:xfrm>
              <a:off x="670" y="35"/>
              <a:ext cx="241" cy="26"/>
            </a:xfrm>
            <a:prstGeom prst="rect">
              <a:avLst/>
            </a:prstGeom>
            <a:solidFill>
              <a:srgbClr val="CCFFCC"/>
            </a:solidFill>
            <a:ln w="9525">
              <a:solidFill>
                <a:srgbClr val="000000"/>
              </a:solidFill>
              <a:miter lim="800000"/>
              <a:headEnd/>
              <a:tailEnd/>
            </a:ln>
          </xdr:spPr>
          <xdr:txBody>
            <a:bodyPr vertOverflow="clip" wrap="square" lIns="90000" tIns="18000" rIns="90000" bIns="46800" anchor="t" upright="1"/>
            <a:lstStyle/>
            <a:p>
              <a:pPr algn="ctr" rtl="0">
                <a:defRPr sz="1000"/>
              </a:pPr>
              <a:r>
                <a:rPr lang="ja-JP" altLang="en-US" sz="1100" b="0" i="0" u="none" strike="noStrike" baseline="0">
                  <a:solidFill>
                    <a:srgbClr val="000000"/>
                  </a:solidFill>
                  <a:latin typeface="ＭＳ Ｐゴシック"/>
                  <a:ea typeface="ＭＳ Ｐゴシック"/>
                </a:rPr>
                <a:t>評 価 結 果</a:t>
              </a:r>
            </a:p>
          </xdr:txBody>
        </xdr:sp>
        <xdr:grpSp>
          <xdr:nvGrpSpPr>
            <xdr:cNvPr id="17" name="Group 26"/>
            <xdr:cNvGrpSpPr>
              <a:grpSpLocks/>
            </xdr:cNvGrpSpPr>
          </xdr:nvGrpSpPr>
          <xdr:grpSpPr bwMode="auto">
            <a:xfrm>
              <a:off x="670" y="59"/>
              <a:ext cx="241" cy="26"/>
              <a:chOff x="670" y="59"/>
              <a:chExt cx="241" cy="26"/>
            </a:xfrm>
          </xdr:grpSpPr>
          <xdr:sp macro="" textlink="">
            <xdr:nvSpPr>
              <xdr:cNvPr id="24" name="Text Box 27"/>
              <xdr:cNvSpPr txBox="1">
                <a:spLocks noChangeArrowheads="1"/>
              </xdr:cNvSpPr>
            </xdr:nvSpPr>
            <xdr:spPr bwMode="auto">
              <a:xfrm>
                <a:off x="670" y="59"/>
                <a:ext cx="33" cy="26"/>
              </a:xfrm>
              <a:prstGeom prst="rect">
                <a:avLst/>
              </a:prstGeom>
              <a:solidFill>
                <a:srgbClr val="FFFFFF"/>
              </a:solidFill>
              <a:ln w="9525">
                <a:solidFill>
                  <a:srgbClr val="000000"/>
                </a:solidFill>
                <a:miter lim="800000"/>
                <a:headEnd/>
                <a:tailEnd/>
              </a:ln>
            </xdr:spPr>
            <xdr:txBody>
              <a:bodyPr vertOverflow="clip" wrap="square" lIns="25200" tIns="25200" rIns="18000" bIns="1800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sp macro="" textlink="">
            <xdr:nvSpPr>
              <xdr:cNvPr id="25" name="Text Box 28"/>
              <xdr:cNvSpPr txBox="1">
                <a:spLocks noChangeArrowheads="1"/>
              </xdr:cNvSpPr>
            </xdr:nvSpPr>
            <xdr:spPr bwMode="auto">
              <a:xfrm>
                <a:off x="703" y="59"/>
                <a:ext cx="208" cy="26"/>
              </a:xfrm>
              <a:prstGeom prst="rect">
                <a:avLst/>
              </a:prstGeom>
              <a:solidFill>
                <a:srgbClr val="FFFFFF"/>
              </a:solidFill>
              <a:ln w="9525">
                <a:solidFill>
                  <a:srgbClr val="000000"/>
                </a:solidFill>
                <a:miter lim="800000"/>
                <a:headEnd/>
                <a:tailEnd/>
              </a:ln>
            </xdr:spPr>
            <xdr:txBody>
              <a:bodyPr vertOverflow="clip" wrap="square" lIns="72000" tIns="252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指導・訓練の必要はない</a:t>
                </a:r>
              </a:p>
            </xdr:txBody>
          </xdr:sp>
        </xdr:grpSp>
        <xdr:grpSp>
          <xdr:nvGrpSpPr>
            <xdr:cNvPr id="18" name="Group 29"/>
            <xdr:cNvGrpSpPr>
              <a:grpSpLocks/>
            </xdr:cNvGrpSpPr>
          </xdr:nvGrpSpPr>
          <xdr:grpSpPr bwMode="auto">
            <a:xfrm>
              <a:off x="670" y="111"/>
              <a:ext cx="241" cy="26"/>
              <a:chOff x="670" y="111"/>
              <a:chExt cx="241" cy="26"/>
            </a:xfrm>
          </xdr:grpSpPr>
          <xdr:sp macro="" textlink="">
            <xdr:nvSpPr>
              <xdr:cNvPr id="22" name="Text Box 30"/>
              <xdr:cNvSpPr txBox="1">
                <a:spLocks noChangeArrowheads="1"/>
              </xdr:cNvSpPr>
            </xdr:nvSpPr>
            <xdr:spPr bwMode="auto">
              <a:xfrm>
                <a:off x="670" y="111"/>
                <a:ext cx="33" cy="26"/>
              </a:xfrm>
              <a:prstGeom prst="rect">
                <a:avLst/>
              </a:prstGeom>
              <a:solidFill>
                <a:srgbClr val="FFFFFF"/>
              </a:solidFill>
              <a:ln w="9525">
                <a:solidFill>
                  <a:srgbClr val="000000"/>
                </a:solidFill>
                <a:miter lim="800000"/>
                <a:headEnd/>
                <a:tailEnd/>
              </a:ln>
            </xdr:spPr>
            <xdr:txBody>
              <a:bodyPr vertOverflow="clip" wrap="square" lIns="25200" tIns="25200" rIns="18000" bIns="1800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sp macro="" textlink="">
            <xdr:nvSpPr>
              <xdr:cNvPr id="23" name="Text Box 31"/>
              <xdr:cNvSpPr txBox="1">
                <a:spLocks noChangeArrowheads="1"/>
              </xdr:cNvSpPr>
            </xdr:nvSpPr>
            <xdr:spPr bwMode="auto">
              <a:xfrm>
                <a:off x="703" y="111"/>
                <a:ext cx="208" cy="26"/>
              </a:xfrm>
              <a:prstGeom prst="rect">
                <a:avLst/>
              </a:prstGeom>
              <a:solidFill>
                <a:srgbClr val="FFFFFF"/>
              </a:solidFill>
              <a:ln w="9525">
                <a:solidFill>
                  <a:srgbClr val="000000"/>
                </a:solidFill>
                <a:miter lim="800000"/>
                <a:headEnd/>
                <a:tailEnd/>
              </a:ln>
            </xdr:spPr>
            <xdr:txBody>
              <a:bodyPr vertOverflow="clip" wrap="square" lIns="72000" tIns="252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指導・訓練が必要</a:t>
                </a:r>
              </a:p>
            </xdr:txBody>
          </xdr:sp>
        </xdr:grpSp>
        <xdr:grpSp>
          <xdr:nvGrpSpPr>
            <xdr:cNvPr id="19" name="Group 32"/>
            <xdr:cNvGrpSpPr>
              <a:grpSpLocks/>
            </xdr:cNvGrpSpPr>
          </xdr:nvGrpSpPr>
          <xdr:grpSpPr bwMode="auto">
            <a:xfrm>
              <a:off x="670" y="85"/>
              <a:ext cx="241" cy="26"/>
              <a:chOff x="670" y="85"/>
              <a:chExt cx="241" cy="26"/>
            </a:xfrm>
          </xdr:grpSpPr>
          <xdr:sp macro="" textlink="">
            <xdr:nvSpPr>
              <xdr:cNvPr id="20" name="Text Box 33"/>
              <xdr:cNvSpPr txBox="1">
                <a:spLocks noChangeArrowheads="1"/>
              </xdr:cNvSpPr>
            </xdr:nvSpPr>
            <xdr:spPr bwMode="auto">
              <a:xfrm>
                <a:off x="670" y="85"/>
                <a:ext cx="33" cy="26"/>
              </a:xfrm>
              <a:prstGeom prst="rect">
                <a:avLst/>
              </a:prstGeom>
              <a:solidFill>
                <a:srgbClr val="FFFFFF"/>
              </a:solidFill>
              <a:ln w="9525">
                <a:solidFill>
                  <a:srgbClr val="000000"/>
                </a:solidFill>
                <a:miter lim="800000"/>
                <a:headEnd/>
                <a:tailEnd/>
              </a:ln>
            </xdr:spPr>
            <xdr:txBody>
              <a:bodyPr vertOverflow="clip" wrap="square" lIns="25200" tIns="25200" rIns="18000" bIns="1800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sp macro="" textlink="">
            <xdr:nvSpPr>
              <xdr:cNvPr id="21" name="Text Box 34"/>
              <xdr:cNvSpPr txBox="1">
                <a:spLocks noChangeArrowheads="1"/>
              </xdr:cNvSpPr>
            </xdr:nvSpPr>
            <xdr:spPr bwMode="auto">
              <a:xfrm>
                <a:off x="703" y="85"/>
                <a:ext cx="208" cy="26"/>
              </a:xfrm>
              <a:prstGeom prst="rect">
                <a:avLst/>
              </a:prstGeom>
              <a:solidFill>
                <a:srgbClr val="FFFFFF"/>
              </a:solidFill>
              <a:ln w="9525">
                <a:solidFill>
                  <a:srgbClr val="000000"/>
                </a:solidFill>
                <a:miter lim="800000"/>
                <a:headEnd/>
                <a:tailEnd/>
              </a:ln>
            </xdr:spPr>
            <xdr:txBody>
              <a:bodyPr vertOverflow="clip" wrap="square" lIns="72000" tIns="252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さらに能力を高めていくと良い</a:t>
                </a:r>
              </a:p>
            </xdr:txBody>
          </xdr:sp>
        </xdr:grpSp>
      </xdr:grpSp>
    </xdr:grpSp>
    <xdr:clientData/>
  </xdr:twoCellAnchor>
  <xdr:twoCellAnchor>
    <xdr:from>
      <xdr:col>9</xdr:col>
      <xdr:colOff>57150</xdr:colOff>
      <xdr:row>13</xdr:row>
      <xdr:rowOff>0</xdr:rowOff>
    </xdr:from>
    <xdr:to>
      <xdr:col>11</xdr:col>
      <xdr:colOff>409575</xdr:colOff>
      <xdr:row>16</xdr:row>
      <xdr:rowOff>123825</xdr:rowOff>
    </xdr:to>
    <xdr:grpSp>
      <xdr:nvGrpSpPr>
        <xdr:cNvPr id="36" name="Group 35"/>
        <xdr:cNvGrpSpPr>
          <a:grpSpLocks/>
        </xdr:cNvGrpSpPr>
      </xdr:nvGrpSpPr>
      <xdr:grpSpPr bwMode="auto">
        <a:xfrm>
          <a:off x="11706225" y="2714625"/>
          <a:ext cx="1209675" cy="1152525"/>
          <a:chOff x="1044" y="14"/>
          <a:chExt cx="367" cy="143"/>
        </a:xfrm>
      </xdr:grpSpPr>
      <xdr:sp macro="" textlink="">
        <xdr:nvSpPr>
          <xdr:cNvPr id="37" name="Text Box 36"/>
          <xdr:cNvSpPr txBox="1">
            <a:spLocks noChangeArrowheads="1"/>
          </xdr:cNvSpPr>
        </xdr:nvSpPr>
        <xdr:spPr bwMode="auto">
          <a:xfrm>
            <a:off x="1044" y="14"/>
            <a:ext cx="367" cy="26"/>
          </a:xfrm>
          <a:prstGeom prst="rect">
            <a:avLst/>
          </a:prstGeom>
          <a:solidFill>
            <a:srgbClr val="CCFFCC"/>
          </a:solidFill>
          <a:ln w="9525">
            <a:solidFill>
              <a:srgbClr val="000000"/>
            </a:solidFill>
            <a:miter lim="800000"/>
            <a:headEnd/>
            <a:tailEnd/>
          </a:ln>
        </xdr:spPr>
        <xdr:txBody>
          <a:bodyPr vertOverflow="clip" wrap="square" lIns="90000" tIns="36000" rIns="90000" bIns="46800" anchor="t" upright="1"/>
          <a:lstStyle/>
          <a:p>
            <a:pPr algn="ctr" rtl="0">
              <a:defRPr sz="1000"/>
            </a:pPr>
            <a:r>
              <a:rPr lang="ja-JP" altLang="en-US" sz="1100" b="0" i="0" u="none" strike="noStrike" baseline="0">
                <a:solidFill>
                  <a:srgbClr val="000000"/>
                </a:solidFill>
                <a:latin typeface="ＭＳ Ｐゴシック"/>
                <a:ea typeface="ＭＳ Ｐゴシック"/>
              </a:rPr>
              <a:t>面談者コメント：業務遂行上の指導・訓練目標</a:t>
            </a:r>
          </a:p>
        </xdr:txBody>
      </xdr:sp>
      <xdr:sp macro="" textlink="">
        <xdr:nvSpPr>
          <xdr:cNvPr id="38" name="Text Box 37"/>
          <xdr:cNvSpPr txBox="1">
            <a:spLocks noChangeArrowheads="1"/>
          </xdr:cNvSpPr>
        </xdr:nvSpPr>
        <xdr:spPr bwMode="auto">
          <a:xfrm>
            <a:off x="1044" y="40"/>
            <a:ext cx="367" cy="117"/>
          </a:xfrm>
          <a:prstGeom prst="rect">
            <a:avLst/>
          </a:prstGeom>
          <a:solidFill>
            <a:srgbClr val="FFFFFF"/>
          </a:solidFill>
          <a:ln w="9525">
            <a:solidFill>
              <a:srgbClr val="000000"/>
            </a:solidFill>
            <a:miter lim="800000"/>
            <a:headEnd/>
            <a:tailEnd/>
          </a:ln>
        </xdr:spPr>
      </xdr:sp>
    </xdr:grpSp>
    <xdr:clientData/>
  </xdr:twoCellAnchor>
  <xdr:twoCellAnchor>
    <xdr:from>
      <xdr:col>1</xdr:col>
      <xdr:colOff>142875</xdr:colOff>
      <xdr:row>3</xdr:row>
      <xdr:rowOff>66675</xdr:rowOff>
    </xdr:from>
    <xdr:to>
      <xdr:col>1</xdr:col>
      <xdr:colOff>295275</xdr:colOff>
      <xdr:row>10</xdr:row>
      <xdr:rowOff>0</xdr:rowOff>
    </xdr:to>
    <xdr:sp macro="" textlink="">
      <xdr:nvSpPr>
        <xdr:cNvPr id="39" name="AutoShape 39"/>
        <xdr:cNvSpPr>
          <a:spLocks noChangeArrowheads="1"/>
        </xdr:cNvSpPr>
      </xdr:nvSpPr>
      <xdr:spPr bwMode="auto">
        <a:xfrm>
          <a:off x="266700" y="647700"/>
          <a:ext cx="152400" cy="1533525"/>
        </a:xfrm>
        <a:prstGeom prst="downArrow">
          <a:avLst>
            <a:gd name="adj1" fmla="val 50000"/>
            <a:gd name="adj2" fmla="val 182103"/>
          </a:avLst>
        </a:prstGeom>
        <a:solidFill>
          <a:srgbClr val="0000CC"/>
        </a:solidFill>
        <a:ln w="9525">
          <a:solidFill>
            <a:srgbClr val="0000CC"/>
          </a:solidFill>
          <a:miter lim="800000"/>
          <a:headEnd/>
          <a:tailEnd/>
        </a:ln>
      </xdr:spPr>
    </xdr:sp>
    <xdr:clientData/>
  </xdr:twoCellAnchor>
  <xdr:twoCellAnchor>
    <xdr:from>
      <xdr:col>8</xdr:col>
      <xdr:colOff>5648325</xdr:colOff>
      <xdr:row>1</xdr:row>
      <xdr:rowOff>0</xdr:rowOff>
    </xdr:from>
    <xdr:to>
      <xdr:col>19</xdr:col>
      <xdr:colOff>266698</xdr:colOff>
      <xdr:row>13</xdr:row>
      <xdr:rowOff>238126</xdr:rowOff>
    </xdr:to>
    <xdr:grpSp>
      <xdr:nvGrpSpPr>
        <xdr:cNvPr id="43" name="グループ化 42"/>
        <xdr:cNvGrpSpPr/>
      </xdr:nvGrpSpPr>
      <xdr:grpSpPr>
        <a:xfrm>
          <a:off x="11344275" y="219075"/>
          <a:ext cx="6657973" cy="2733676"/>
          <a:chOff x="11334750" y="219075"/>
          <a:chExt cx="6657973" cy="2733676"/>
        </a:xfrm>
      </xdr:grpSpPr>
      <xdr:sp macro="" textlink="">
        <xdr:nvSpPr>
          <xdr:cNvPr id="44" name="右矢印 43"/>
          <xdr:cNvSpPr/>
        </xdr:nvSpPr>
        <xdr:spPr>
          <a:xfrm>
            <a:off x="11334750" y="219075"/>
            <a:ext cx="1666875" cy="1619250"/>
          </a:xfrm>
          <a:prstGeom prst="rightArrow">
            <a:avLst/>
          </a:prstGeom>
          <a:solidFill>
            <a:schemeClr val="bg1"/>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rtlCol="0" anchor="t"/>
          <a:lstStyle/>
          <a:p>
            <a:pPr algn="l"/>
            <a:r>
              <a:rPr kumimoji="1" lang="ja-JP" altLang="en-US" sz="1200" b="1">
                <a:solidFill>
                  <a:srgbClr val="0000CC"/>
                </a:solidFill>
              </a:rPr>
              <a:t>■ 新しいブックに貼り付けする場合はこちら！</a:t>
            </a:r>
          </a:p>
        </xdr:txBody>
      </xdr:sp>
      <xdr:sp macro="" textlink="">
        <xdr:nvSpPr>
          <xdr:cNvPr id="45" name="正方形/長方形 44"/>
          <xdr:cNvSpPr/>
        </xdr:nvSpPr>
        <xdr:spPr bwMode="auto">
          <a:xfrm>
            <a:off x="13020673" y="238125"/>
            <a:ext cx="4972050" cy="271462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u="sng">
                <a:solidFill>
                  <a:srgbClr val="FF0000"/>
                </a:solidFill>
                <a:latin typeface="+mn-ea"/>
                <a:ea typeface="+mn-ea"/>
              </a:rPr>
              <a:t>（注）貼り付け先の新しいブックを同時に起動（</a:t>
            </a:r>
            <a:r>
              <a:rPr kumimoji="1" lang="en-US" altLang="ja-JP" sz="1100" u="sng">
                <a:solidFill>
                  <a:srgbClr val="FF0000"/>
                </a:solidFill>
                <a:latin typeface="+mn-ea"/>
                <a:ea typeface="+mn-ea"/>
              </a:rPr>
              <a:t>Excel</a:t>
            </a:r>
            <a:r>
              <a:rPr kumimoji="1" lang="ja-JP" altLang="ja-JP" sz="1100" u="sng">
                <a:solidFill>
                  <a:srgbClr val="FF0000"/>
                </a:solidFill>
                <a:effectLst/>
                <a:latin typeface="+mn-lt"/>
                <a:ea typeface="+mn-ea"/>
                <a:cs typeface="+mn-cs"/>
              </a:rPr>
              <a:t>を</a:t>
            </a:r>
            <a:r>
              <a:rPr kumimoji="1" lang="ja-JP" altLang="en-US" sz="1100" u="sng">
                <a:solidFill>
                  <a:srgbClr val="FF0000"/>
                </a:solidFill>
                <a:effectLst/>
                <a:latin typeface="+mn-lt"/>
                <a:ea typeface="+mn-ea"/>
                <a:cs typeface="+mn-cs"/>
              </a:rPr>
              <a:t>２</a:t>
            </a:r>
            <a:r>
              <a:rPr kumimoji="1" lang="ja-JP" altLang="ja-JP" sz="1100" u="sng">
                <a:solidFill>
                  <a:srgbClr val="FF0000"/>
                </a:solidFill>
                <a:effectLst/>
                <a:latin typeface="+mn-lt"/>
                <a:ea typeface="+mn-ea"/>
                <a:cs typeface="+mn-cs"/>
              </a:rPr>
              <a:t>回起動</a:t>
            </a:r>
            <a:r>
              <a:rPr kumimoji="1" lang="ja-JP" altLang="en-US" sz="1100" u="sng">
                <a:solidFill>
                  <a:srgbClr val="FF0000"/>
                </a:solidFill>
                <a:latin typeface="+mn-ea"/>
                <a:ea typeface="+mn-ea"/>
              </a:rPr>
              <a:t>）した場合、「形式を選択して貼り付け」ダイアログでは「書式」の表示が出てきません。</a:t>
            </a:r>
            <a:endParaRPr kumimoji="1" lang="en-US" altLang="ja-JP" sz="1100" u="sng">
              <a:solidFill>
                <a:srgbClr val="FF0000"/>
              </a:solidFill>
              <a:latin typeface="+mn-ea"/>
              <a:ea typeface="+mn-ea"/>
            </a:endParaRPr>
          </a:p>
          <a:p>
            <a:pPr algn="l"/>
            <a:endParaRPr kumimoji="1" lang="en-US" altLang="ja-JP" sz="1100">
              <a:solidFill>
                <a:srgbClr val="0000CC"/>
              </a:solidFill>
              <a:latin typeface="+mn-ea"/>
              <a:ea typeface="+mn-ea"/>
            </a:endParaRPr>
          </a:p>
          <a:p>
            <a:pPr algn="l"/>
            <a:r>
              <a:rPr kumimoji="1" lang="en-US" altLang="ja-JP" sz="1100" b="1">
                <a:solidFill>
                  <a:srgbClr val="0000CC"/>
                </a:solidFill>
                <a:latin typeface="+mn-ea"/>
                <a:ea typeface="+mn-ea"/>
              </a:rPr>
              <a:t>【</a:t>
            </a:r>
            <a:r>
              <a:rPr kumimoji="1" lang="ja-JP" altLang="en-US" sz="1100" b="1">
                <a:solidFill>
                  <a:srgbClr val="0000CC"/>
                </a:solidFill>
                <a:latin typeface="+mn-ea"/>
                <a:ea typeface="+mn-ea"/>
              </a:rPr>
              <a:t>回避方法</a:t>
            </a:r>
            <a:r>
              <a:rPr kumimoji="1" lang="en-US" altLang="ja-JP" sz="1100" b="1">
                <a:solidFill>
                  <a:srgbClr val="0000CC"/>
                </a:solidFill>
                <a:latin typeface="+mn-ea"/>
                <a:ea typeface="+mn-ea"/>
              </a:rPr>
              <a:t>】</a:t>
            </a:r>
          </a:p>
          <a:p>
            <a:pPr algn="l"/>
            <a:r>
              <a:rPr kumimoji="1" lang="ja-JP" altLang="en-US" sz="1100" baseline="0">
                <a:solidFill>
                  <a:srgbClr val="0000CC"/>
                </a:solidFill>
                <a:latin typeface="+mn-ea"/>
                <a:ea typeface="+mn-ea"/>
              </a:rPr>
              <a:t>■先ず、</a:t>
            </a:r>
            <a:r>
              <a:rPr kumimoji="1" lang="ja-JP" altLang="en-US" sz="1100">
                <a:solidFill>
                  <a:srgbClr val="0000CC"/>
                </a:solidFill>
                <a:latin typeface="+mn-ea"/>
                <a:ea typeface="+mn-ea"/>
              </a:rPr>
              <a:t>編集したいシートの画面を全選択（画面の左上の角をクリックして選択）してコピーします。</a:t>
            </a:r>
            <a:endParaRPr kumimoji="1" lang="en-US" altLang="ja-JP" sz="1100">
              <a:solidFill>
                <a:srgbClr val="0000CC"/>
              </a:solidFill>
              <a:latin typeface="+mn-ea"/>
              <a:ea typeface="+mn-ea"/>
            </a:endParaRPr>
          </a:p>
          <a:p>
            <a:pPr algn="l"/>
            <a:r>
              <a:rPr kumimoji="1" lang="ja-JP" altLang="en-US" sz="1100">
                <a:solidFill>
                  <a:srgbClr val="0000CC"/>
                </a:solidFill>
                <a:latin typeface="+mn-ea"/>
                <a:ea typeface="+mn-ea"/>
              </a:rPr>
              <a:t>■次に、新しいブックに貼り付けする場合</a:t>
            </a:r>
          </a:p>
          <a:p>
            <a:pPr algn="l"/>
            <a:r>
              <a:rPr kumimoji="1" lang="ja-JP" altLang="en-US" sz="1100">
                <a:solidFill>
                  <a:srgbClr val="0000CC"/>
                </a:solidFill>
                <a:latin typeface="+mn-ea"/>
                <a:ea typeface="+mn-ea"/>
              </a:rPr>
              <a:t>　◇</a:t>
            </a:r>
            <a:r>
              <a:rPr kumimoji="1" lang="en-US" altLang="ja-JP" sz="1100">
                <a:solidFill>
                  <a:srgbClr val="0000CC"/>
                </a:solidFill>
                <a:latin typeface="+mn-ea"/>
                <a:ea typeface="+mn-ea"/>
              </a:rPr>
              <a:t>Excel2010</a:t>
            </a:r>
          </a:p>
          <a:p>
            <a:pPr algn="l"/>
            <a:r>
              <a:rPr kumimoji="1" lang="ja-JP" altLang="en-US" sz="1100">
                <a:solidFill>
                  <a:srgbClr val="0000CC"/>
                </a:solidFill>
                <a:latin typeface="+mn-ea"/>
                <a:ea typeface="+mn-ea"/>
              </a:rPr>
              <a:t>　　</a:t>
            </a:r>
            <a:r>
              <a:rPr kumimoji="1" lang="en-US" altLang="ja-JP" sz="1100">
                <a:solidFill>
                  <a:srgbClr val="0000CC"/>
                </a:solidFill>
                <a:latin typeface="+mn-ea"/>
                <a:ea typeface="+mn-ea"/>
              </a:rPr>
              <a:t>a.</a:t>
            </a:r>
            <a:r>
              <a:rPr kumimoji="1" lang="ja-JP" altLang="en-US" sz="1100">
                <a:solidFill>
                  <a:srgbClr val="0000CC"/>
                </a:solidFill>
                <a:latin typeface="+mn-ea"/>
                <a:ea typeface="+mn-ea"/>
              </a:rPr>
              <a:t>［ファイル］タブ→［新規作成］→「使用できるテンプレート」から［空白のブック］を選択します。</a:t>
            </a:r>
          </a:p>
          <a:p>
            <a:pPr algn="l"/>
            <a:r>
              <a:rPr kumimoji="1" lang="ja-JP" altLang="en-US" sz="1100">
                <a:solidFill>
                  <a:srgbClr val="0000CC"/>
                </a:solidFill>
                <a:latin typeface="+mn-ea"/>
                <a:ea typeface="+mn-ea"/>
              </a:rPr>
              <a:t>　　</a:t>
            </a:r>
            <a:r>
              <a:rPr kumimoji="1" lang="en-US" altLang="ja-JP" sz="1100">
                <a:solidFill>
                  <a:srgbClr val="0000CC"/>
                </a:solidFill>
                <a:latin typeface="+mn-ea"/>
                <a:ea typeface="+mn-ea"/>
              </a:rPr>
              <a:t>b.</a:t>
            </a:r>
            <a:r>
              <a:rPr kumimoji="1" lang="ja-JP" altLang="en-US" sz="1100">
                <a:solidFill>
                  <a:srgbClr val="0000CC"/>
                </a:solidFill>
                <a:latin typeface="+mn-ea"/>
                <a:ea typeface="+mn-ea"/>
              </a:rPr>
              <a:t>［作成］ボタンをクリックします。</a:t>
            </a:r>
          </a:p>
          <a:p>
            <a:pPr algn="l"/>
            <a:r>
              <a:rPr kumimoji="1" lang="ja-JP" altLang="en-US" sz="1100">
                <a:solidFill>
                  <a:srgbClr val="0000CC"/>
                </a:solidFill>
                <a:latin typeface="+mn-ea"/>
                <a:ea typeface="+mn-ea"/>
              </a:rPr>
              <a:t>　◇</a:t>
            </a:r>
            <a:r>
              <a:rPr kumimoji="1" lang="en-US" altLang="ja-JP" sz="1100">
                <a:solidFill>
                  <a:srgbClr val="0000CC"/>
                </a:solidFill>
                <a:latin typeface="+mn-ea"/>
                <a:ea typeface="+mn-ea"/>
              </a:rPr>
              <a:t>Excel2007</a:t>
            </a:r>
          </a:p>
          <a:p>
            <a:pPr algn="l"/>
            <a:r>
              <a:rPr kumimoji="1" lang="ja-JP" altLang="en-US" sz="1100">
                <a:solidFill>
                  <a:srgbClr val="0000CC"/>
                </a:solidFill>
                <a:latin typeface="+mn-ea"/>
                <a:ea typeface="+mn-ea"/>
              </a:rPr>
              <a:t>　　</a:t>
            </a:r>
            <a:r>
              <a:rPr kumimoji="1" lang="en-US" altLang="ja-JP" sz="1100">
                <a:solidFill>
                  <a:srgbClr val="0000CC"/>
                </a:solidFill>
                <a:latin typeface="+mn-ea"/>
                <a:ea typeface="+mn-ea"/>
              </a:rPr>
              <a:t>a.</a:t>
            </a:r>
            <a:r>
              <a:rPr kumimoji="1" lang="ja-JP" altLang="en-US" sz="1100">
                <a:solidFill>
                  <a:srgbClr val="0000CC"/>
                </a:solidFill>
                <a:latin typeface="+mn-ea"/>
                <a:ea typeface="+mn-ea"/>
              </a:rPr>
              <a:t>［</a:t>
            </a:r>
            <a:r>
              <a:rPr kumimoji="1" lang="en-US" altLang="ja-JP" sz="1100">
                <a:solidFill>
                  <a:srgbClr val="0000CC"/>
                </a:solidFill>
                <a:latin typeface="+mn-ea"/>
                <a:ea typeface="+mn-ea"/>
              </a:rPr>
              <a:t>Office</a:t>
            </a:r>
            <a:r>
              <a:rPr kumimoji="1" lang="ja-JP" altLang="en-US" sz="1100">
                <a:solidFill>
                  <a:srgbClr val="0000CC"/>
                </a:solidFill>
                <a:latin typeface="+mn-ea"/>
                <a:ea typeface="+mn-ea"/>
              </a:rPr>
              <a:t>］ボタン→［新規作成］→［新しいブック］を選択→［作成］</a:t>
            </a:r>
            <a:endParaRPr kumimoji="1" lang="en-US" altLang="ja-JP" sz="1100">
              <a:solidFill>
                <a:srgbClr val="0000CC"/>
              </a:solidFill>
              <a:latin typeface="+mn-ea"/>
              <a:ea typeface="+mn-ea"/>
            </a:endParaRPr>
          </a:p>
          <a:p>
            <a:pPr algn="l"/>
            <a:r>
              <a:rPr kumimoji="1" lang="ja-JP" altLang="en-US" sz="1100">
                <a:solidFill>
                  <a:srgbClr val="0000CC"/>
                </a:solidFill>
                <a:latin typeface="+mn-ea"/>
                <a:ea typeface="+mn-ea"/>
              </a:rPr>
              <a:t>■以降は、右記の説明と同じ手順となります。</a:t>
            </a:r>
            <a:endParaRPr kumimoji="1" lang="en-US" altLang="ja-JP" sz="1100">
              <a:solidFill>
                <a:srgbClr val="0000CC"/>
              </a:solidFill>
              <a:latin typeface="+mn-ea"/>
              <a:ea typeface="+mn-ea"/>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228600</xdr:colOff>
      <xdr:row>3</xdr:row>
      <xdr:rowOff>28575</xdr:rowOff>
    </xdr:from>
    <xdr:to>
      <xdr:col>3</xdr:col>
      <xdr:colOff>31139</xdr:colOff>
      <xdr:row>9</xdr:row>
      <xdr:rowOff>142875</xdr:rowOff>
    </xdr:to>
    <xdr:grpSp>
      <xdr:nvGrpSpPr>
        <xdr:cNvPr id="2" name="グループ化 1"/>
        <xdr:cNvGrpSpPr/>
      </xdr:nvGrpSpPr>
      <xdr:grpSpPr>
        <a:xfrm>
          <a:off x="228600" y="542925"/>
          <a:ext cx="2126639" cy="1143000"/>
          <a:chOff x="0" y="807849"/>
          <a:chExt cx="2126639" cy="1249551"/>
        </a:xfrm>
      </xdr:grpSpPr>
      <xdr:sp macro="" textlink="">
        <xdr:nvSpPr>
          <xdr:cNvPr id="3" name="AutoShape 1"/>
          <xdr:cNvSpPr>
            <a:spLocks noChangeArrowheads="1"/>
          </xdr:cNvSpPr>
        </xdr:nvSpPr>
        <xdr:spPr bwMode="auto">
          <a:xfrm rot="10800000" flipH="1" flipV="1">
            <a:off x="295275" y="1676400"/>
            <a:ext cx="238125" cy="381000"/>
          </a:xfrm>
          <a:prstGeom prst="downArrow">
            <a:avLst>
              <a:gd name="adj1" fmla="val 50000"/>
              <a:gd name="adj2" fmla="val 25001"/>
            </a:avLst>
          </a:prstGeom>
          <a:solidFill>
            <a:srgbClr val="FFC000"/>
          </a:solidFill>
          <a:ln w="9525">
            <a:solidFill>
              <a:srgbClr val="FF0000"/>
            </a:solidFill>
            <a:miter lim="800000"/>
            <a:headEnd/>
            <a:tailEnd/>
          </a:ln>
        </xdr:spPr>
      </xdr:sp>
      <xdr:sp macro="" textlink="">
        <xdr:nvSpPr>
          <xdr:cNvPr id="4" name="AutoShape 1"/>
          <xdr:cNvSpPr>
            <a:spLocks noChangeArrowheads="1"/>
          </xdr:cNvSpPr>
        </xdr:nvSpPr>
        <xdr:spPr bwMode="auto">
          <a:xfrm rot="6898372" flipH="1" flipV="1">
            <a:off x="1397668" y="1141909"/>
            <a:ext cx="238125" cy="1219816"/>
          </a:xfrm>
          <a:prstGeom prst="downArrow">
            <a:avLst>
              <a:gd name="adj1" fmla="val 50000"/>
              <a:gd name="adj2" fmla="val 25001"/>
            </a:avLst>
          </a:prstGeom>
          <a:solidFill>
            <a:srgbClr val="FFC000"/>
          </a:solidFill>
          <a:ln w="9525">
            <a:solidFill>
              <a:srgbClr val="FF0000"/>
            </a:solidFill>
            <a:miter lim="800000"/>
            <a:headEnd/>
            <a:tailEnd/>
          </a:ln>
        </xdr:spPr>
      </xdr:sp>
      <xdr:sp macro="" textlink="">
        <xdr:nvSpPr>
          <xdr:cNvPr id="5" name="正方形/長方形 4"/>
          <xdr:cNvSpPr/>
        </xdr:nvSpPr>
        <xdr:spPr bwMode="auto">
          <a:xfrm>
            <a:off x="0" y="807849"/>
            <a:ext cx="962025" cy="87629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latin typeface="+mn-ea"/>
                <a:ea typeface="+mn-ea"/>
              </a:rPr>
              <a:t>右記の「使用要領」に沿って入力してください！</a:t>
            </a:r>
            <a:endParaRPr kumimoji="1" lang="en-US" altLang="ja-JP" sz="1100">
              <a:solidFill>
                <a:srgbClr val="FF0000"/>
              </a:solidFill>
              <a:latin typeface="+mn-ea"/>
              <a:ea typeface="+mn-ea"/>
            </a:endParaRPr>
          </a:p>
        </xdr:txBody>
      </xdr:sp>
    </xdr:grpSp>
    <xdr:clientData/>
  </xdr:twoCellAnchor>
  <xdr:twoCellAnchor>
    <xdr:from>
      <xdr:col>11</xdr:col>
      <xdr:colOff>19050</xdr:colOff>
      <xdr:row>2</xdr:row>
      <xdr:rowOff>76200</xdr:rowOff>
    </xdr:from>
    <xdr:to>
      <xdr:col>11</xdr:col>
      <xdr:colOff>235050</xdr:colOff>
      <xdr:row>3</xdr:row>
      <xdr:rowOff>133350</xdr:rowOff>
    </xdr:to>
    <xdr:sp macro="" textlink="">
      <xdr:nvSpPr>
        <xdr:cNvPr id="6" name="左カーブ矢印 5"/>
        <xdr:cNvSpPr/>
      </xdr:nvSpPr>
      <xdr:spPr>
        <a:xfrm>
          <a:off x="8753475" y="419100"/>
          <a:ext cx="216000" cy="228600"/>
        </a:xfrm>
        <a:prstGeom prst="curvedLeftArrow">
          <a:avLst/>
        </a:prstGeom>
        <a:solidFill>
          <a:srgbClr val="FFC000"/>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11</xdr:col>
      <xdr:colOff>19050</xdr:colOff>
      <xdr:row>2</xdr:row>
      <xdr:rowOff>0</xdr:rowOff>
    </xdr:from>
    <xdr:to>
      <xdr:col>20</xdr:col>
      <xdr:colOff>448945</xdr:colOff>
      <xdr:row>24</xdr:row>
      <xdr:rowOff>230504</xdr:rowOff>
    </xdr:to>
    <xdr:grpSp>
      <xdr:nvGrpSpPr>
        <xdr:cNvPr id="7" name="グループ化 6"/>
        <xdr:cNvGrpSpPr/>
      </xdr:nvGrpSpPr>
      <xdr:grpSpPr>
        <a:xfrm>
          <a:off x="8753475" y="342900"/>
          <a:ext cx="6163945" cy="5859779"/>
          <a:chOff x="8020050" y="380985"/>
          <a:chExt cx="6163945" cy="5869320"/>
        </a:xfrm>
      </xdr:grpSpPr>
      <xdr:grpSp>
        <xdr:nvGrpSpPr>
          <xdr:cNvPr id="8" name="グループ化 7"/>
          <xdr:cNvGrpSpPr/>
        </xdr:nvGrpSpPr>
        <xdr:grpSpPr>
          <a:xfrm>
            <a:off x="8562975" y="380985"/>
            <a:ext cx="5621020" cy="5869320"/>
            <a:chOff x="0" y="-9541"/>
            <a:chExt cx="5621573" cy="5869652"/>
          </a:xfrm>
        </xdr:grpSpPr>
        <xdr:pic>
          <xdr:nvPicPr>
            <xdr:cNvPr id="10" name="図 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54" y="1486894"/>
              <a:ext cx="5597719" cy="4373217"/>
            </a:xfrm>
            <a:prstGeom prst="rect">
              <a:avLst/>
            </a:prstGeom>
            <a:noFill/>
            <a:ln>
              <a:noFill/>
            </a:ln>
          </xdr:spPr>
        </xdr:pic>
        <xdr:pic>
          <xdr:nvPicPr>
            <xdr:cNvPr id="11" name="図 10"/>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41"/>
              <a:ext cx="4452731" cy="1486894"/>
            </a:xfrm>
            <a:prstGeom prst="rect">
              <a:avLst/>
            </a:prstGeom>
            <a:noFill/>
            <a:ln>
              <a:noFill/>
            </a:ln>
          </xdr:spPr>
        </xdr:pic>
      </xdr:grpSp>
      <xdr:sp macro="" textlink="">
        <xdr:nvSpPr>
          <xdr:cNvPr id="9" name="左右矢印 8"/>
          <xdr:cNvSpPr/>
        </xdr:nvSpPr>
        <xdr:spPr>
          <a:xfrm>
            <a:off x="8020050" y="2066925"/>
            <a:ext cx="571500" cy="247650"/>
          </a:xfrm>
          <a:prstGeom prst="lef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209550</xdr:colOff>
      <xdr:row>3</xdr:row>
      <xdr:rowOff>19050</xdr:rowOff>
    </xdr:from>
    <xdr:to>
      <xdr:col>3</xdr:col>
      <xdr:colOff>12089</xdr:colOff>
      <xdr:row>9</xdr:row>
      <xdr:rowOff>133350</xdr:rowOff>
    </xdr:to>
    <xdr:grpSp>
      <xdr:nvGrpSpPr>
        <xdr:cNvPr id="2" name="グループ化 1"/>
        <xdr:cNvGrpSpPr/>
      </xdr:nvGrpSpPr>
      <xdr:grpSpPr>
        <a:xfrm>
          <a:off x="209550" y="533400"/>
          <a:ext cx="2126639" cy="1143000"/>
          <a:chOff x="0" y="807849"/>
          <a:chExt cx="2126639" cy="1249551"/>
        </a:xfrm>
      </xdr:grpSpPr>
      <xdr:sp macro="" textlink="">
        <xdr:nvSpPr>
          <xdr:cNvPr id="3" name="AutoShape 1"/>
          <xdr:cNvSpPr>
            <a:spLocks noChangeArrowheads="1"/>
          </xdr:cNvSpPr>
        </xdr:nvSpPr>
        <xdr:spPr bwMode="auto">
          <a:xfrm rot="10800000" flipH="1" flipV="1">
            <a:off x="295275" y="1676400"/>
            <a:ext cx="238125" cy="381000"/>
          </a:xfrm>
          <a:prstGeom prst="downArrow">
            <a:avLst>
              <a:gd name="adj1" fmla="val 50000"/>
              <a:gd name="adj2" fmla="val 25001"/>
            </a:avLst>
          </a:prstGeom>
          <a:solidFill>
            <a:srgbClr val="FFC000"/>
          </a:solidFill>
          <a:ln w="9525">
            <a:solidFill>
              <a:srgbClr val="FF0000"/>
            </a:solidFill>
            <a:miter lim="800000"/>
            <a:headEnd/>
            <a:tailEnd/>
          </a:ln>
        </xdr:spPr>
      </xdr:sp>
      <xdr:sp macro="" textlink="">
        <xdr:nvSpPr>
          <xdr:cNvPr id="4" name="AutoShape 1"/>
          <xdr:cNvSpPr>
            <a:spLocks noChangeArrowheads="1"/>
          </xdr:cNvSpPr>
        </xdr:nvSpPr>
        <xdr:spPr bwMode="auto">
          <a:xfrm rot="6898372" flipH="1" flipV="1">
            <a:off x="1397668" y="1141909"/>
            <a:ext cx="238125" cy="1219816"/>
          </a:xfrm>
          <a:prstGeom prst="downArrow">
            <a:avLst>
              <a:gd name="adj1" fmla="val 50000"/>
              <a:gd name="adj2" fmla="val 25001"/>
            </a:avLst>
          </a:prstGeom>
          <a:solidFill>
            <a:srgbClr val="FFC000"/>
          </a:solidFill>
          <a:ln w="9525">
            <a:solidFill>
              <a:srgbClr val="FF0000"/>
            </a:solidFill>
            <a:miter lim="800000"/>
            <a:headEnd/>
            <a:tailEnd/>
          </a:ln>
        </xdr:spPr>
      </xdr:sp>
      <xdr:sp macro="" textlink="">
        <xdr:nvSpPr>
          <xdr:cNvPr id="5" name="正方形/長方形 4"/>
          <xdr:cNvSpPr/>
        </xdr:nvSpPr>
        <xdr:spPr bwMode="auto">
          <a:xfrm>
            <a:off x="0" y="807849"/>
            <a:ext cx="962025" cy="87629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latin typeface="+mn-ea"/>
                <a:ea typeface="+mn-ea"/>
              </a:rPr>
              <a:t>右記の「使用要領」に沿って入力してください！</a:t>
            </a:r>
            <a:endParaRPr kumimoji="1" lang="en-US" altLang="ja-JP" sz="1100">
              <a:solidFill>
                <a:srgbClr val="FF0000"/>
              </a:solidFill>
              <a:latin typeface="+mn-ea"/>
              <a:ea typeface="+mn-ea"/>
            </a:endParaRPr>
          </a:p>
        </xdr:txBody>
      </xdr:sp>
    </xdr:grpSp>
    <xdr:clientData/>
  </xdr:twoCellAnchor>
  <xdr:twoCellAnchor>
    <xdr:from>
      <xdr:col>11</xdr:col>
      <xdr:colOff>19050</xdr:colOff>
      <xdr:row>2</xdr:row>
      <xdr:rowOff>76200</xdr:rowOff>
    </xdr:from>
    <xdr:to>
      <xdr:col>11</xdr:col>
      <xdr:colOff>235050</xdr:colOff>
      <xdr:row>3</xdr:row>
      <xdr:rowOff>133350</xdr:rowOff>
    </xdr:to>
    <xdr:sp macro="" textlink="">
      <xdr:nvSpPr>
        <xdr:cNvPr id="6" name="左カーブ矢印 5"/>
        <xdr:cNvSpPr/>
      </xdr:nvSpPr>
      <xdr:spPr>
        <a:xfrm>
          <a:off x="8753475" y="419100"/>
          <a:ext cx="216000" cy="228600"/>
        </a:xfrm>
        <a:prstGeom prst="curvedLeftArrow">
          <a:avLst/>
        </a:prstGeom>
        <a:solidFill>
          <a:srgbClr val="FFC000"/>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11</xdr:col>
      <xdr:colOff>19050</xdr:colOff>
      <xdr:row>2</xdr:row>
      <xdr:rowOff>0</xdr:rowOff>
    </xdr:from>
    <xdr:to>
      <xdr:col>20</xdr:col>
      <xdr:colOff>448945</xdr:colOff>
      <xdr:row>24</xdr:row>
      <xdr:rowOff>230504</xdr:rowOff>
    </xdr:to>
    <xdr:grpSp>
      <xdr:nvGrpSpPr>
        <xdr:cNvPr id="7" name="グループ化 6"/>
        <xdr:cNvGrpSpPr/>
      </xdr:nvGrpSpPr>
      <xdr:grpSpPr>
        <a:xfrm>
          <a:off x="8753475" y="342900"/>
          <a:ext cx="6163945" cy="5859779"/>
          <a:chOff x="8020050" y="380985"/>
          <a:chExt cx="6163945" cy="5869320"/>
        </a:xfrm>
      </xdr:grpSpPr>
      <xdr:grpSp>
        <xdr:nvGrpSpPr>
          <xdr:cNvPr id="8" name="グループ化 7"/>
          <xdr:cNvGrpSpPr/>
        </xdr:nvGrpSpPr>
        <xdr:grpSpPr>
          <a:xfrm>
            <a:off x="8562975" y="380985"/>
            <a:ext cx="5621020" cy="5869320"/>
            <a:chOff x="0" y="-9541"/>
            <a:chExt cx="5621573" cy="5869652"/>
          </a:xfrm>
        </xdr:grpSpPr>
        <xdr:pic>
          <xdr:nvPicPr>
            <xdr:cNvPr id="10" name="図 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54" y="1486894"/>
              <a:ext cx="5597719" cy="4373217"/>
            </a:xfrm>
            <a:prstGeom prst="rect">
              <a:avLst/>
            </a:prstGeom>
            <a:noFill/>
            <a:ln>
              <a:noFill/>
            </a:ln>
          </xdr:spPr>
        </xdr:pic>
        <xdr:pic>
          <xdr:nvPicPr>
            <xdr:cNvPr id="11" name="図 10"/>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41"/>
              <a:ext cx="4452731" cy="1486894"/>
            </a:xfrm>
            <a:prstGeom prst="rect">
              <a:avLst/>
            </a:prstGeom>
            <a:noFill/>
            <a:ln>
              <a:noFill/>
            </a:ln>
          </xdr:spPr>
        </xdr:pic>
      </xdr:grpSp>
      <xdr:sp macro="" textlink="">
        <xdr:nvSpPr>
          <xdr:cNvPr id="9" name="左右矢印 8"/>
          <xdr:cNvSpPr/>
        </xdr:nvSpPr>
        <xdr:spPr>
          <a:xfrm>
            <a:off x="8020050" y="2066925"/>
            <a:ext cx="571500" cy="247650"/>
          </a:xfrm>
          <a:prstGeom prst="lef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Q92"/>
  <sheetViews>
    <sheetView tabSelected="1" zoomScaleNormal="100" workbookViewId="0"/>
  </sheetViews>
  <sheetFormatPr defaultRowHeight="13.5"/>
  <cols>
    <col min="1" max="1" width="4" style="15" customWidth="1"/>
    <col min="2" max="2" width="2.375" style="15" customWidth="1"/>
    <col min="3" max="3" width="3.875" style="15" customWidth="1"/>
    <col min="4" max="10" width="9" style="15"/>
    <col min="11" max="11" width="27" style="15" customWidth="1"/>
    <col min="12" max="12" width="5.5" style="15" customWidth="1"/>
    <col min="13" max="13" width="7.125" style="15" customWidth="1"/>
    <col min="14" max="20" width="9" style="15"/>
    <col min="21" max="21" width="4.25" style="15" customWidth="1"/>
    <col min="22" max="256" width="9" style="15"/>
    <col min="257" max="257" width="4" style="15" customWidth="1"/>
    <col min="258" max="258" width="2.375" style="15" customWidth="1"/>
    <col min="259" max="259" width="3.875" style="15" customWidth="1"/>
    <col min="260" max="266" width="9" style="15"/>
    <col min="267" max="267" width="20.625" style="15" customWidth="1"/>
    <col min="268" max="512" width="9" style="15"/>
    <col min="513" max="513" width="4" style="15" customWidth="1"/>
    <col min="514" max="514" width="2.375" style="15" customWidth="1"/>
    <col min="515" max="515" width="3.875" style="15" customWidth="1"/>
    <col min="516" max="522" width="9" style="15"/>
    <col min="523" max="523" width="20.625" style="15" customWidth="1"/>
    <col min="524" max="768" width="9" style="15"/>
    <col min="769" max="769" width="4" style="15" customWidth="1"/>
    <col min="770" max="770" width="2.375" style="15" customWidth="1"/>
    <col min="771" max="771" width="3.875" style="15" customWidth="1"/>
    <col min="772" max="778" width="9" style="15"/>
    <col min="779" max="779" width="20.625" style="15" customWidth="1"/>
    <col min="780" max="1024" width="9" style="15"/>
    <col min="1025" max="1025" width="4" style="15" customWidth="1"/>
    <col min="1026" max="1026" width="2.375" style="15" customWidth="1"/>
    <col min="1027" max="1027" width="3.875" style="15" customWidth="1"/>
    <col min="1028" max="1034" width="9" style="15"/>
    <col min="1035" max="1035" width="20.625" style="15" customWidth="1"/>
    <col min="1036" max="1280" width="9" style="15"/>
    <col min="1281" max="1281" width="4" style="15" customWidth="1"/>
    <col min="1282" max="1282" width="2.375" style="15" customWidth="1"/>
    <col min="1283" max="1283" width="3.875" style="15" customWidth="1"/>
    <col min="1284" max="1290" width="9" style="15"/>
    <col min="1291" max="1291" width="20.625" style="15" customWidth="1"/>
    <col min="1292" max="1536" width="9" style="15"/>
    <col min="1537" max="1537" width="4" style="15" customWidth="1"/>
    <col min="1538" max="1538" width="2.375" style="15" customWidth="1"/>
    <col min="1539" max="1539" width="3.875" style="15" customWidth="1"/>
    <col min="1540" max="1546" width="9" style="15"/>
    <col min="1547" max="1547" width="20.625" style="15" customWidth="1"/>
    <col min="1548" max="1792" width="9" style="15"/>
    <col min="1793" max="1793" width="4" style="15" customWidth="1"/>
    <col min="1794" max="1794" width="2.375" style="15" customWidth="1"/>
    <col min="1795" max="1795" width="3.875" style="15" customWidth="1"/>
    <col min="1796" max="1802" width="9" style="15"/>
    <col min="1803" max="1803" width="20.625" style="15" customWidth="1"/>
    <col min="1804" max="2048" width="9" style="15"/>
    <col min="2049" max="2049" width="4" style="15" customWidth="1"/>
    <col min="2050" max="2050" width="2.375" style="15" customWidth="1"/>
    <col min="2051" max="2051" width="3.875" style="15" customWidth="1"/>
    <col min="2052" max="2058" width="9" style="15"/>
    <col min="2059" max="2059" width="20.625" style="15" customWidth="1"/>
    <col min="2060" max="2304" width="9" style="15"/>
    <col min="2305" max="2305" width="4" style="15" customWidth="1"/>
    <col min="2306" max="2306" width="2.375" style="15" customWidth="1"/>
    <col min="2307" max="2307" width="3.875" style="15" customWidth="1"/>
    <col min="2308" max="2314" width="9" style="15"/>
    <col min="2315" max="2315" width="20.625" style="15" customWidth="1"/>
    <col min="2316" max="2560" width="9" style="15"/>
    <col min="2561" max="2561" width="4" style="15" customWidth="1"/>
    <col min="2562" max="2562" width="2.375" style="15" customWidth="1"/>
    <col min="2563" max="2563" width="3.875" style="15" customWidth="1"/>
    <col min="2564" max="2570" width="9" style="15"/>
    <col min="2571" max="2571" width="20.625" style="15" customWidth="1"/>
    <col min="2572" max="2816" width="9" style="15"/>
    <col min="2817" max="2817" width="4" style="15" customWidth="1"/>
    <col min="2818" max="2818" width="2.375" style="15" customWidth="1"/>
    <col min="2819" max="2819" width="3.875" style="15" customWidth="1"/>
    <col min="2820" max="2826" width="9" style="15"/>
    <col min="2827" max="2827" width="20.625" style="15" customWidth="1"/>
    <col min="2828" max="3072" width="9" style="15"/>
    <col min="3073" max="3073" width="4" style="15" customWidth="1"/>
    <col min="3074" max="3074" width="2.375" style="15" customWidth="1"/>
    <col min="3075" max="3075" width="3.875" style="15" customWidth="1"/>
    <col min="3076" max="3082" width="9" style="15"/>
    <col min="3083" max="3083" width="20.625" style="15" customWidth="1"/>
    <col min="3084" max="3328" width="9" style="15"/>
    <col min="3329" max="3329" width="4" style="15" customWidth="1"/>
    <col min="3330" max="3330" width="2.375" style="15" customWidth="1"/>
    <col min="3331" max="3331" width="3.875" style="15" customWidth="1"/>
    <col min="3332" max="3338" width="9" style="15"/>
    <col min="3339" max="3339" width="20.625" style="15" customWidth="1"/>
    <col min="3340" max="3584" width="9" style="15"/>
    <col min="3585" max="3585" width="4" style="15" customWidth="1"/>
    <col min="3586" max="3586" width="2.375" style="15" customWidth="1"/>
    <col min="3587" max="3587" width="3.875" style="15" customWidth="1"/>
    <col min="3588" max="3594" width="9" style="15"/>
    <col min="3595" max="3595" width="20.625" style="15" customWidth="1"/>
    <col min="3596" max="3840" width="9" style="15"/>
    <col min="3841" max="3841" width="4" style="15" customWidth="1"/>
    <col min="3842" max="3842" width="2.375" style="15" customWidth="1"/>
    <col min="3843" max="3843" width="3.875" style="15" customWidth="1"/>
    <col min="3844" max="3850" width="9" style="15"/>
    <col min="3851" max="3851" width="20.625" style="15" customWidth="1"/>
    <col min="3852" max="4096" width="9" style="15"/>
    <col min="4097" max="4097" width="4" style="15" customWidth="1"/>
    <col min="4098" max="4098" width="2.375" style="15" customWidth="1"/>
    <col min="4099" max="4099" width="3.875" style="15" customWidth="1"/>
    <col min="4100" max="4106" width="9" style="15"/>
    <col min="4107" max="4107" width="20.625" style="15" customWidth="1"/>
    <col min="4108" max="4352" width="9" style="15"/>
    <col min="4353" max="4353" width="4" style="15" customWidth="1"/>
    <col min="4354" max="4354" width="2.375" style="15" customWidth="1"/>
    <col min="4355" max="4355" width="3.875" style="15" customWidth="1"/>
    <col min="4356" max="4362" width="9" style="15"/>
    <col min="4363" max="4363" width="20.625" style="15" customWidth="1"/>
    <col min="4364" max="4608" width="9" style="15"/>
    <col min="4609" max="4609" width="4" style="15" customWidth="1"/>
    <col min="4610" max="4610" width="2.375" style="15" customWidth="1"/>
    <col min="4611" max="4611" width="3.875" style="15" customWidth="1"/>
    <col min="4612" max="4618" width="9" style="15"/>
    <col min="4619" max="4619" width="20.625" style="15" customWidth="1"/>
    <col min="4620" max="4864" width="9" style="15"/>
    <col min="4865" max="4865" width="4" style="15" customWidth="1"/>
    <col min="4866" max="4866" width="2.375" style="15" customWidth="1"/>
    <col min="4867" max="4867" width="3.875" style="15" customWidth="1"/>
    <col min="4868" max="4874" width="9" style="15"/>
    <col min="4875" max="4875" width="20.625" style="15" customWidth="1"/>
    <col min="4876" max="5120" width="9" style="15"/>
    <col min="5121" max="5121" width="4" style="15" customWidth="1"/>
    <col min="5122" max="5122" width="2.375" style="15" customWidth="1"/>
    <col min="5123" max="5123" width="3.875" style="15" customWidth="1"/>
    <col min="5124" max="5130" width="9" style="15"/>
    <col min="5131" max="5131" width="20.625" style="15" customWidth="1"/>
    <col min="5132" max="5376" width="9" style="15"/>
    <col min="5377" max="5377" width="4" style="15" customWidth="1"/>
    <col min="5378" max="5378" width="2.375" style="15" customWidth="1"/>
    <col min="5379" max="5379" width="3.875" style="15" customWidth="1"/>
    <col min="5380" max="5386" width="9" style="15"/>
    <col min="5387" max="5387" width="20.625" style="15" customWidth="1"/>
    <col min="5388" max="5632" width="9" style="15"/>
    <col min="5633" max="5633" width="4" style="15" customWidth="1"/>
    <col min="5634" max="5634" width="2.375" style="15" customWidth="1"/>
    <col min="5635" max="5635" width="3.875" style="15" customWidth="1"/>
    <col min="5636" max="5642" width="9" style="15"/>
    <col min="5643" max="5643" width="20.625" style="15" customWidth="1"/>
    <col min="5644" max="5888" width="9" style="15"/>
    <col min="5889" max="5889" width="4" style="15" customWidth="1"/>
    <col min="5890" max="5890" width="2.375" style="15" customWidth="1"/>
    <col min="5891" max="5891" width="3.875" style="15" customWidth="1"/>
    <col min="5892" max="5898" width="9" style="15"/>
    <col min="5899" max="5899" width="20.625" style="15" customWidth="1"/>
    <col min="5900" max="6144" width="9" style="15"/>
    <col min="6145" max="6145" width="4" style="15" customWidth="1"/>
    <col min="6146" max="6146" width="2.375" style="15" customWidth="1"/>
    <col min="6147" max="6147" width="3.875" style="15" customWidth="1"/>
    <col min="6148" max="6154" width="9" style="15"/>
    <col min="6155" max="6155" width="20.625" style="15" customWidth="1"/>
    <col min="6156" max="6400" width="9" style="15"/>
    <col min="6401" max="6401" width="4" style="15" customWidth="1"/>
    <col min="6402" max="6402" width="2.375" style="15" customWidth="1"/>
    <col min="6403" max="6403" width="3.875" style="15" customWidth="1"/>
    <col min="6404" max="6410" width="9" style="15"/>
    <col min="6411" max="6411" width="20.625" style="15" customWidth="1"/>
    <col min="6412" max="6656" width="9" style="15"/>
    <col min="6657" max="6657" width="4" style="15" customWidth="1"/>
    <col min="6658" max="6658" width="2.375" style="15" customWidth="1"/>
    <col min="6659" max="6659" width="3.875" style="15" customWidth="1"/>
    <col min="6660" max="6666" width="9" style="15"/>
    <col min="6667" max="6667" width="20.625" style="15" customWidth="1"/>
    <col min="6668" max="6912" width="9" style="15"/>
    <col min="6913" max="6913" width="4" style="15" customWidth="1"/>
    <col min="6914" max="6914" width="2.375" style="15" customWidth="1"/>
    <col min="6915" max="6915" width="3.875" style="15" customWidth="1"/>
    <col min="6916" max="6922" width="9" style="15"/>
    <col min="6923" max="6923" width="20.625" style="15" customWidth="1"/>
    <col min="6924" max="7168" width="9" style="15"/>
    <col min="7169" max="7169" width="4" style="15" customWidth="1"/>
    <col min="7170" max="7170" width="2.375" style="15" customWidth="1"/>
    <col min="7171" max="7171" width="3.875" style="15" customWidth="1"/>
    <col min="7172" max="7178" width="9" style="15"/>
    <col min="7179" max="7179" width="20.625" style="15" customWidth="1"/>
    <col min="7180" max="7424" width="9" style="15"/>
    <col min="7425" max="7425" width="4" style="15" customWidth="1"/>
    <col min="7426" max="7426" width="2.375" style="15" customWidth="1"/>
    <col min="7427" max="7427" width="3.875" style="15" customWidth="1"/>
    <col min="7428" max="7434" width="9" style="15"/>
    <col min="7435" max="7435" width="20.625" style="15" customWidth="1"/>
    <col min="7436" max="7680" width="9" style="15"/>
    <col min="7681" max="7681" width="4" style="15" customWidth="1"/>
    <col min="7682" max="7682" width="2.375" style="15" customWidth="1"/>
    <col min="7683" max="7683" width="3.875" style="15" customWidth="1"/>
    <col min="7684" max="7690" width="9" style="15"/>
    <col min="7691" max="7691" width="20.625" style="15" customWidth="1"/>
    <col min="7692" max="7936" width="9" style="15"/>
    <col min="7937" max="7937" width="4" style="15" customWidth="1"/>
    <col min="7938" max="7938" width="2.375" style="15" customWidth="1"/>
    <col min="7939" max="7939" width="3.875" style="15" customWidth="1"/>
    <col min="7940" max="7946" width="9" style="15"/>
    <col min="7947" max="7947" width="20.625" style="15" customWidth="1"/>
    <col min="7948" max="8192" width="9" style="15"/>
    <col min="8193" max="8193" width="4" style="15" customWidth="1"/>
    <col min="8194" max="8194" width="2.375" style="15" customWidth="1"/>
    <col min="8195" max="8195" width="3.875" style="15" customWidth="1"/>
    <col min="8196" max="8202" width="9" style="15"/>
    <col min="8203" max="8203" width="20.625" style="15" customWidth="1"/>
    <col min="8204" max="8448" width="9" style="15"/>
    <col min="8449" max="8449" width="4" style="15" customWidth="1"/>
    <col min="8450" max="8450" width="2.375" style="15" customWidth="1"/>
    <col min="8451" max="8451" width="3.875" style="15" customWidth="1"/>
    <col min="8452" max="8458" width="9" style="15"/>
    <col min="8459" max="8459" width="20.625" style="15" customWidth="1"/>
    <col min="8460" max="8704" width="9" style="15"/>
    <col min="8705" max="8705" width="4" style="15" customWidth="1"/>
    <col min="8706" max="8706" width="2.375" style="15" customWidth="1"/>
    <col min="8707" max="8707" width="3.875" style="15" customWidth="1"/>
    <col min="8708" max="8714" width="9" style="15"/>
    <col min="8715" max="8715" width="20.625" style="15" customWidth="1"/>
    <col min="8716" max="8960" width="9" style="15"/>
    <col min="8961" max="8961" width="4" style="15" customWidth="1"/>
    <col min="8962" max="8962" width="2.375" style="15" customWidth="1"/>
    <col min="8963" max="8963" width="3.875" style="15" customWidth="1"/>
    <col min="8964" max="8970" width="9" style="15"/>
    <col min="8971" max="8971" width="20.625" style="15" customWidth="1"/>
    <col min="8972" max="9216" width="9" style="15"/>
    <col min="9217" max="9217" width="4" style="15" customWidth="1"/>
    <col min="9218" max="9218" width="2.375" style="15" customWidth="1"/>
    <col min="9219" max="9219" width="3.875" style="15" customWidth="1"/>
    <col min="9220" max="9226" width="9" style="15"/>
    <col min="9227" max="9227" width="20.625" style="15" customWidth="1"/>
    <col min="9228" max="9472" width="9" style="15"/>
    <col min="9473" max="9473" width="4" style="15" customWidth="1"/>
    <col min="9474" max="9474" width="2.375" style="15" customWidth="1"/>
    <col min="9475" max="9475" width="3.875" style="15" customWidth="1"/>
    <col min="9476" max="9482" width="9" style="15"/>
    <col min="9483" max="9483" width="20.625" style="15" customWidth="1"/>
    <col min="9484" max="9728" width="9" style="15"/>
    <col min="9729" max="9729" width="4" style="15" customWidth="1"/>
    <col min="9730" max="9730" width="2.375" style="15" customWidth="1"/>
    <col min="9731" max="9731" width="3.875" style="15" customWidth="1"/>
    <col min="9732" max="9738" width="9" style="15"/>
    <col min="9739" max="9739" width="20.625" style="15" customWidth="1"/>
    <col min="9740" max="9984" width="9" style="15"/>
    <col min="9985" max="9985" width="4" style="15" customWidth="1"/>
    <col min="9986" max="9986" width="2.375" style="15" customWidth="1"/>
    <col min="9987" max="9987" width="3.875" style="15" customWidth="1"/>
    <col min="9988" max="9994" width="9" style="15"/>
    <col min="9995" max="9995" width="20.625" style="15" customWidth="1"/>
    <col min="9996" max="10240" width="9" style="15"/>
    <col min="10241" max="10241" width="4" style="15" customWidth="1"/>
    <col min="10242" max="10242" width="2.375" style="15" customWidth="1"/>
    <col min="10243" max="10243" width="3.875" style="15" customWidth="1"/>
    <col min="10244" max="10250" width="9" style="15"/>
    <col min="10251" max="10251" width="20.625" style="15" customWidth="1"/>
    <col min="10252" max="10496" width="9" style="15"/>
    <col min="10497" max="10497" width="4" style="15" customWidth="1"/>
    <col min="10498" max="10498" width="2.375" style="15" customWidth="1"/>
    <col min="10499" max="10499" width="3.875" style="15" customWidth="1"/>
    <col min="10500" max="10506" width="9" style="15"/>
    <col min="10507" max="10507" width="20.625" style="15" customWidth="1"/>
    <col min="10508" max="10752" width="9" style="15"/>
    <col min="10753" max="10753" width="4" style="15" customWidth="1"/>
    <col min="10754" max="10754" width="2.375" style="15" customWidth="1"/>
    <col min="10755" max="10755" width="3.875" style="15" customWidth="1"/>
    <col min="10756" max="10762" width="9" style="15"/>
    <col min="10763" max="10763" width="20.625" style="15" customWidth="1"/>
    <col min="10764" max="11008" width="9" style="15"/>
    <col min="11009" max="11009" width="4" style="15" customWidth="1"/>
    <col min="11010" max="11010" width="2.375" style="15" customWidth="1"/>
    <col min="11011" max="11011" width="3.875" style="15" customWidth="1"/>
    <col min="11012" max="11018" width="9" style="15"/>
    <col min="11019" max="11019" width="20.625" style="15" customWidth="1"/>
    <col min="11020" max="11264" width="9" style="15"/>
    <col min="11265" max="11265" width="4" style="15" customWidth="1"/>
    <col min="11266" max="11266" width="2.375" style="15" customWidth="1"/>
    <col min="11267" max="11267" width="3.875" style="15" customWidth="1"/>
    <col min="11268" max="11274" width="9" style="15"/>
    <col min="11275" max="11275" width="20.625" style="15" customWidth="1"/>
    <col min="11276" max="11520" width="9" style="15"/>
    <col min="11521" max="11521" width="4" style="15" customWidth="1"/>
    <col min="11522" max="11522" width="2.375" style="15" customWidth="1"/>
    <col min="11523" max="11523" width="3.875" style="15" customWidth="1"/>
    <col min="11524" max="11530" width="9" style="15"/>
    <col min="11531" max="11531" width="20.625" style="15" customWidth="1"/>
    <col min="11532" max="11776" width="9" style="15"/>
    <col min="11777" max="11777" width="4" style="15" customWidth="1"/>
    <col min="11778" max="11778" width="2.375" style="15" customWidth="1"/>
    <col min="11779" max="11779" width="3.875" style="15" customWidth="1"/>
    <col min="11780" max="11786" width="9" style="15"/>
    <col min="11787" max="11787" width="20.625" style="15" customWidth="1"/>
    <col min="11788" max="12032" width="9" style="15"/>
    <col min="12033" max="12033" width="4" style="15" customWidth="1"/>
    <col min="12034" max="12034" width="2.375" style="15" customWidth="1"/>
    <col min="12035" max="12035" width="3.875" style="15" customWidth="1"/>
    <col min="12036" max="12042" width="9" style="15"/>
    <col min="12043" max="12043" width="20.625" style="15" customWidth="1"/>
    <col min="12044" max="12288" width="9" style="15"/>
    <col min="12289" max="12289" width="4" style="15" customWidth="1"/>
    <col min="12290" max="12290" width="2.375" style="15" customWidth="1"/>
    <col min="12291" max="12291" width="3.875" style="15" customWidth="1"/>
    <col min="12292" max="12298" width="9" style="15"/>
    <col min="12299" max="12299" width="20.625" style="15" customWidth="1"/>
    <col min="12300" max="12544" width="9" style="15"/>
    <col min="12545" max="12545" width="4" style="15" customWidth="1"/>
    <col min="12546" max="12546" width="2.375" style="15" customWidth="1"/>
    <col min="12547" max="12547" width="3.875" style="15" customWidth="1"/>
    <col min="12548" max="12554" width="9" style="15"/>
    <col min="12555" max="12555" width="20.625" style="15" customWidth="1"/>
    <col min="12556" max="12800" width="9" style="15"/>
    <col min="12801" max="12801" width="4" style="15" customWidth="1"/>
    <col min="12802" max="12802" width="2.375" style="15" customWidth="1"/>
    <col min="12803" max="12803" width="3.875" style="15" customWidth="1"/>
    <col min="12804" max="12810" width="9" style="15"/>
    <col min="12811" max="12811" width="20.625" style="15" customWidth="1"/>
    <col min="12812" max="13056" width="9" style="15"/>
    <col min="13057" max="13057" width="4" style="15" customWidth="1"/>
    <col min="13058" max="13058" width="2.375" style="15" customWidth="1"/>
    <col min="13059" max="13059" width="3.875" style="15" customWidth="1"/>
    <col min="13060" max="13066" width="9" style="15"/>
    <col min="13067" max="13067" width="20.625" style="15" customWidth="1"/>
    <col min="13068" max="13312" width="9" style="15"/>
    <col min="13313" max="13313" width="4" style="15" customWidth="1"/>
    <col min="13314" max="13314" width="2.375" style="15" customWidth="1"/>
    <col min="13315" max="13315" width="3.875" style="15" customWidth="1"/>
    <col min="13316" max="13322" width="9" style="15"/>
    <col min="13323" max="13323" width="20.625" style="15" customWidth="1"/>
    <col min="13324" max="13568" width="9" style="15"/>
    <col min="13569" max="13569" width="4" style="15" customWidth="1"/>
    <col min="13570" max="13570" width="2.375" style="15" customWidth="1"/>
    <col min="13571" max="13571" width="3.875" style="15" customWidth="1"/>
    <col min="13572" max="13578" width="9" style="15"/>
    <col min="13579" max="13579" width="20.625" style="15" customWidth="1"/>
    <col min="13580" max="13824" width="9" style="15"/>
    <col min="13825" max="13825" width="4" style="15" customWidth="1"/>
    <col min="13826" max="13826" width="2.375" style="15" customWidth="1"/>
    <col min="13827" max="13827" width="3.875" style="15" customWidth="1"/>
    <col min="13828" max="13834" width="9" style="15"/>
    <col min="13835" max="13835" width="20.625" style="15" customWidth="1"/>
    <col min="13836" max="14080" width="9" style="15"/>
    <col min="14081" max="14081" width="4" style="15" customWidth="1"/>
    <col min="14082" max="14082" width="2.375" style="15" customWidth="1"/>
    <col min="14083" max="14083" width="3.875" style="15" customWidth="1"/>
    <col min="14084" max="14090" width="9" style="15"/>
    <col min="14091" max="14091" width="20.625" style="15" customWidth="1"/>
    <col min="14092" max="14336" width="9" style="15"/>
    <col min="14337" max="14337" width="4" style="15" customWidth="1"/>
    <col min="14338" max="14338" width="2.375" style="15" customWidth="1"/>
    <col min="14339" max="14339" width="3.875" style="15" customWidth="1"/>
    <col min="14340" max="14346" width="9" style="15"/>
    <col min="14347" max="14347" width="20.625" style="15" customWidth="1"/>
    <col min="14348" max="14592" width="9" style="15"/>
    <col min="14593" max="14593" width="4" style="15" customWidth="1"/>
    <col min="14594" max="14594" width="2.375" style="15" customWidth="1"/>
    <col min="14595" max="14595" width="3.875" style="15" customWidth="1"/>
    <col min="14596" max="14602" width="9" style="15"/>
    <col min="14603" max="14603" width="20.625" style="15" customWidth="1"/>
    <col min="14604" max="14848" width="9" style="15"/>
    <col min="14849" max="14849" width="4" style="15" customWidth="1"/>
    <col min="14850" max="14850" width="2.375" style="15" customWidth="1"/>
    <col min="14851" max="14851" width="3.875" style="15" customWidth="1"/>
    <col min="14852" max="14858" width="9" style="15"/>
    <col min="14859" max="14859" width="20.625" style="15" customWidth="1"/>
    <col min="14860" max="15104" width="9" style="15"/>
    <col min="15105" max="15105" width="4" style="15" customWidth="1"/>
    <col min="15106" max="15106" width="2.375" style="15" customWidth="1"/>
    <col min="15107" max="15107" width="3.875" style="15" customWidth="1"/>
    <col min="15108" max="15114" width="9" style="15"/>
    <col min="15115" max="15115" width="20.625" style="15" customWidth="1"/>
    <col min="15116" max="15360" width="9" style="15"/>
    <col min="15361" max="15361" width="4" style="15" customWidth="1"/>
    <col min="15362" max="15362" width="2.375" style="15" customWidth="1"/>
    <col min="15363" max="15363" width="3.875" style="15" customWidth="1"/>
    <col min="15364" max="15370" width="9" style="15"/>
    <col min="15371" max="15371" width="20.625" style="15" customWidth="1"/>
    <col min="15372" max="15616" width="9" style="15"/>
    <col min="15617" max="15617" width="4" style="15" customWidth="1"/>
    <col min="15618" max="15618" width="2.375" style="15" customWidth="1"/>
    <col min="15619" max="15619" width="3.875" style="15" customWidth="1"/>
    <col min="15620" max="15626" width="9" style="15"/>
    <col min="15627" max="15627" width="20.625" style="15" customWidth="1"/>
    <col min="15628" max="15872" width="9" style="15"/>
    <col min="15873" max="15873" width="4" style="15" customWidth="1"/>
    <col min="15874" max="15874" width="2.375" style="15" customWidth="1"/>
    <col min="15875" max="15875" width="3.875" style="15" customWidth="1"/>
    <col min="15876" max="15882" width="9" style="15"/>
    <col min="15883" max="15883" width="20.625" style="15" customWidth="1"/>
    <col min="15884" max="16128" width="9" style="15"/>
    <col min="16129" max="16129" width="4" style="15" customWidth="1"/>
    <col min="16130" max="16130" width="2.375" style="15" customWidth="1"/>
    <col min="16131" max="16131" width="3.875" style="15" customWidth="1"/>
    <col min="16132" max="16138" width="9" style="15"/>
    <col min="16139" max="16139" width="20.625" style="15" customWidth="1"/>
    <col min="16140" max="16384" width="9" style="15"/>
  </cols>
  <sheetData>
    <row r="1" spans="2:17" ht="14.25" thickBot="1"/>
    <row r="2" spans="2:17">
      <c r="B2" s="16"/>
      <c r="C2" s="17"/>
      <c r="D2" s="17"/>
      <c r="E2" s="17"/>
      <c r="F2" s="17"/>
      <c r="G2" s="17"/>
      <c r="H2" s="17"/>
      <c r="I2" s="17"/>
      <c r="J2" s="17"/>
      <c r="K2" s="18"/>
      <c r="M2" s="19"/>
    </row>
    <row r="3" spans="2:17" ht="20.100000000000001" customHeight="1">
      <c r="B3" s="20"/>
      <c r="C3" s="21"/>
      <c r="D3" s="21"/>
      <c r="E3" s="311" t="s">
        <v>1035</v>
      </c>
      <c r="F3" s="312"/>
      <c r="G3" s="312"/>
      <c r="H3" s="312"/>
      <c r="I3" s="312"/>
      <c r="J3" s="313"/>
      <c r="K3" s="22"/>
      <c r="M3" s="19"/>
      <c r="Q3" s="19"/>
    </row>
    <row r="4" spans="2:17" ht="8.25" customHeight="1">
      <c r="B4" s="20"/>
      <c r="C4" s="23"/>
      <c r="D4" s="24"/>
      <c r="E4" s="24"/>
      <c r="F4" s="23"/>
      <c r="G4" s="24"/>
      <c r="H4" s="24"/>
      <c r="I4" s="21"/>
      <c r="J4" s="21"/>
      <c r="K4" s="22"/>
    </row>
    <row r="5" spans="2:17" ht="20.25" customHeight="1">
      <c r="B5" s="20"/>
      <c r="C5" s="25" t="s">
        <v>756</v>
      </c>
      <c r="D5" s="24"/>
      <c r="E5" s="24"/>
      <c r="F5" s="23"/>
      <c r="G5" s="24"/>
      <c r="H5" s="24"/>
      <c r="I5" s="21"/>
      <c r="J5" s="21"/>
      <c r="K5" s="22"/>
      <c r="N5" s="26"/>
    </row>
    <row r="6" spans="2:17" ht="14.25">
      <c r="B6" s="20"/>
      <c r="C6" s="27" t="s">
        <v>1175</v>
      </c>
      <c r="D6" s="28"/>
      <c r="E6" s="28"/>
      <c r="F6" s="28"/>
      <c r="G6" s="28"/>
      <c r="H6" s="28"/>
      <c r="I6" s="28"/>
      <c r="J6" s="21"/>
      <c r="K6" s="22"/>
    </row>
    <row r="7" spans="2:17" ht="3.75" customHeight="1">
      <c r="B7" s="20"/>
      <c r="C7" s="29"/>
      <c r="D7" s="21"/>
      <c r="E7" s="21"/>
      <c r="F7" s="21"/>
      <c r="G7" s="21"/>
      <c r="H7" s="21"/>
      <c r="I7" s="21"/>
      <c r="J7" s="21"/>
      <c r="K7" s="22"/>
    </row>
    <row r="8" spans="2:17" ht="14.25">
      <c r="B8" s="20"/>
      <c r="C8" s="29"/>
      <c r="D8" s="30" t="s">
        <v>757</v>
      </c>
      <c r="E8" s="21"/>
      <c r="F8" s="21"/>
      <c r="G8" s="21"/>
      <c r="H8" s="21"/>
      <c r="I8" s="21"/>
      <c r="J8" s="21"/>
      <c r="K8" s="22"/>
    </row>
    <row r="9" spans="2:17">
      <c r="B9" s="20"/>
      <c r="C9" s="31"/>
      <c r="D9" s="32" t="s">
        <v>758</v>
      </c>
      <c r="E9" s="21"/>
      <c r="F9" s="21"/>
      <c r="G9" s="21"/>
      <c r="H9" s="21"/>
      <c r="I9" s="31"/>
      <c r="J9" s="21"/>
      <c r="K9" s="22"/>
    </row>
    <row r="10" spans="2:17">
      <c r="B10" s="20"/>
      <c r="C10" s="31"/>
      <c r="D10" s="33"/>
      <c r="E10" s="34" t="s">
        <v>759</v>
      </c>
      <c r="F10" s="21"/>
      <c r="G10" s="21"/>
      <c r="H10" s="21"/>
      <c r="I10" s="31"/>
      <c r="J10" s="21"/>
      <c r="K10" s="22"/>
    </row>
    <row r="11" spans="2:17" ht="18.75">
      <c r="B11" s="20"/>
      <c r="C11" s="31"/>
      <c r="D11" s="33" t="s">
        <v>760</v>
      </c>
      <c r="E11" s="35" t="s">
        <v>761</v>
      </c>
      <c r="F11" s="35"/>
      <c r="G11" s="21"/>
      <c r="H11" s="21"/>
      <c r="I11" s="31"/>
      <c r="J11" s="21"/>
      <c r="K11" s="22"/>
    </row>
    <row r="12" spans="2:17" ht="14.25">
      <c r="B12" s="20"/>
      <c r="C12" s="29"/>
      <c r="D12" s="30"/>
      <c r="E12" s="21"/>
      <c r="F12" s="21"/>
      <c r="G12" s="21"/>
      <c r="H12" s="21"/>
      <c r="I12" s="21"/>
      <c r="J12" s="21"/>
      <c r="K12" s="22"/>
    </row>
    <row r="13" spans="2:17" ht="14.25">
      <c r="B13" s="20"/>
      <c r="C13" s="36" t="s">
        <v>762</v>
      </c>
      <c r="D13" s="36"/>
      <c r="E13" s="21"/>
      <c r="F13" s="21"/>
      <c r="G13" s="21"/>
      <c r="H13" s="21"/>
      <c r="I13" s="21"/>
      <c r="J13" s="21"/>
      <c r="K13" s="22"/>
    </row>
    <row r="14" spans="2:17" ht="14.25">
      <c r="B14" s="20"/>
      <c r="C14" s="29"/>
      <c r="D14" s="37" t="s">
        <v>763</v>
      </c>
      <c r="E14" s="21"/>
      <c r="F14" s="21"/>
      <c r="G14" s="21"/>
      <c r="H14" s="21"/>
      <c r="I14" s="21"/>
      <c r="J14" s="21"/>
      <c r="K14" s="22"/>
    </row>
    <row r="15" spans="2:17" ht="14.25">
      <c r="B15" s="20"/>
      <c r="C15" s="29"/>
      <c r="D15" s="37" t="s">
        <v>764</v>
      </c>
      <c r="E15" s="21"/>
      <c r="F15" s="21"/>
      <c r="G15" s="21"/>
      <c r="H15" s="21"/>
      <c r="I15" s="21"/>
      <c r="J15" s="21"/>
      <c r="K15" s="22"/>
    </row>
    <row r="16" spans="2:17" ht="14.25">
      <c r="B16" s="20"/>
      <c r="C16" s="29"/>
      <c r="D16" s="38" t="s">
        <v>765</v>
      </c>
      <c r="E16" s="21"/>
      <c r="F16" s="21"/>
      <c r="G16" s="21"/>
      <c r="H16" s="21"/>
      <c r="I16" s="21"/>
      <c r="J16" s="21"/>
      <c r="K16" s="22"/>
    </row>
    <row r="17" spans="2:11">
      <c r="B17" s="20"/>
      <c r="C17" s="21"/>
      <c r="D17" s="21"/>
      <c r="E17" s="21"/>
      <c r="F17" s="21"/>
      <c r="G17" s="21"/>
      <c r="H17" s="21"/>
      <c r="I17" s="39"/>
      <c r="J17" s="21"/>
      <c r="K17" s="22"/>
    </row>
    <row r="18" spans="2:11">
      <c r="B18" s="20"/>
      <c r="C18" s="40" t="s">
        <v>766</v>
      </c>
      <c r="D18" s="21"/>
      <c r="E18" s="21"/>
      <c r="F18" s="21"/>
      <c r="G18" s="21"/>
      <c r="H18" s="21"/>
      <c r="I18" s="39"/>
      <c r="J18" s="21"/>
      <c r="K18" s="22"/>
    </row>
    <row r="19" spans="2:11" ht="7.5" customHeight="1">
      <c r="B19" s="20"/>
      <c r="C19" s="40"/>
      <c r="D19" s="21"/>
      <c r="E19" s="21"/>
      <c r="F19" s="21"/>
      <c r="G19" s="21"/>
      <c r="H19" s="21"/>
      <c r="I19" s="39"/>
      <c r="J19" s="21"/>
      <c r="K19" s="22"/>
    </row>
    <row r="20" spans="2:11">
      <c r="B20" s="20"/>
      <c r="C20" s="41" t="s">
        <v>767</v>
      </c>
      <c r="D20" s="42"/>
      <c r="E20" s="43"/>
      <c r="F20" s="43"/>
      <c r="G20" s="21"/>
      <c r="H20" s="21"/>
      <c r="I20" s="39"/>
      <c r="J20" s="21"/>
      <c r="K20" s="22"/>
    </row>
    <row r="21" spans="2:11">
      <c r="B21" s="20"/>
      <c r="C21" s="21"/>
      <c r="D21" s="30" t="s">
        <v>768</v>
      </c>
      <c r="E21" s="21"/>
      <c r="F21" s="21"/>
      <c r="G21" s="21"/>
      <c r="H21" s="21"/>
      <c r="I21" s="39"/>
      <c r="J21" s="21"/>
      <c r="K21" s="22"/>
    </row>
    <row r="22" spans="2:11">
      <c r="B22" s="20"/>
      <c r="C22" s="21"/>
      <c r="D22" s="30" t="s">
        <v>769</v>
      </c>
      <c r="E22" s="21"/>
      <c r="F22" s="21"/>
      <c r="G22" s="21"/>
      <c r="H22" s="21"/>
      <c r="I22" s="39"/>
      <c r="J22" s="21"/>
      <c r="K22" s="22"/>
    </row>
    <row r="23" spans="2:11">
      <c r="B23" s="20"/>
      <c r="C23" s="21"/>
      <c r="D23" s="30" t="s">
        <v>770</v>
      </c>
      <c r="E23" s="21"/>
      <c r="F23" s="21"/>
      <c r="G23" s="21"/>
      <c r="H23" s="21"/>
      <c r="I23" s="39"/>
      <c r="J23" s="21"/>
      <c r="K23" s="22"/>
    </row>
    <row r="24" spans="2:11">
      <c r="B24" s="20"/>
      <c r="C24" s="21"/>
      <c r="D24" s="30" t="s">
        <v>771</v>
      </c>
      <c r="E24" s="21"/>
      <c r="F24" s="21"/>
      <c r="G24" s="21"/>
      <c r="H24" s="21"/>
      <c r="I24" s="39"/>
      <c r="J24" s="21"/>
      <c r="K24" s="22"/>
    </row>
    <row r="25" spans="2:11">
      <c r="B25" s="20"/>
      <c r="C25" s="21"/>
      <c r="D25" s="30" t="s">
        <v>772</v>
      </c>
      <c r="E25" s="21"/>
      <c r="F25" s="21"/>
      <c r="G25" s="21"/>
      <c r="H25" s="21"/>
      <c r="I25" s="39"/>
      <c r="J25" s="21"/>
      <c r="K25" s="22"/>
    </row>
    <row r="26" spans="2:11">
      <c r="B26" s="20"/>
      <c r="C26" s="21"/>
      <c r="D26" s="30" t="s">
        <v>773</v>
      </c>
      <c r="E26" s="21"/>
      <c r="F26" s="21"/>
      <c r="G26" s="21"/>
      <c r="H26" s="21"/>
      <c r="I26" s="39"/>
      <c r="J26" s="21"/>
      <c r="K26" s="22"/>
    </row>
    <row r="27" spans="2:11" ht="13.5" customHeight="1">
      <c r="B27" s="20"/>
      <c r="C27" s="21"/>
      <c r="D27" s="30" t="s">
        <v>774</v>
      </c>
      <c r="E27" s="21"/>
      <c r="F27" s="21"/>
      <c r="G27" s="21"/>
      <c r="H27" s="21"/>
      <c r="I27" s="39"/>
      <c r="J27" s="21"/>
      <c r="K27" s="22"/>
    </row>
    <row r="28" spans="2:11" ht="13.5" customHeight="1">
      <c r="B28" s="20"/>
      <c r="C28" s="21"/>
      <c r="D28" s="44" t="s">
        <v>775</v>
      </c>
      <c r="E28" s="21"/>
      <c r="F28" s="21"/>
      <c r="G28" s="21"/>
      <c r="H28" s="21"/>
      <c r="I28" s="39"/>
      <c r="J28" s="21"/>
      <c r="K28" s="22"/>
    </row>
    <row r="29" spans="2:11" ht="17.25" customHeight="1">
      <c r="B29" s="20"/>
      <c r="C29" s="21"/>
      <c r="D29" s="30"/>
      <c r="E29" s="21"/>
      <c r="F29" s="21"/>
      <c r="G29" s="21"/>
      <c r="H29" s="21"/>
      <c r="I29" s="39"/>
      <c r="J29" s="21"/>
      <c r="K29" s="22"/>
    </row>
    <row r="30" spans="2:11">
      <c r="B30" s="20"/>
      <c r="C30" s="21"/>
      <c r="D30" s="45" t="s">
        <v>776</v>
      </c>
      <c r="E30" s="46"/>
      <c r="F30" s="21"/>
      <c r="G30" s="21"/>
      <c r="H30" s="21"/>
      <c r="I30" s="39"/>
      <c r="J30" s="21"/>
      <c r="K30" s="22"/>
    </row>
    <row r="31" spans="2:11">
      <c r="B31" s="20"/>
      <c r="C31" s="21"/>
      <c r="D31" s="30"/>
      <c r="E31" s="21"/>
      <c r="F31" s="21"/>
      <c r="G31" s="21"/>
      <c r="H31" s="21"/>
      <c r="I31" s="39"/>
      <c r="J31" s="21"/>
      <c r="K31" s="22"/>
    </row>
    <row r="32" spans="2:11" ht="13.5" customHeight="1">
      <c r="B32" s="20"/>
      <c r="C32" s="21"/>
      <c r="D32" s="47" t="s">
        <v>777</v>
      </c>
      <c r="E32" s="48" t="s">
        <v>778</v>
      </c>
      <c r="F32" s="21"/>
      <c r="G32" s="21"/>
      <c r="H32" s="21"/>
      <c r="I32" s="39"/>
      <c r="J32" s="21"/>
      <c r="K32" s="22"/>
    </row>
    <row r="33" spans="2:11">
      <c r="B33" s="20"/>
      <c r="C33" s="21"/>
      <c r="D33" s="30"/>
      <c r="E33" s="21" t="s">
        <v>779</v>
      </c>
      <c r="F33" s="21"/>
      <c r="G33" s="21"/>
      <c r="H33" s="21"/>
      <c r="I33" s="39"/>
      <c r="J33" s="21"/>
      <c r="K33" s="22"/>
    </row>
    <row r="34" spans="2:11">
      <c r="B34" s="20"/>
      <c r="C34" s="21"/>
      <c r="D34" s="30"/>
      <c r="E34" s="21" t="s">
        <v>780</v>
      </c>
      <c r="F34" s="21"/>
      <c r="G34" s="21"/>
      <c r="H34" s="21"/>
      <c r="I34" s="39"/>
      <c r="J34" s="21"/>
      <c r="K34" s="22"/>
    </row>
    <row r="35" spans="2:11">
      <c r="B35" s="20"/>
      <c r="C35" s="21"/>
      <c r="D35" s="30"/>
      <c r="E35" s="21"/>
      <c r="F35" s="21"/>
      <c r="G35" s="21"/>
      <c r="H35" s="21"/>
      <c r="I35" s="39"/>
      <c r="J35" s="21"/>
      <c r="K35" s="22"/>
    </row>
    <row r="36" spans="2:11">
      <c r="B36" s="20"/>
      <c r="C36" s="21"/>
      <c r="D36" s="47" t="s">
        <v>781</v>
      </c>
      <c r="E36" s="48" t="s">
        <v>782</v>
      </c>
      <c r="F36" s="21"/>
      <c r="G36" s="21"/>
      <c r="H36" s="21"/>
      <c r="I36" s="39"/>
      <c r="J36" s="21"/>
      <c r="K36" s="22"/>
    </row>
    <row r="37" spans="2:11" ht="14.25" customHeight="1">
      <c r="B37" s="20"/>
      <c r="C37" s="21"/>
      <c r="D37" s="30"/>
      <c r="E37" s="21" t="s">
        <v>783</v>
      </c>
      <c r="F37" s="21"/>
      <c r="G37" s="21"/>
      <c r="H37" s="21"/>
      <c r="I37" s="39"/>
      <c r="J37" s="21"/>
      <c r="K37" s="22"/>
    </row>
    <row r="38" spans="2:11">
      <c r="B38" s="20"/>
      <c r="C38" s="21"/>
      <c r="D38" s="30"/>
      <c r="E38" s="21" t="s">
        <v>784</v>
      </c>
      <c r="F38" s="21"/>
      <c r="G38" s="21"/>
      <c r="H38" s="21"/>
      <c r="I38" s="39"/>
      <c r="J38" s="21"/>
      <c r="K38" s="22"/>
    </row>
    <row r="39" spans="2:11" ht="14.25" customHeight="1">
      <c r="B39" s="20"/>
      <c r="C39" s="21"/>
      <c r="D39" s="30"/>
      <c r="E39" s="21" t="s">
        <v>785</v>
      </c>
      <c r="F39" s="21"/>
      <c r="G39" s="21"/>
      <c r="H39" s="21"/>
      <c r="I39" s="39"/>
      <c r="J39" s="21"/>
      <c r="K39" s="22"/>
    </row>
    <row r="40" spans="2:11">
      <c r="B40" s="20"/>
      <c r="C40" s="21"/>
      <c r="D40" s="21"/>
      <c r="E40" s="21"/>
      <c r="F40" s="21"/>
      <c r="G40" s="21"/>
      <c r="H40" s="21"/>
      <c r="I40" s="39"/>
      <c r="J40" s="21"/>
      <c r="K40" s="22"/>
    </row>
    <row r="41" spans="2:11" ht="14.25" customHeight="1">
      <c r="B41" s="20"/>
      <c r="C41" s="21"/>
      <c r="D41" s="47" t="s">
        <v>786</v>
      </c>
      <c r="E41" s="48" t="s">
        <v>787</v>
      </c>
      <c r="F41" s="21"/>
      <c r="G41" s="21"/>
      <c r="H41" s="21"/>
      <c r="I41" s="39"/>
      <c r="J41" s="21"/>
      <c r="K41" s="22"/>
    </row>
    <row r="42" spans="2:11">
      <c r="B42" s="20"/>
      <c r="C42" s="21"/>
      <c r="D42" s="21"/>
      <c r="E42" s="21" t="s">
        <v>788</v>
      </c>
      <c r="F42" s="21"/>
      <c r="G42" s="21"/>
      <c r="H42" s="21"/>
      <c r="I42" s="39"/>
      <c r="J42" s="21"/>
      <c r="K42" s="22"/>
    </row>
    <row r="43" spans="2:11">
      <c r="B43" s="20"/>
      <c r="C43" s="21"/>
      <c r="D43" s="21"/>
      <c r="E43" s="30" t="s">
        <v>789</v>
      </c>
      <c r="F43" s="21"/>
      <c r="G43" s="21"/>
      <c r="H43" s="21"/>
      <c r="I43" s="39"/>
      <c r="J43" s="21"/>
      <c r="K43" s="22"/>
    </row>
    <row r="44" spans="2:11">
      <c r="B44" s="20"/>
      <c r="C44" s="21"/>
      <c r="D44" s="21"/>
      <c r="E44" s="21" t="s">
        <v>790</v>
      </c>
      <c r="F44" s="21"/>
      <c r="G44" s="21"/>
      <c r="H44" s="21"/>
      <c r="I44" s="39"/>
      <c r="J44" s="21"/>
      <c r="K44" s="22"/>
    </row>
    <row r="45" spans="2:11">
      <c r="B45" s="20"/>
      <c r="C45" s="21"/>
      <c r="D45" s="21"/>
      <c r="E45" s="28" t="s">
        <v>791</v>
      </c>
      <c r="F45" s="21"/>
      <c r="G45" s="21"/>
      <c r="H45" s="21"/>
      <c r="I45" s="39"/>
      <c r="J45" s="21"/>
      <c r="K45" s="22"/>
    </row>
    <row r="46" spans="2:11">
      <c r="B46" s="20"/>
      <c r="C46" s="21"/>
      <c r="D46" s="21"/>
      <c r="E46" s="39" t="s">
        <v>792</v>
      </c>
      <c r="F46" s="21"/>
      <c r="G46" s="21"/>
      <c r="H46" s="21"/>
      <c r="I46" s="39"/>
      <c r="J46" s="21"/>
      <c r="K46" s="22"/>
    </row>
    <row r="47" spans="2:11">
      <c r="B47" s="20"/>
      <c r="C47" s="21"/>
      <c r="D47" s="21"/>
      <c r="E47" s="28" t="s">
        <v>793</v>
      </c>
      <c r="F47" s="21"/>
      <c r="G47" s="21"/>
      <c r="H47" s="21"/>
      <c r="I47" s="39"/>
      <c r="J47" s="21"/>
      <c r="K47" s="22"/>
    </row>
    <row r="48" spans="2:11">
      <c r="B48" s="20"/>
      <c r="C48" s="21"/>
      <c r="D48" s="21"/>
      <c r="E48" s="28" t="s">
        <v>794</v>
      </c>
      <c r="F48" s="21"/>
      <c r="G48" s="21"/>
      <c r="H48" s="21"/>
      <c r="I48" s="39"/>
      <c r="J48" s="21"/>
      <c r="K48" s="22"/>
    </row>
    <row r="49" spans="2:11">
      <c r="B49" s="20"/>
      <c r="C49" s="21"/>
      <c r="D49" s="21"/>
      <c r="E49" s="30"/>
      <c r="F49" s="21"/>
      <c r="G49" s="21"/>
      <c r="H49" s="21"/>
      <c r="I49" s="39"/>
      <c r="J49" s="21"/>
      <c r="K49" s="22"/>
    </row>
    <row r="50" spans="2:11">
      <c r="B50" s="20"/>
      <c r="C50" s="21"/>
      <c r="D50" s="21"/>
      <c r="E50" s="21" t="s">
        <v>795</v>
      </c>
      <c r="F50" s="21"/>
      <c r="G50" s="21"/>
      <c r="H50" s="21"/>
      <c r="I50" s="39"/>
      <c r="J50" s="21"/>
      <c r="K50" s="22"/>
    </row>
    <row r="51" spans="2:11">
      <c r="B51" s="20"/>
      <c r="C51" s="21"/>
      <c r="D51" s="30"/>
      <c r="E51" s="30" t="s">
        <v>796</v>
      </c>
      <c r="F51" s="21"/>
      <c r="G51" s="21"/>
      <c r="H51" s="21"/>
      <c r="I51" s="39"/>
      <c r="J51" s="21"/>
      <c r="K51" s="22"/>
    </row>
    <row r="52" spans="2:11">
      <c r="B52" s="20"/>
      <c r="C52" s="21"/>
      <c r="D52" s="30"/>
      <c r="E52" s="28" t="s">
        <v>797</v>
      </c>
      <c r="F52" s="21"/>
      <c r="G52" s="21"/>
      <c r="H52" s="21"/>
      <c r="I52" s="39"/>
      <c r="J52" s="21"/>
      <c r="K52" s="22"/>
    </row>
    <row r="53" spans="2:11">
      <c r="B53" s="20"/>
      <c r="C53" s="21"/>
      <c r="D53" s="30"/>
      <c r="E53" s="21"/>
      <c r="F53" s="21"/>
      <c r="G53" s="21"/>
      <c r="H53" s="21"/>
      <c r="I53" s="39"/>
      <c r="J53" s="21"/>
      <c r="K53" s="22"/>
    </row>
    <row r="54" spans="2:11">
      <c r="B54" s="20"/>
      <c r="C54" s="21"/>
      <c r="D54" s="47" t="s">
        <v>798</v>
      </c>
      <c r="E54" s="48" t="s">
        <v>799</v>
      </c>
      <c r="F54" s="21"/>
      <c r="G54" s="21"/>
      <c r="H54" s="21"/>
      <c r="I54" s="39"/>
      <c r="J54" s="21"/>
      <c r="K54" s="22"/>
    </row>
    <row r="55" spans="2:11">
      <c r="B55" s="20"/>
      <c r="C55" s="21"/>
      <c r="D55" s="30"/>
      <c r="E55" s="21" t="s">
        <v>800</v>
      </c>
      <c r="F55" s="21"/>
      <c r="G55" s="21"/>
      <c r="H55" s="21"/>
      <c r="I55" s="39"/>
      <c r="J55" s="21"/>
      <c r="K55" s="22"/>
    </row>
    <row r="56" spans="2:11">
      <c r="B56" s="20"/>
      <c r="C56" s="21"/>
      <c r="D56" s="30"/>
      <c r="E56" s="28" t="s">
        <v>801</v>
      </c>
      <c r="F56" s="21"/>
      <c r="G56" s="21"/>
      <c r="H56" s="21"/>
      <c r="I56" s="39"/>
      <c r="J56" s="21"/>
      <c r="K56" s="22"/>
    </row>
    <row r="57" spans="2:11">
      <c r="B57" s="20"/>
      <c r="C57" s="21"/>
      <c r="D57" s="30"/>
      <c r="E57" s="21" t="s">
        <v>802</v>
      </c>
      <c r="F57" s="21"/>
      <c r="G57" s="21"/>
      <c r="H57" s="21"/>
      <c r="I57" s="39"/>
      <c r="J57" s="21"/>
      <c r="K57" s="22"/>
    </row>
    <row r="58" spans="2:11">
      <c r="B58" s="20"/>
      <c r="C58" s="21"/>
      <c r="D58" s="30"/>
      <c r="E58" s="21" t="s">
        <v>803</v>
      </c>
      <c r="F58" s="21"/>
      <c r="G58" s="21"/>
      <c r="H58" s="21"/>
      <c r="I58" s="39"/>
      <c r="J58" s="21"/>
      <c r="K58" s="22"/>
    </row>
    <row r="59" spans="2:11">
      <c r="B59" s="20"/>
      <c r="C59" s="21"/>
      <c r="D59" s="30"/>
      <c r="E59" s="21" t="s">
        <v>804</v>
      </c>
      <c r="F59" s="21"/>
      <c r="G59" s="21"/>
      <c r="H59" s="21"/>
      <c r="I59" s="39"/>
      <c r="J59" s="21"/>
      <c r="K59" s="22"/>
    </row>
    <row r="60" spans="2:11">
      <c r="B60" s="20"/>
      <c r="C60" s="21"/>
      <c r="D60" s="30"/>
      <c r="E60" s="21" t="s">
        <v>805</v>
      </c>
      <c r="F60" s="21"/>
      <c r="G60" s="21"/>
      <c r="H60" s="21"/>
      <c r="I60" s="39"/>
      <c r="J60" s="21"/>
      <c r="K60" s="22"/>
    </row>
    <row r="61" spans="2:11">
      <c r="B61" s="20"/>
      <c r="C61" s="21"/>
      <c r="D61" s="30"/>
      <c r="E61" s="49" t="s">
        <v>806</v>
      </c>
      <c r="F61" s="21"/>
      <c r="G61" s="21"/>
      <c r="H61" s="21"/>
      <c r="I61" s="39"/>
      <c r="J61" s="21"/>
      <c r="K61" s="22"/>
    </row>
    <row r="62" spans="2:11">
      <c r="B62" s="20"/>
      <c r="C62" s="21"/>
      <c r="D62" s="30"/>
      <c r="E62" s="21"/>
      <c r="F62" s="21"/>
      <c r="G62" s="21"/>
      <c r="H62" s="21"/>
      <c r="I62" s="39"/>
      <c r="J62" s="21"/>
      <c r="K62" s="22"/>
    </row>
    <row r="63" spans="2:11">
      <c r="B63" s="20"/>
      <c r="C63" s="21"/>
      <c r="D63" s="47" t="s">
        <v>807</v>
      </c>
      <c r="E63" s="48" t="s">
        <v>808</v>
      </c>
      <c r="F63" s="21"/>
      <c r="G63" s="21"/>
      <c r="H63" s="21"/>
      <c r="I63" s="39"/>
      <c r="J63" s="21"/>
      <c r="K63" s="22"/>
    </row>
    <row r="64" spans="2:11">
      <c r="B64" s="20"/>
      <c r="C64" s="21"/>
      <c r="D64" s="30"/>
      <c r="E64" s="21" t="s">
        <v>809</v>
      </c>
      <c r="F64" s="21"/>
      <c r="G64" s="21"/>
      <c r="H64" s="21"/>
      <c r="I64" s="39"/>
      <c r="J64" s="21"/>
      <c r="K64" s="22"/>
    </row>
    <row r="65" spans="2:11">
      <c r="B65" s="20"/>
      <c r="C65" s="21"/>
      <c r="D65" s="30"/>
      <c r="E65" s="50" t="s">
        <v>810</v>
      </c>
      <c r="F65" s="21"/>
      <c r="G65" s="21"/>
      <c r="H65" s="21"/>
      <c r="I65" s="39"/>
      <c r="J65" s="21"/>
      <c r="K65" s="22"/>
    </row>
    <row r="66" spans="2:11">
      <c r="B66" s="20"/>
      <c r="C66" s="21"/>
      <c r="D66" s="30"/>
      <c r="E66" s="50" t="s">
        <v>811</v>
      </c>
      <c r="F66" s="21"/>
      <c r="G66" s="21"/>
      <c r="H66" s="21"/>
      <c r="I66" s="39"/>
      <c r="J66" s="21"/>
      <c r="K66" s="22"/>
    </row>
    <row r="67" spans="2:11">
      <c r="B67" s="20"/>
      <c r="C67" s="21"/>
      <c r="D67" s="30"/>
      <c r="E67" s="21"/>
      <c r="F67" s="21"/>
      <c r="G67" s="21"/>
      <c r="H67" s="21"/>
      <c r="I67" s="39"/>
      <c r="J67" s="21"/>
      <c r="K67" s="22"/>
    </row>
    <row r="68" spans="2:11">
      <c r="B68" s="20"/>
      <c r="C68" s="41" t="s">
        <v>812</v>
      </c>
      <c r="D68" s="43"/>
      <c r="E68" s="43"/>
      <c r="F68" s="39"/>
      <c r="G68" s="39"/>
      <c r="H68" s="21"/>
      <c r="I68" s="39"/>
      <c r="J68" s="21"/>
      <c r="K68" s="22"/>
    </row>
    <row r="69" spans="2:11">
      <c r="B69" s="20"/>
      <c r="C69" s="21"/>
      <c r="D69" s="30" t="s">
        <v>813</v>
      </c>
      <c r="E69" s="21"/>
      <c r="F69" s="21"/>
      <c r="G69" s="21"/>
      <c r="H69" s="21"/>
      <c r="I69" s="39"/>
      <c r="J69" s="21"/>
      <c r="K69" s="22"/>
    </row>
    <row r="70" spans="2:11">
      <c r="B70" s="20"/>
      <c r="C70" s="21"/>
      <c r="D70" s="30" t="s">
        <v>814</v>
      </c>
      <c r="E70" s="21"/>
      <c r="F70" s="21"/>
      <c r="G70" s="21"/>
      <c r="H70" s="21"/>
      <c r="I70" s="39"/>
      <c r="J70" s="21"/>
      <c r="K70" s="22"/>
    </row>
    <row r="71" spans="2:11">
      <c r="B71" s="20"/>
      <c r="C71" s="21"/>
      <c r="D71" s="30" t="s">
        <v>815</v>
      </c>
      <c r="E71" s="21"/>
      <c r="F71" s="21"/>
      <c r="G71" s="21"/>
      <c r="H71" s="21"/>
      <c r="I71" s="39"/>
      <c r="J71" s="21"/>
      <c r="K71" s="22"/>
    </row>
    <row r="72" spans="2:11">
      <c r="B72" s="20"/>
      <c r="C72" s="21"/>
      <c r="D72" s="30" t="s">
        <v>816</v>
      </c>
      <c r="E72" s="21"/>
      <c r="F72" s="21"/>
      <c r="G72" s="48" t="s">
        <v>817</v>
      </c>
      <c r="H72" s="21"/>
      <c r="I72" s="39"/>
      <c r="J72" s="21"/>
      <c r="K72" s="22"/>
    </row>
    <row r="73" spans="2:11" ht="14.25" customHeight="1">
      <c r="B73" s="20"/>
      <c r="C73" s="51"/>
      <c r="D73" s="21" t="s">
        <v>818</v>
      </c>
      <c r="E73" s="21"/>
      <c r="F73" s="21"/>
      <c r="G73" s="48" t="s">
        <v>819</v>
      </c>
      <c r="H73" s="21"/>
      <c r="I73" s="39"/>
      <c r="J73" s="21"/>
      <c r="K73" s="22"/>
    </row>
    <row r="74" spans="2:11" ht="14.25" customHeight="1">
      <c r="B74" s="20"/>
      <c r="C74" s="51"/>
      <c r="D74" s="21" t="s">
        <v>820</v>
      </c>
      <c r="E74" s="21"/>
      <c r="F74" s="21"/>
      <c r="G74" s="52" t="s">
        <v>821</v>
      </c>
      <c r="H74" s="21"/>
      <c r="I74" s="39"/>
      <c r="J74" s="21"/>
      <c r="K74" s="22"/>
    </row>
    <row r="75" spans="2:11">
      <c r="B75" s="20"/>
      <c r="C75" s="51"/>
      <c r="D75" s="21" t="s">
        <v>822</v>
      </c>
      <c r="E75" s="21"/>
      <c r="F75" s="21"/>
      <c r="G75" s="52" t="s">
        <v>823</v>
      </c>
      <c r="H75" s="21"/>
      <c r="I75" s="39"/>
      <c r="J75" s="21"/>
      <c r="K75" s="22"/>
    </row>
    <row r="76" spans="2:11">
      <c r="B76" s="20"/>
      <c r="C76" s="51"/>
      <c r="D76" s="21" t="s">
        <v>824</v>
      </c>
      <c r="E76" s="21"/>
      <c r="F76" s="21"/>
      <c r="G76" s="52" t="s">
        <v>825</v>
      </c>
      <c r="H76" s="21"/>
      <c r="I76" s="39"/>
      <c r="J76" s="21"/>
      <c r="K76" s="22"/>
    </row>
    <row r="77" spans="2:11">
      <c r="B77" s="20"/>
      <c r="C77" s="51"/>
      <c r="D77" s="21"/>
      <c r="E77" s="21"/>
      <c r="F77" s="21"/>
      <c r="G77" s="21"/>
      <c r="H77" s="21"/>
      <c r="I77" s="39"/>
      <c r="J77" s="21"/>
      <c r="K77" s="22"/>
    </row>
    <row r="78" spans="2:11" ht="14.25" customHeight="1">
      <c r="B78" s="53"/>
      <c r="C78" s="41" t="s">
        <v>826</v>
      </c>
      <c r="D78" s="42"/>
      <c r="E78" s="54"/>
      <c r="F78" s="50"/>
      <c r="G78" s="50"/>
      <c r="H78" s="50"/>
      <c r="I78" s="50"/>
      <c r="J78" s="50"/>
      <c r="K78" s="55"/>
    </row>
    <row r="79" spans="2:11" ht="14.25" customHeight="1">
      <c r="B79" s="53"/>
      <c r="C79" s="51"/>
      <c r="D79" s="21" t="s">
        <v>827</v>
      </c>
      <c r="E79" s="50"/>
      <c r="F79" s="50"/>
      <c r="G79" s="50"/>
      <c r="H79" s="50"/>
      <c r="I79" s="50"/>
      <c r="J79" s="50"/>
      <c r="K79" s="55"/>
    </row>
    <row r="80" spans="2:11">
      <c r="B80" s="20"/>
      <c r="C80" s="51"/>
      <c r="D80" s="48" t="s">
        <v>828</v>
      </c>
      <c r="E80" s="21"/>
      <c r="F80" s="21"/>
      <c r="G80" s="21"/>
      <c r="H80" s="21"/>
      <c r="I80" s="39"/>
      <c r="J80" s="21"/>
      <c r="K80" s="22"/>
    </row>
    <row r="81" spans="2:13">
      <c r="B81" s="20"/>
      <c r="C81" s="51"/>
      <c r="D81" s="48"/>
      <c r="E81" s="21"/>
      <c r="F81" s="21"/>
      <c r="G81" s="21"/>
      <c r="H81" s="21"/>
      <c r="I81" s="39"/>
      <c r="J81" s="21"/>
      <c r="K81" s="22"/>
    </row>
    <row r="82" spans="2:13">
      <c r="B82" s="20"/>
      <c r="C82" s="21"/>
      <c r="D82" s="21"/>
      <c r="E82" s="21"/>
      <c r="F82" s="21"/>
      <c r="G82" s="21"/>
      <c r="H82" s="21"/>
      <c r="I82" s="39"/>
      <c r="J82" s="21"/>
      <c r="K82" s="22"/>
    </row>
    <row r="83" spans="2:13" s="58" customFormat="1" ht="15" customHeight="1">
      <c r="B83" s="20"/>
      <c r="C83" s="56" t="s">
        <v>829</v>
      </c>
      <c r="D83" s="57"/>
      <c r="E83" s="57"/>
      <c r="F83" s="21"/>
      <c r="G83" s="21"/>
      <c r="H83" s="21"/>
      <c r="I83" s="39"/>
      <c r="J83" s="21"/>
      <c r="K83" s="22"/>
    </row>
    <row r="84" spans="2:13" s="58" customFormat="1" ht="15" customHeight="1">
      <c r="B84" s="20"/>
      <c r="C84" s="51"/>
      <c r="D84" s="21" t="s">
        <v>830</v>
      </c>
      <c r="E84" s="21"/>
      <c r="F84" s="21"/>
      <c r="G84" s="21"/>
      <c r="H84" s="21"/>
      <c r="I84" s="21"/>
      <c r="J84" s="21"/>
      <c r="K84" s="22"/>
    </row>
    <row r="85" spans="2:13" s="58" customFormat="1" ht="15" customHeight="1">
      <c r="B85" s="20"/>
      <c r="C85" s="51"/>
      <c r="D85" s="21"/>
      <c r="E85" s="21"/>
      <c r="F85" s="21"/>
      <c r="G85" s="21"/>
      <c r="H85" s="21"/>
      <c r="I85" s="21"/>
      <c r="J85" s="21"/>
      <c r="K85" s="22"/>
    </row>
    <row r="86" spans="2:13">
      <c r="B86" s="20"/>
      <c r="C86" s="51"/>
      <c r="D86" s="21"/>
      <c r="E86" s="21"/>
      <c r="F86" s="21"/>
      <c r="G86" s="21"/>
      <c r="H86" s="21"/>
      <c r="I86" s="21"/>
      <c r="J86" s="21"/>
      <c r="K86" s="22"/>
    </row>
    <row r="87" spans="2:13" ht="14.25" thickBot="1">
      <c r="B87" s="59"/>
      <c r="C87" s="60"/>
      <c r="D87" s="60"/>
      <c r="E87" s="60"/>
      <c r="F87" s="60"/>
      <c r="G87" s="60"/>
      <c r="H87" s="60"/>
      <c r="I87" s="60"/>
      <c r="J87" s="60"/>
      <c r="K87" s="61"/>
    </row>
    <row r="89" spans="2:13">
      <c r="M89" s="62"/>
    </row>
    <row r="90" spans="2:13">
      <c r="M90" s="62"/>
    </row>
    <row r="91" spans="2:13">
      <c r="M91" s="62"/>
    </row>
    <row r="92" spans="2:13">
      <c r="M92" s="62"/>
    </row>
  </sheetData>
  <sheetProtection sheet="1" objects="1" scenarios="1"/>
  <mergeCells count="1">
    <mergeCell ref="E3:J3"/>
  </mergeCells>
  <phoneticPr fontId="1"/>
  <pageMargins left="0.70866141732283472" right="0.70866141732283472" top="0.74803149606299213" bottom="0.74803149606299213" header="0.31496062992125984" footer="0.31496062992125984"/>
  <pageSetup paperSize="9" scale="63" orientation="landscape" verticalDpi="0" r:id="rId1"/>
  <rowBreaks count="1" manualBreakCount="1">
    <brk id="61" min="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1">
    <tabColor rgb="FF0000CC"/>
  </sheetPr>
  <dimension ref="B1:J364"/>
  <sheetViews>
    <sheetView zoomScaleNormal="100" workbookViewId="0"/>
  </sheetViews>
  <sheetFormatPr defaultRowHeight="13.5"/>
  <cols>
    <col min="1" max="1" width="2.125" style="155" customWidth="1"/>
    <col min="2" max="3" width="7.625" style="171" customWidth="1"/>
    <col min="4" max="4" width="19.25" style="172" customWidth="1"/>
    <col min="5" max="5" width="28.875" style="169" customWidth="1"/>
    <col min="6" max="6" width="41.75" style="169" customWidth="1"/>
    <col min="7" max="7" width="10.375" style="168" customWidth="1"/>
    <col min="8" max="8" width="30.625" style="170" customWidth="1"/>
    <col min="9" max="9" width="6.375" style="155" customWidth="1"/>
    <col min="10" max="16384" width="9" style="155"/>
  </cols>
  <sheetData>
    <row r="1" spans="2:10" s="142" customFormat="1" ht="20.100000000000001" customHeight="1">
      <c r="B1" s="304" t="s">
        <v>1174</v>
      </c>
      <c r="C1" s="305"/>
      <c r="D1" s="306"/>
      <c r="F1" s="148"/>
      <c r="G1" s="149"/>
      <c r="H1" s="140"/>
    </row>
    <row r="2" spans="2:10" s="142" customFormat="1" ht="20.100000000000001" customHeight="1">
      <c r="B2" s="304" t="s">
        <v>1173</v>
      </c>
      <c r="C2" s="307"/>
      <c r="D2" s="141"/>
      <c r="E2" s="141"/>
      <c r="F2" s="308"/>
      <c r="G2" s="309"/>
      <c r="H2" s="309"/>
    </row>
    <row r="3" spans="2:10" s="142" customFormat="1" ht="20.100000000000001" customHeight="1">
      <c r="B3" s="143"/>
      <c r="C3" s="144"/>
      <c r="D3" s="145" t="s">
        <v>835</v>
      </c>
      <c r="E3" s="141"/>
      <c r="F3" s="141"/>
      <c r="G3" s="141"/>
      <c r="H3" s="141"/>
    </row>
    <row r="4" spans="2:10" s="142" customFormat="1" ht="14.25">
      <c r="B4" s="146" t="s">
        <v>836</v>
      </c>
      <c r="C4" s="146"/>
      <c r="D4" s="147"/>
      <c r="F4" s="148"/>
      <c r="G4" s="149"/>
      <c r="H4" s="150"/>
    </row>
    <row r="5" spans="2:10" s="142" customFormat="1" ht="27">
      <c r="B5" s="151" t="s">
        <v>1</v>
      </c>
      <c r="C5" s="63" t="s">
        <v>832</v>
      </c>
      <c r="D5" s="152" t="s">
        <v>831</v>
      </c>
      <c r="E5" s="153" t="s">
        <v>2</v>
      </c>
      <c r="F5" s="153" t="s">
        <v>3</v>
      </c>
      <c r="G5" s="153" t="s">
        <v>0</v>
      </c>
      <c r="H5" s="154" t="s">
        <v>4</v>
      </c>
    </row>
    <row r="6" spans="2:10">
      <c r="B6" s="156">
        <v>1</v>
      </c>
      <c r="C6" s="64">
        <f t="shared" ref="C6:C67" ca="1" si="0">IF($B6="","",IF(COUNTA(INDIRECT($B6 &amp; "!$A$12:$A$80"))=0,"",COUNTA(INDIRECT($B6 &amp; "!$A$12:$A$80"))))</f>
        <v>3</v>
      </c>
      <c r="D6" s="157" t="s">
        <v>20</v>
      </c>
      <c r="E6" s="158" t="str">
        <f ca="1">IF($B6="","",IF(INDIRECT($B6 &amp; "!g4")="","",INDIRECT($B6 &amp; "!g4")))</f>
        <v>全共通</v>
      </c>
      <c r="F6" s="158" t="str">
        <f ca="1">IF($B6="","",IF(INDIRECT($B6 &amp; "!g5")="","",INDIRECT($B6 &amp; "!g5")))</f>
        <v>ビジネスの理解</v>
      </c>
      <c r="G6" s="159" t="str">
        <f ca="1">IF($B6="","",IF(INDIRECT($B6 &amp; "!e4")="","",INDIRECT($B6 &amp; "!e4")))</f>
        <v>ＥＬ１</v>
      </c>
      <c r="H6" s="160" t="str">
        <f ca="1">IF($B6="","",IF(INDIRECT($B6 &amp; "!i4")="","",INDIRECT($B6 &amp; "!i4")))</f>
        <v>ユニット番号　01G001L00</v>
      </c>
      <c r="I6" s="142"/>
      <c r="J6" s="161" t="s">
        <v>837</v>
      </c>
    </row>
    <row r="7" spans="2:10">
      <c r="B7" s="156">
        <v>2</v>
      </c>
      <c r="C7" s="64">
        <f t="shared" ca="1" si="0"/>
        <v>3</v>
      </c>
      <c r="D7" s="162"/>
      <c r="E7" s="158" t="str">
        <f t="shared" ref="E7:E67" ca="1" si="1">IF($B7="","",IF(INDIRECT($B7 &amp; "!g4")="","",INDIRECT($B7 &amp; "!g4")))</f>
        <v>全共通</v>
      </c>
      <c r="F7" s="158" t="str">
        <f t="shared" ref="F7:F67" ca="1" si="2">IF($B7="","",IF(INDIRECT($B7 &amp; "!g5")="","",INDIRECT($B7 &amp; "!g5")))</f>
        <v>ITの基本操作</v>
      </c>
      <c r="G7" s="159" t="str">
        <f t="shared" ref="G7:G67" ca="1" si="3">IF($B7="","",IF(INDIRECT($B7 &amp; "!e4")="","",INDIRECT($B7 &amp; "!e4")))</f>
        <v>ＥＬ１</v>
      </c>
      <c r="H7" s="160" t="str">
        <f t="shared" ref="H7:H67" ca="1" si="4">IF($B7="","",IF(INDIRECT($B7 &amp; "!i4")="","",INDIRECT($B7 &amp; "!i4")))</f>
        <v>ユニット番号　01G005L00</v>
      </c>
      <c r="J7" s="163" t="s">
        <v>838</v>
      </c>
    </row>
    <row r="8" spans="2:10">
      <c r="B8" s="156">
        <v>3</v>
      </c>
      <c r="C8" s="64" t="str">
        <f t="shared" ca="1" si="0"/>
        <v/>
      </c>
      <c r="D8" s="162"/>
      <c r="E8" s="158" t="str">
        <f t="shared" ca="1" si="1"/>
        <v>全共通</v>
      </c>
      <c r="F8" s="158" t="str">
        <f t="shared" ca="1" si="2"/>
        <v>コミュニケーション</v>
      </c>
      <c r="G8" s="159" t="str">
        <f t="shared" ca="1" si="3"/>
        <v>ＥＬ１</v>
      </c>
      <c r="H8" s="160" t="str">
        <f t="shared" ca="1" si="4"/>
        <v>ユニット番号　01G007L00</v>
      </c>
    </row>
    <row r="9" spans="2:10">
      <c r="B9" s="156">
        <v>4</v>
      </c>
      <c r="C9" s="64">
        <f t="shared" ca="1" si="0"/>
        <v>1</v>
      </c>
      <c r="D9" s="162"/>
      <c r="E9" s="158" t="str">
        <f t="shared" ca="1" si="1"/>
        <v>全共通</v>
      </c>
      <c r="F9" s="158" t="str">
        <f t="shared" ca="1" si="2"/>
        <v>組織における協働</v>
      </c>
      <c r="G9" s="159" t="str">
        <f t="shared" ca="1" si="3"/>
        <v>ＥＬ１</v>
      </c>
      <c r="H9" s="160" t="str">
        <f t="shared" ca="1" si="4"/>
        <v>ユニット番号　01G012L00</v>
      </c>
    </row>
    <row r="10" spans="2:10">
      <c r="B10" s="156">
        <v>5</v>
      </c>
      <c r="C10" s="64" t="str">
        <f t="shared" ca="1" si="0"/>
        <v/>
      </c>
      <c r="D10" s="162"/>
      <c r="E10" s="158" t="str">
        <f t="shared" ca="1" si="1"/>
        <v>全共通</v>
      </c>
      <c r="F10" s="158" t="str">
        <f t="shared" ca="1" si="2"/>
        <v>自己管理</v>
      </c>
      <c r="G10" s="159" t="str">
        <f t="shared" ca="1" si="3"/>
        <v>ＥＬ１</v>
      </c>
      <c r="H10" s="160" t="str">
        <f t="shared" ca="1" si="4"/>
        <v>ユニット番号　01G017L00</v>
      </c>
    </row>
    <row r="11" spans="2:10">
      <c r="B11" s="156">
        <v>6</v>
      </c>
      <c r="C11" s="64" t="str">
        <f t="shared" ca="1" si="0"/>
        <v/>
      </c>
      <c r="D11" s="162"/>
      <c r="E11" s="158" t="str">
        <f t="shared" ca="1" si="1"/>
        <v>全共通</v>
      </c>
      <c r="F11" s="158" t="str">
        <f t="shared" ca="1" si="2"/>
        <v>ビジネスの理解</v>
      </c>
      <c r="G11" s="159" t="str">
        <f t="shared" ca="1" si="3"/>
        <v>Ｌ１</v>
      </c>
      <c r="H11" s="160" t="str">
        <f t="shared" ca="1" si="4"/>
        <v>ユニット番号　01G002L11</v>
      </c>
    </row>
    <row r="12" spans="2:10">
      <c r="B12" s="156">
        <v>7</v>
      </c>
      <c r="C12" s="64">
        <f t="shared" ca="1" si="0"/>
        <v>3</v>
      </c>
      <c r="D12" s="162"/>
      <c r="E12" s="158" t="str">
        <f t="shared" ca="1" si="1"/>
        <v>全共通</v>
      </c>
      <c r="F12" s="158" t="str">
        <f t="shared" ca="1" si="2"/>
        <v>ITの基本操作</v>
      </c>
      <c r="G12" s="159" t="str">
        <f t="shared" ca="1" si="3"/>
        <v>Ｌ１</v>
      </c>
      <c r="H12" s="160" t="str">
        <f t="shared" ca="1" si="4"/>
        <v>ユニット番号　01G006L11</v>
      </c>
    </row>
    <row r="13" spans="2:10">
      <c r="B13" s="156">
        <v>8</v>
      </c>
      <c r="C13" s="64" t="str">
        <f t="shared" ca="1" si="0"/>
        <v/>
      </c>
      <c r="D13" s="162"/>
      <c r="E13" s="158" t="str">
        <f t="shared" ca="1" si="1"/>
        <v>全共通</v>
      </c>
      <c r="F13" s="158" t="str">
        <f t="shared" ca="1" si="2"/>
        <v>コミュニケーション</v>
      </c>
      <c r="G13" s="159" t="str">
        <f t="shared" ca="1" si="3"/>
        <v>Ｌ１</v>
      </c>
      <c r="H13" s="160" t="str">
        <f t="shared" ca="1" si="4"/>
        <v>ユニット番号　01G008L1</v>
      </c>
    </row>
    <row r="14" spans="2:10">
      <c r="B14" s="156">
        <v>9</v>
      </c>
      <c r="C14" s="64" t="str">
        <f t="shared" ca="1" si="0"/>
        <v/>
      </c>
      <c r="D14" s="162"/>
      <c r="E14" s="158" t="str">
        <f t="shared" ca="1" si="1"/>
        <v>全共通</v>
      </c>
      <c r="F14" s="158" t="str">
        <f t="shared" ca="1" si="2"/>
        <v>組織における協働</v>
      </c>
      <c r="G14" s="159" t="str">
        <f t="shared" ca="1" si="3"/>
        <v>Ｌ１</v>
      </c>
      <c r="H14" s="160" t="str">
        <f t="shared" ca="1" si="4"/>
        <v>ユニット番号　01G013L11　</v>
      </c>
    </row>
    <row r="15" spans="2:10">
      <c r="B15" s="156">
        <v>10</v>
      </c>
      <c r="C15" s="64" t="str">
        <f t="shared" ca="1" si="0"/>
        <v/>
      </c>
      <c r="D15" s="162"/>
      <c r="E15" s="158" t="str">
        <f t="shared" ca="1" si="1"/>
        <v>全共通</v>
      </c>
      <c r="F15" s="158" t="str">
        <f t="shared" ca="1" si="2"/>
        <v>自己管理</v>
      </c>
      <c r="G15" s="159" t="str">
        <f t="shared" ca="1" si="3"/>
        <v>Ｌ１</v>
      </c>
      <c r="H15" s="160" t="str">
        <f t="shared" ca="1" si="4"/>
        <v>ユニット番号　01G018L11</v>
      </c>
      <c r="I15" s="164"/>
    </row>
    <row r="16" spans="2:10">
      <c r="B16" s="156">
        <v>11</v>
      </c>
      <c r="C16" s="64" t="str">
        <f t="shared" ca="1" si="0"/>
        <v/>
      </c>
      <c r="D16" s="162"/>
      <c r="E16" s="158" t="str">
        <f t="shared" ca="1" si="1"/>
        <v>全共通</v>
      </c>
      <c r="F16" s="158" t="str">
        <f t="shared" ca="1" si="2"/>
        <v>ビジネスの理解</v>
      </c>
      <c r="G16" s="159" t="str">
        <f t="shared" ca="1" si="3"/>
        <v>Ｌ２</v>
      </c>
      <c r="H16" s="160" t="str">
        <f t="shared" ca="1" si="4"/>
        <v>ユニット番号　01G003L22</v>
      </c>
    </row>
    <row r="17" spans="2:9">
      <c r="B17" s="156">
        <v>12</v>
      </c>
      <c r="C17" s="64" t="str">
        <f t="shared" ca="1" si="0"/>
        <v/>
      </c>
      <c r="D17" s="162"/>
      <c r="E17" s="158" t="str">
        <f t="shared" ca="1" si="1"/>
        <v>全共通</v>
      </c>
      <c r="F17" s="158" t="str">
        <f t="shared" ca="1" si="2"/>
        <v>コミュニケーション</v>
      </c>
      <c r="G17" s="159" t="str">
        <f t="shared" ca="1" si="3"/>
        <v>Ｌ２</v>
      </c>
      <c r="H17" s="160" t="str">
        <f t="shared" ca="1" si="4"/>
        <v>ユニット番号　01G009L22</v>
      </c>
    </row>
    <row r="18" spans="2:9">
      <c r="B18" s="156">
        <v>13</v>
      </c>
      <c r="C18" s="64" t="str">
        <f t="shared" ca="1" si="0"/>
        <v/>
      </c>
      <c r="D18" s="162"/>
      <c r="E18" s="158" t="str">
        <f t="shared" ca="1" si="1"/>
        <v>全共通</v>
      </c>
      <c r="F18" s="158" t="str">
        <f t="shared" ca="1" si="2"/>
        <v>組織における協働</v>
      </c>
      <c r="G18" s="159" t="str">
        <f t="shared" ca="1" si="3"/>
        <v>Ｌ２</v>
      </c>
      <c r="H18" s="160" t="str">
        <f t="shared" ca="1" si="4"/>
        <v>ユニット番号　01G014L22　</v>
      </c>
    </row>
    <row r="19" spans="2:9">
      <c r="B19" s="156">
        <v>14</v>
      </c>
      <c r="C19" s="64" t="str">
        <f t="shared" ca="1" si="0"/>
        <v/>
      </c>
      <c r="D19" s="162"/>
      <c r="E19" s="158" t="str">
        <f t="shared" ca="1" si="1"/>
        <v>全共通</v>
      </c>
      <c r="F19" s="158" t="str">
        <f t="shared" ca="1" si="2"/>
        <v>自己管理</v>
      </c>
      <c r="G19" s="159" t="str">
        <f t="shared" ca="1" si="3"/>
        <v>Ｌ２</v>
      </c>
      <c r="H19" s="160" t="str">
        <f t="shared" ca="1" si="4"/>
        <v>ユニット番号　01G019L22</v>
      </c>
    </row>
    <row r="20" spans="2:9">
      <c r="B20" s="156">
        <v>15</v>
      </c>
      <c r="C20" s="64" t="str">
        <f t="shared" ca="1" si="0"/>
        <v/>
      </c>
      <c r="D20" s="162"/>
      <c r="E20" s="158" t="str">
        <f t="shared" ca="1" si="1"/>
        <v>全共通</v>
      </c>
      <c r="F20" s="158" t="str">
        <f t="shared" ca="1" si="2"/>
        <v>ビジネスの理解</v>
      </c>
      <c r="G20" s="159" t="str">
        <f t="shared" ca="1" si="3"/>
        <v>Ｌ３</v>
      </c>
      <c r="H20" s="160" t="str">
        <f t="shared" ca="1" si="4"/>
        <v>ユニット番号　01G004L34　</v>
      </c>
    </row>
    <row r="21" spans="2:9">
      <c r="B21" s="156">
        <v>16</v>
      </c>
      <c r="C21" s="64" t="str">
        <f t="shared" ca="1" si="0"/>
        <v/>
      </c>
      <c r="D21" s="162"/>
      <c r="E21" s="158" t="str">
        <f t="shared" ca="1" si="1"/>
        <v>全共通</v>
      </c>
      <c r="F21" s="158" t="str">
        <f t="shared" ca="1" si="2"/>
        <v>コミュニケーション</v>
      </c>
      <c r="G21" s="159" t="str">
        <f t="shared" ca="1" si="3"/>
        <v>Ｌ３</v>
      </c>
      <c r="H21" s="160" t="str">
        <f t="shared" ca="1" si="4"/>
        <v>ユニット番号　01G010L33</v>
      </c>
    </row>
    <row r="22" spans="2:9">
      <c r="B22" s="156">
        <v>17</v>
      </c>
      <c r="C22" s="64" t="str">
        <f t="shared" ca="1" si="0"/>
        <v/>
      </c>
      <c r="D22" s="162"/>
      <c r="E22" s="158" t="str">
        <f t="shared" ca="1" si="1"/>
        <v>全共通</v>
      </c>
      <c r="F22" s="158" t="str">
        <f t="shared" ca="1" si="2"/>
        <v>組織における協働</v>
      </c>
      <c r="G22" s="159" t="str">
        <f t="shared" ca="1" si="3"/>
        <v>Ｌ３</v>
      </c>
      <c r="H22" s="160" t="str">
        <f t="shared" ca="1" si="4"/>
        <v>ユニット番号　01G015L33</v>
      </c>
    </row>
    <row r="23" spans="2:9">
      <c r="B23" s="156">
        <v>18</v>
      </c>
      <c r="C23" s="64" t="str">
        <f t="shared" ca="1" si="0"/>
        <v/>
      </c>
      <c r="D23" s="162"/>
      <c r="E23" s="158" t="str">
        <f t="shared" ca="1" si="1"/>
        <v>全共通</v>
      </c>
      <c r="F23" s="158" t="str">
        <f t="shared" ca="1" si="2"/>
        <v>自己管理</v>
      </c>
      <c r="G23" s="159" t="str">
        <f t="shared" ca="1" si="3"/>
        <v>Ｌ３</v>
      </c>
      <c r="H23" s="160" t="str">
        <f t="shared" ca="1" si="4"/>
        <v>ユニット番号　01G020L34</v>
      </c>
    </row>
    <row r="24" spans="2:9">
      <c r="B24" s="156">
        <v>19</v>
      </c>
      <c r="C24" s="64" t="str">
        <f t="shared" ca="1" si="0"/>
        <v/>
      </c>
      <c r="D24" s="162"/>
      <c r="E24" s="158" t="str">
        <f t="shared" ca="1" si="1"/>
        <v>全共通</v>
      </c>
      <c r="F24" s="158" t="str">
        <f t="shared" ca="1" si="2"/>
        <v>ビジネスの理解</v>
      </c>
      <c r="G24" s="159" t="str">
        <f t="shared" ca="1" si="3"/>
        <v>Ｌ４</v>
      </c>
      <c r="H24" s="160" t="str">
        <f t="shared" ca="1" si="4"/>
        <v>ユニット番号　01G004L34　</v>
      </c>
    </row>
    <row r="25" spans="2:9">
      <c r="B25" s="156">
        <v>20</v>
      </c>
      <c r="C25" s="64" t="str">
        <f t="shared" ca="1" si="0"/>
        <v/>
      </c>
      <c r="D25" s="165"/>
      <c r="E25" s="158" t="str">
        <f t="shared" ca="1" si="1"/>
        <v>全共通</v>
      </c>
      <c r="F25" s="158" t="str">
        <f t="shared" ca="1" si="2"/>
        <v>コミュニケーション</v>
      </c>
      <c r="G25" s="159" t="str">
        <f t="shared" ca="1" si="3"/>
        <v>Ｌ４</v>
      </c>
      <c r="H25" s="160" t="str">
        <f t="shared" ca="1" si="4"/>
        <v>ユニット番号　01G011L44</v>
      </c>
    </row>
    <row r="26" spans="2:9">
      <c r="B26" s="156">
        <v>21</v>
      </c>
      <c r="C26" s="64" t="str">
        <f t="shared" ca="1" si="0"/>
        <v/>
      </c>
      <c r="D26" s="162"/>
      <c r="E26" s="158" t="str">
        <f t="shared" ca="1" si="1"/>
        <v>全共通</v>
      </c>
      <c r="F26" s="158" t="str">
        <f t="shared" ca="1" si="2"/>
        <v>組織における協働</v>
      </c>
      <c r="G26" s="159" t="str">
        <f t="shared" ca="1" si="3"/>
        <v>Ｌ４</v>
      </c>
      <c r="H26" s="160" t="str">
        <f t="shared" ca="1" si="4"/>
        <v>ユニット番号　01G016L44　</v>
      </c>
    </row>
    <row r="27" spans="2:9">
      <c r="B27" s="156">
        <v>22</v>
      </c>
      <c r="C27" s="64" t="str">
        <f t="shared" ca="1" si="0"/>
        <v/>
      </c>
      <c r="D27" s="162"/>
      <c r="E27" s="158" t="str">
        <f t="shared" ca="1" si="1"/>
        <v>全共通</v>
      </c>
      <c r="F27" s="158" t="str">
        <f t="shared" ca="1" si="2"/>
        <v>自己管理</v>
      </c>
      <c r="G27" s="159" t="str">
        <f t="shared" ca="1" si="3"/>
        <v>Ｌ４</v>
      </c>
      <c r="H27" s="160" t="str">
        <f t="shared" ca="1" si="4"/>
        <v>ユニット番号　01G020L34</v>
      </c>
    </row>
    <row r="28" spans="2:9">
      <c r="B28" s="156">
        <v>23</v>
      </c>
      <c r="C28" s="64" t="str">
        <f t="shared" ca="1" si="0"/>
        <v/>
      </c>
      <c r="D28" s="165" t="s">
        <v>282</v>
      </c>
      <c r="E28" s="158" t="str">
        <f t="shared" ca="1" si="1"/>
        <v>共通</v>
      </c>
      <c r="F28" s="158" t="str">
        <f t="shared" ca="1" si="2"/>
        <v>技術者倫理の遵守</v>
      </c>
      <c r="G28" s="159" t="str">
        <f t="shared" ca="1" si="3"/>
        <v>Ｌ１</v>
      </c>
      <c r="H28" s="160" t="str">
        <f t="shared" ca="1" si="4"/>
        <v>ユニット番号　01C034L11</v>
      </c>
      <c r="I28" s="164"/>
    </row>
    <row r="29" spans="2:9">
      <c r="B29" s="156">
        <v>24</v>
      </c>
      <c r="C29" s="64" t="str">
        <f t="shared" ca="1" si="0"/>
        <v/>
      </c>
      <c r="D29" s="162"/>
      <c r="E29" s="158" t="str">
        <f t="shared" ca="1" si="1"/>
        <v>共通</v>
      </c>
      <c r="F29" s="158" t="str">
        <f t="shared" ca="1" si="2"/>
        <v>業務計画の作成と成果の追求</v>
      </c>
      <c r="G29" s="159" t="str">
        <f t="shared" ca="1" si="3"/>
        <v>Ｌ１</v>
      </c>
      <c r="H29" s="160" t="str">
        <f t="shared" ca="1" si="4"/>
        <v>ユニット番号　01C045L11</v>
      </c>
    </row>
    <row r="30" spans="2:9">
      <c r="B30" s="156">
        <v>25</v>
      </c>
      <c r="C30" s="64" t="str">
        <f t="shared" ca="1" si="0"/>
        <v/>
      </c>
      <c r="D30" s="162"/>
      <c r="E30" s="158" t="str">
        <f t="shared" ca="1" si="1"/>
        <v>共通</v>
      </c>
      <c r="F30" s="158" t="str">
        <f t="shared" ca="1" si="2"/>
        <v>関係部門との連携による業務の遂行</v>
      </c>
      <c r="G30" s="159" t="str">
        <f t="shared" ca="1" si="3"/>
        <v>Ｌ１</v>
      </c>
      <c r="H30" s="160" t="str">
        <f t="shared" ca="1" si="4"/>
        <v>ユニット番号　01C050L11</v>
      </c>
    </row>
    <row r="31" spans="2:9">
      <c r="B31" s="156">
        <v>26</v>
      </c>
      <c r="C31" s="64" t="str">
        <f t="shared" ca="1" si="0"/>
        <v/>
      </c>
      <c r="D31" s="162"/>
      <c r="E31" s="158" t="str">
        <f t="shared" ca="1" si="1"/>
        <v>共通</v>
      </c>
      <c r="F31" s="158" t="str">
        <f t="shared" ca="1" si="2"/>
        <v>安全と生産性向上の推進</v>
      </c>
      <c r="G31" s="159" t="str">
        <f t="shared" ca="1" si="3"/>
        <v>Ｌ１</v>
      </c>
      <c r="H31" s="160" t="str">
        <f t="shared" ca="1" si="4"/>
        <v>ユニット番号　01C056L11</v>
      </c>
    </row>
    <row r="32" spans="2:9">
      <c r="B32" s="156">
        <v>27</v>
      </c>
      <c r="C32" s="64" t="str">
        <f t="shared" ca="1" si="0"/>
        <v/>
      </c>
      <c r="D32" s="162"/>
      <c r="E32" s="158" t="str">
        <f t="shared" ca="1" si="1"/>
        <v>共通</v>
      </c>
      <c r="F32" s="158" t="str">
        <f t="shared" ca="1" si="2"/>
        <v>技術者倫理の遵守</v>
      </c>
      <c r="G32" s="159" t="str">
        <f t="shared" ca="1" si="3"/>
        <v>Ｌ２</v>
      </c>
      <c r="H32" s="160" t="str">
        <f t="shared" ca="1" si="4"/>
        <v>ユニット番号　01C035L22</v>
      </c>
    </row>
    <row r="33" spans="2:8">
      <c r="B33" s="156">
        <v>28</v>
      </c>
      <c r="C33" s="64" t="str">
        <f t="shared" ca="1" si="0"/>
        <v/>
      </c>
      <c r="D33" s="162"/>
      <c r="E33" s="158" t="str">
        <f t="shared" ca="1" si="1"/>
        <v>共通</v>
      </c>
      <c r="F33" s="158" t="str">
        <f t="shared" ca="1" si="2"/>
        <v>業務計画の作成と成果の追求</v>
      </c>
      <c r="G33" s="159" t="str">
        <f t="shared" ca="1" si="3"/>
        <v>Ｌ２</v>
      </c>
      <c r="H33" s="160" t="str">
        <f t="shared" ca="1" si="4"/>
        <v>ユニット番号　01C046L22</v>
      </c>
    </row>
    <row r="34" spans="2:8">
      <c r="B34" s="156">
        <v>29</v>
      </c>
      <c r="C34" s="64" t="str">
        <f t="shared" ca="1" si="0"/>
        <v/>
      </c>
      <c r="D34" s="162"/>
      <c r="E34" s="158" t="str">
        <f t="shared" ca="1" si="1"/>
        <v>共通</v>
      </c>
      <c r="F34" s="158" t="str">
        <f t="shared" ca="1" si="2"/>
        <v>関係部門との連携による業務の遂行</v>
      </c>
      <c r="G34" s="159" t="str">
        <f t="shared" ca="1" si="3"/>
        <v>Ｌ２</v>
      </c>
      <c r="H34" s="160" t="str">
        <f t="shared" ca="1" si="4"/>
        <v>ユニット番号　01C051L22</v>
      </c>
    </row>
    <row r="35" spans="2:8">
      <c r="B35" s="156">
        <v>30</v>
      </c>
      <c r="C35" s="64" t="str">
        <f t="shared" ca="1" si="0"/>
        <v/>
      </c>
      <c r="D35" s="162"/>
      <c r="E35" s="158" t="str">
        <f t="shared" ca="1" si="1"/>
        <v>共通</v>
      </c>
      <c r="F35" s="158" t="str">
        <f t="shared" ca="1" si="2"/>
        <v>安全と生産性向上の推進</v>
      </c>
      <c r="G35" s="159" t="str">
        <f t="shared" ca="1" si="3"/>
        <v>Ｌ２</v>
      </c>
      <c r="H35" s="160" t="str">
        <f t="shared" ca="1" si="4"/>
        <v>ユニット番号　01C057L22</v>
      </c>
    </row>
    <row r="36" spans="2:8">
      <c r="B36" s="156">
        <v>31</v>
      </c>
      <c r="C36" s="64" t="str">
        <f t="shared" ca="1" si="0"/>
        <v/>
      </c>
      <c r="D36" s="162"/>
      <c r="E36" s="158" t="str">
        <f t="shared" ca="1" si="1"/>
        <v>共通</v>
      </c>
      <c r="F36" s="158" t="str">
        <f t="shared" ca="1" si="2"/>
        <v>技術者倫理の遵守</v>
      </c>
      <c r="G36" s="159" t="str">
        <f t="shared" ca="1" si="3"/>
        <v>Ｌ３Ｓ</v>
      </c>
      <c r="H36" s="160" t="str">
        <f t="shared" ca="1" si="4"/>
        <v>ユニット番号　01C036L33</v>
      </c>
    </row>
    <row r="37" spans="2:8">
      <c r="B37" s="156">
        <v>32</v>
      </c>
      <c r="C37" s="64" t="str">
        <f t="shared" ca="1" si="0"/>
        <v/>
      </c>
      <c r="D37" s="162"/>
      <c r="E37" s="158" t="str">
        <f t="shared" ca="1" si="1"/>
        <v>共通</v>
      </c>
      <c r="F37" s="158" t="str">
        <f t="shared" ca="1" si="2"/>
        <v>業務計画の作成と成果の追求</v>
      </c>
      <c r="G37" s="159" t="str">
        <f t="shared" ca="1" si="3"/>
        <v>Ｌ３Ｓ</v>
      </c>
      <c r="H37" s="160" t="str">
        <f t="shared" ca="1" si="4"/>
        <v>ユニット番号　01C047L34</v>
      </c>
    </row>
    <row r="38" spans="2:8">
      <c r="B38" s="156">
        <v>33</v>
      </c>
      <c r="C38" s="64" t="str">
        <f t="shared" ca="1" si="0"/>
        <v/>
      </c>
      <c r="D38" s="162"/>
      <c r="E38" s="158" t="str">
        <f t="shared" ca="1" si="1"/>
        <v>共通</v>
      </c>
      <c r="F38" s="158" t="str">
        <f t="shared" ca="1" si="2"/>
        <v>関係部門との連携による業務の遂行</v>
      </c>
      <c r="G38" s="159" t="str">
        <f t="shared" ca="1" si="3"/>
        <v>Ｌ３Ｓ</v>
      </c>
      <c r="H38" s="160" t="str">
        <f t="shared" ca="1" si="4"/>
        <v>ユニット番号　01C052L34</v>
      </c>
    </row>
    <row r="39" spans="2:8">
      <c r="B39" s="156">
        <v>34</v>
      </c>
      <c r="C39" s="64" t="str">
        <f t="shared" ca="1" si="0"/>
        <v/>
      </c>
      <c r="D39" s="162"/>
      <c r="E39" s="158" t="str">
        <f t="shared" ca="1" si="1"/>
        <v>共通</v>
      </c>
      <c r="F39" s="158" t="str">
        <f t="shared" ca="1" si="2"/>
        <v>安全と生産性向上の推進</v>
      </c>
      <c r="G39" s="159" t="str">
        <f t="shared" ca="1" si="3"/>
        <v>Ｌ３Ｓ</v>
      </c>
      <c r="H39" s="160" t="str">
        <f t="shared" ca="1" si="4"/>
        <v>ユニット番号　01C058L34</v>
      </c>
    </row>
    <row r="40" spans="2:8">
      <c r="B40" s="156">
        <v>35</v>
      </c>
      <c r="C40" s="64" t="str">
        <f t="shared" ca="1" si="0"/>
        <v/>
      </c>
      <c r="D40" s="162"/>
      <c r="E40" s="158" t="str">
        <f t="shared" ca="1" si="1"/>
        <v>共通</v>
      </c>
      <c r="F40" s="158" t="str">
        <f t="shared" ca="1" si="2"/>
        <v>技術者倫理の遵守</v>
      </c>
      <c r="G40" s="159" t="str">
        <f t="shared" ca="1" si="3"/>
        <v>Ｌ３Ｍ</v>
      </c>
      <c r="H40" s="160" t="str">
        <f t="shared" ca="1" si="4"/>
        <v>ユニット番号　01C036L33</v>
      </c>
    </row>
    <row r="41" spans="2:8">
      <c r="B41" s="156">
        <v>36</v>
      </c>
      <c r="C41" s="64" t="str">
        <f t="shared" ca="1" si="0"/>
        <v/>
      </c>
      <c r="D41" s="162"/>
      <c r="E41" s="158" t="str">
        <f t="shared" ca="1" si="1"/>
        <v>共通</v>
      </c>
      <c r="F41" s="158" t="str">
        <f t="shared" ca="1" si="2"/>
        <v>業務計画の作成と成果の追求</v>
      </c>
      <c r="G41" s="159" t="str">
        <f t="shared" ca="1" si="3"/>
        <v>Ｌ３Ｍ</v>
      </c>
      <c r="H41" s="160" t="str">
        <f t="shared" ca="1" si="4"/>
        <v>ユニット番号　01C047L34</v>
      </c>
    </row>
    <row r="42" spans="2:8">
      <c r="B42" s="156">
        <v>37</v>
      </c>
      <c r="C42" s="64" t="str">
        <f t="shared" ca="1" si="0"/>
        <v/>
      </c>
      <c r="D42" s="162"/>
      <c r="E42" s="158" t="str">
        <f t="shared" ca="1" si="1"/>
        <v>共通</v>
      </c>
      <c r="F42" s="158" t="str">
        <f t="shared" ca="1" si="2"/>
        <v>関係部門との連携による業務の遂行</v>
      </c>
      <c r="G42" s="159" t="str">
        <f t="shared" ca="1" si="3"/>
        <v>Ｌ３Ｍ</v>
      </c>
      <c r="H42" s="160" t="str">
        <f t="shared" ca="1" si="4"/>
        <v>ユニット番号　01C052L34</v>
      </c>
    </row>
    <row r="43" spans="2:8">
      <c r="B43" s="156">
        <v>38</v>
      </c>
      <c r="C43" s="64" t="str">
        <f t="shared" ca="1" si="0"/>
        <v/>
      </c>
      <c r="D43" s="162"/>
      <c r="E43" s="158" t="str">
        <f t="shared" ca="1" si="1"/>
        <v>共通</v>
      </c>
      <c r="F43" s="158" t="str">
        <f t="shared" ca="1" si="2"/>
        <v>安全と生産性向上の推進</v>
      </c>
      <c r="G43" s="159" t="str">
        <f t="shared" ca="1" si="3"/>
        <v>Ｌ３Ｍ</v>
      </c>
      <c r="H43" s="160" t="str">
        <f t="shared" ca="1" si="4"/>
        <v>ユニット番号　01C058L34</v>
      </c>
    </row>
    <row r="44" spans="2:8">
      <c r="B44" s="156">
        <v>39</v>
      </c>
      <c r="C44" s="64" t="str">
        <f t="shared" ca="1" si="0"/>
        <v/>
      </c>
      <c r="D44" s="162"/>
      <c r="E44" s="158" t="str">
        <f t="shared" ca="1" si="1"/>
        <v>共通</v>
      </c>
      <c r="F44" s="158" t="str">
        <f t="shared" ca="1" si="2"/>
        <v>技術のマネジメント</v>
      </c>
      <c r="G44" s="159" t="str">
        <f t="shared" ca="1" si="3"/>
        <v>Ｌ３Ｍ</v>
      </c>
      <c r="H44" s="160" t="str">
        <f t="shared" ca="1" si="4"/>
        <v>ユニット番号　01C048L33</v>
      </c>
    </row>
    <row r="45" spans="2:8">
      <c r="B45" s="156">
        <v>40</v>
      </c>
      <c r="C45" s="64" t="str">
        <f t="shared" ca="1" si="0"/>
        <v/>
      </c>
      <c r="D45" s="162"/>
      <c r="E45" s="158" t="str">
        <f t="shared" ca="1" si="1"/>
        <v>共通</v>
      </c>
      <c r="F45" s="158" t="str">
        <f t="shared" ca="1" si="2"/>
        <v>技術者倫理の遵守</v>
      </c>
      <c r="G45" s="159" t="str">
        <f t="shared" ca="1" si="3"/>
        <v>Ｌ４Ｓ</v>
      </c>
      <c r="H45" s="160" t="str">
        <f t="shared" ca="1" si="4"/>
        <v>ユニット番号　01C037L44</v>
      </c>
    </row>
    <row r="46" spans="2:8">
      <c r="B46" s="156">
        <v>41</v>
      </c>
      <c r="C46" s="64" t="str">
        <f t="shared" ca="1" si="0"/>
        <v/>
      </c>
      <c r="D46" s="162"/>
      <c r="E46" s="158" t="str">
        <f t="shared" ca="1" si="1"/>
        <v>共通</v>
      </c>
      <c r="F46" s="158" t="str">
        <f t="shared" ca="1" si="2"/>
        <v>業務計画の作成と成果の追求</v>
      </c>
      <c r="G46" s="159" t="str">
        <f t="shared" ca="1" si="3"/>
        <v>Ｌ４Ｓ</v>
      </c>
      <c r="H46" s="160" t="str">
        <f t="shared" ca="1" si="4"/>
        <v>ユニット番号　01C047L34</v>
      </c>
    </row>
    <row r="47" spans="2:8">
      <c r="B47" s="156">
        <v>42</v>
      </c>
      <c r="C47" s="64" t="str">
        <f t="shared" ca="1" si="0"/>
        <v/>
      </c>
      <c r="D47" s="162"/>
      <c r="E47" s="158" t="str">
        <f t="shared" ca="1" si="1"/>
        <v>共通</v>
      </c>
      <c r="F47" s="158" t="str">
        <f t="shared" ca="1" si="2"/>
        <v>関係部門との連携による業務の遂行</v>
      </c>
      <c r="G47" s="159" t="str">
        <f t="shared" ca="1" si="3"/>
        <v>Ｌ４Ｓ</v>
      </c>
      <c r="H47" s="160" t="str">
        <f t="shared" ca="1" si="4"/>
        <v>ユニット番号　01C052L34</v>
      </c>
    </row>
    <row r="48" spans="2:8">
      <c r="B48" s="156">
        <v>43</v>
      </c>
      <c r="C48" s="64" t="str">
        <f t="shared" ca="1" si="0"/>
        <v/>
      </c>
      <c r="D48" s="162"/>
      <c r="E48" s="158" t="str">
        <f t="shared" ca="1" si="1"/>
        <v>共通</v>
      </c>
      <c r="F48" s="158" t="str">
        <f t="shared" ca="1" si="2"/>
        <v>安全と生産性向上の推進</v>
      </c>
      <c r="G48" s="159" t="str">
        <f t="shared" ca="1" si="3"/>
        <v>Ｌ４Ｓ</v>
      </c>
      <c r="H48" s="160" t="str">
        <f t="shared" ca="1" si="4"/>
        <v>ユニット番号　01C058L34</v>
      </c>
    </row>
    <row r="49" spans="2:9">
      <c r="B49" s="156">
        <v>44</v>
      </c>
      <c r="C49" s="64" t="str">
        <f t="shared" ca="1" si="0"/>
        <v/>
      </c>
      <c r="D49" s="162"/>
      <c r="E49" s="158" t="str">
        <f t="shared" ca="1" si="1"/>
        <v>共通</v>
      </c>
      <c r="F49" s="158" t="str">
        <f t="shared" ca="1" si="2"/>
        <v>技術者倫理の遵守</v>
      </c>
      <c r="G49" s="159" t="str">
        <f t="shared" ca="1" si="3"/>
        <v>Ｌ４Ｍ</v>
      </c>
      <c r="H49" s="160" t="str">
        <f t="shared" ca="1" si="4"/>
        <v>ユニット番号　01C037L44</v>
      </c>
    </row>
    <row r="50" spans="2:9">
      <c r="B50" s="156">
        <v>45</v>
      </c>
      <c r="C50" s="64" t="str">
        <f t="shared" ca="1" si="0"/>
        <v/>
      </c>
      <c r="D50" s="162"/>
      <c r="E50" s="158" t="str">
        <f t="shared" ca="1" si="1"/>
        <v>共通</v>
      </c>
      <c r="F50" s="158" t="str">
        <f t="shared" ca="1" si="2"/>
        <v>業務計画の作成と成果の追求</v>
      </c>
      <c r="G50" s="159" t="str">
        <f t="shared" ca="1" si="3"/>
        <v>Ｌ４Ｍ</v>
      </c>
      <c r="H50" s="160" t="str">
        <f t="shared" ca="1" si="4"/>
        <v>ユニット番号　01C047L34</v>
      </c>
    </row>
    <row r="51" spans="2:9">
      <c r="B51" s="156">
        <v>46</v>
      </c>
      <c r="C51" s="64" t="str">
        <f t="shared" ca="1" si="0"/>
        <v/>
      </c>
      <c r="D51" s="162"/>
      <c r="E51" s="158" t="str">
        <f t="shared" ca="1" si="1"/>
        <v>共通</v>
      </c>
      <c r="F51" s="158" t="str">
        <f t="shared" ca="1" si="2"/>
        <v>関係部門との連携による業務の遂行</v>
      </c>
      <c r="G51" s="159" t="str">
        <f t="shared" ca="1" si="3"/>
        <v>Ｌ４Ｍ</v>
      </c>
      <c r="H51" s="160" t="str">
        <f t="shared" ca="1" si="4"/>
        <v>ユニット番号　01C052L34</v>
      </c>
    </row>
    <row r="52" spans="2:9">
      <c r="B52" s="156">
        <v>47</v>
      </c>
      <c r="C52" s="64" t="str">
        <f t="shared" ca="1" si="0"/>
        <v/>
      </c>
      <c r="D52" s="162"/>
      <c r="E52" s="158" t="str">
        <f t="shared" ca="1" si="1"/>
        <v>共通</v>
      </c>
      <c r="F52" s="158" t="str">
        <f t="shared" ca="1" si="2"/>
        <v>安全と生産性向上の推進</v>
      </c>
      <c r="G52" s="159" t="str">
        <f t="shared" ca="1" si="3"/>
        <v>Ｌ４Ｍ</v>
      </c>
      <c r="H52" s="160" t="str">
        <f t="shared" ca="1" si="4"/>
        <v>ユニット番号　01C058L34</v>
      </c>
    </row>
    <row r="53" spans="2:9">
      <c r="B53" s="156">
        <v>48</v>
      </c>
      <c r="C53" s="64" t="str">
        <f t="shared" ca="1" si="0"/>
        <v/>
      </c>
      <c r="D53" s="162"/>
      <c r="E53" s="158" t="str">
        <f t="shared" ca="1" si="1"/>
        <v>共通</v>
      </c>
      <c r="F53" s="158" t="str">
        <f t="shared" ca="1" si="2"/>
        <v>技術のマネジメント</v>
      </c>
      <c r="G53" s="159" t="str">
        <f t="shared" ca="1" si="3"/>
        <v>Ｌ４Ｍ</v>
      </c>
      <c r="H53" s="160" t="str">
        <f t="shared" ca="1" si="4"/>
        <v>ユニット番号　01C049L44</v>
      </c>
    </row>
    <row r="54" spans="2:9">
      <c r="B54" s="156">
        <v>49</v>
      </c>
      <c r="C54" s="64" t="str">
        <f t="shared" ca="1" si="0"/>
        <v/>
      </c>
      <c r="D54" s="162"/>
      <c r="E54" s="158" t="str">
        <f t="shared" ca="1" si="1"/>
        <v>生産技術</v>
      </c>
      <c r="F54" s="158" t="str">
        <f t="shared" ca="1" si="2"/>
        <v>生産システムの設計</v>
      </c>
      <c r="G54" s="159" t="str">
        <f t="shared" ca="1" si="3"/>
        <v>Ｌ１</v>
      </c>
      <c r="H54" s="160" t="str">
        <f t="shared" ca="1" si="4"/>
        <v>ユニット番号　01S530L11　</v>
      </c>
    </row>
    <row r="55" spans="2:9">
      <c r="B55" s="156">
        <v>50</v>
      </c>
      <c r="C55" s="64" t="str">
        <f t="shared" ca="1" si="0"/>
        <v/>
      </c>
      <c r="D55" s="162"/>
      <c r="E55" s="158" t="str">
        <f t="shared" ca="1" si="1"/>
        <v>生産技術</v>
      </c>
      <c r="F55" s="158" t="str">
        <f t="shared" ca="1" si="2"/>
        <v>生産工程の設計</v>
      </c>
      <c r="G55" s="159" t="str">
        <f t="shared" ca="1" si="3"/>
        <v>Ｌ１</v>
      </c>
      <c r="H55" s="160" t="str">
        <f t="shared" ca="1" si="4"/>
        <v>ユニット番号　01S534L11</v>
      </c>
      <c r="I55" s="164"/>
    </row>
    <row r="56" spans="2:9">
      <c r="B56" s="156">
        <v>51</v>
      </c>
      <c r="C56" s="64" t="str">
        <f t="shared" ca="1" si="0"/>
        <v/>
      </c>
      <c r="D56" s="162"/>
      <c r="E56" s="158" t="str">
        <f t="shared" ca="1" si="1"/>
        <v>生産技術</v>
      </c>
      <c r="F56" s="158" t="str">
        <f t="shared" ca="1" si="2"/>
        <v>生産設備の設計Ａ（加工機）</v>
      </c>
      <c r="G56" s="159" t="str">
        <f t="shared" ca="1" si="3"/>
        <v>Ｌ１</v>
      </c>
      <c r="H56" s="160" t="str">
        <f t="shared" ca="1" si="4"/>
        <v>ユニット番号　01S537L11</v>
      </c>
    </row>
    <row r="57" spans="2:9">
      <c r="B57" s="156">
        <v>52</v>
      </c>
      <c r="C57" s="64" t="str">
        <f t="shared" ca="1" si="0"/>
        <v/>
      </c>
      <c r="D57" s="162"/>
      <c r="E57" s="158" t="str">
        <f t="shared" ca="1" si="1"/>
        <v>生産技術</v>
      </c>
      <c r="F57" s="158" t="str">
        <f t="shared" ca="1" si="2"/>
        <v>生産設備の設計Ｂ（実装機）</v>
      </c>
      <c r="G57" s="159" t="str">
        <f t="shared" ca="1" si="3"/>
        <v>Ｌ１</v>
      </c>
      <c r="H57" s="160" t="str">
        <f t="shared" ca="1" si="4"/>
        <v>ユニット番号　01S541L11</v>
      </c>
    </row>
    <row r="58" spans="2:9">
      <c r="B58" s="156">
        <v>53</v>
      </c>
      <c r="C58" s="64" t="str">
        <f t="shared" ca="1" si="0"/>
        <v/>
      </c>
      <c r="D58" s="162"/>
      <c r="E58" s="158" t="str">
        <f t="shared" ca="1" si="1"/>
        <v>生産技術</v>
      </c>
      <c r="F58" s="158" t="str">
        <f t="shared" ca="1" si="2"/>
        <v>生産設備の設計Ｃ（自動組立機・検査装置）</v>
      </c>
      <c r="G58" s="159" t="str">
        <f t="shared" ca="1" si="3"/>
        <v>Ｌ１</v>
      </c>
      <c r="H58" s="160" t="str">
        <f t="shared" ca="1" si="4"/>
        <v>ユニット番号　01S545L11</v>
      </c>
    </row>
    <row r="59" spans="2:9">
      <c r="B59" s="156">
        <v>54</v>
      </c>
      <c r="C59" s="64" t="str">
        <f t="shared" ca="1" si="0"/>
        <v/>
      </c>
      <c r="D59" s="162"/>
      <c r="E59" s="158" t="str">
        <f t="shared" ca="1" si="1"/>
        <v>生産技術</v>
      </c>
      <c r="F59" s="158" t="str">
        <f t="shared" ca="1" si="2"/>
        <v>機械要素・機器の加工・成形法開発</v>
      </c>
      <c r="G59" s="159" t="str">
        <f t="shared" ca="1" si="3"/>
        <v>Ｌ１</v>
      </c>
      <c r="H59" s="160" t="str">
        <f t="shared" ca="1" si="4"/>
        <v>ユニット番号　01S549L11</v>
      </c>
    </row>
    <row r="60" spans="2:9">
      <c r="B60" s="156">
        <v>55</v>
      </c>
      <c r="C60" s="64" t="str">
        <f t="shared" ca="1" si="0"/>
        <v/>
      </c>
      <c r="D60" s="162"/>
      <c r="E60" s="158" t="str">
        <f t="shared" ca="1" si="1"/>
        <v>生産技術</v>
      </c>
      <c r="F60" s="158" t="str">
        <f t="shared" ca="1" si="2"/>
        <v>プレス金型の設計</v>
      </c>
      <c r="G60" s="159" t="str">
        <f t="shared" ca="1" si="3"/>
        <v>Ｌ１</v>
      </c>
      <c r="H60" s="160" t="str">
        <f t="shared" ca="1" si="4"/>
        <v>ユニット番号　01S553L11</v>
      </c>
    </row>
    <row r="61" spans="2:9">
      <c r="B61" s="156">
        <v>56</v>
      </c>
      <c r="C61" s="64" t="str">
        <f t="shared" ca="1" si="0"/>
        <v/>
      </c>
      <c r="D61" s="162"/>
      <c r="E61" s="158" t="str">
        <f t="shared" ca="1" si="1"/>
        <v>生産技術</v>
      </c>
      <c r="F61" s="158" t="str">
        <f t="shared" ca="1" si="2"/>
        <v>半導体プロセスの設計</v>
      </c>
      <c r="G61" s="159" t="str">
        <f t="shared" ca="1" si="3"/>
        <v>Ｌ１</v>
      </c>
      <c r="H61" s="160" t="str">
        <f t="shared" ca="1" si="4"/>
        <v>ユニット番号　01S555L11</v>
      </c>
    </row>
    <row r="62" spans="2:9">
      <c r="B62" s="156">
        <v>57</v>
      </c>
      <c r="C62" s="64" t="str">
        <f t="shared" ca="1" si="0"/>
        <v/>
      </c>
      <c r="D62" s="162"/>
      <c r="E62" s="158" t="str">
        <f t="shared" ca="1" si="1"/>
        <v>生産技術</v>
      </c>
      <c r="F62" s="158" t="str">
        <f t="shared" ca="1" si="2"/>
        <v>I.E.の推進</v>
      </c>
      <c r="G62" s="159" t="str">
        <f t="shared" ca="1" si="3"/>
        <v>Ｌ１</v>
      </c>
      <c r="H62" s="160" t="str">
        <f t="shared" ca="1" si="4"/>
        <v>ユニット番号　01S559L11</v>
      </c>
    </row>
    <row r="63" spans="2:9">
      <c r="B63" s="156">
        <v>58</v>
      </c>
      <c r="C63" s="64" t="str">
        <f t="shared" ca="1" si="0"/>
        <v/>
      </c>
      <c r="D63" s="162"/>
      <c r="E63" s="158" t="str">
        <f t="shared" ca="1" si="1"/>
        <v>生産技術</v>
      </c>
      <c r="F63" s="158" t="str">
        <f t="shared" ca="1" si="2"/>
        <v>品質管理の推進（ライン品管）</v>
      </c>
      <c r="G63" s="159" t="str">
        <f t="shared" ca="1" si="3"/>
        <v>Ｌ１</v>
      </c>
      <c r="H63" s="160" t="str">
        <f t="shared" ca="1" si="4"/>
        <v>ユニット番号　01S562L11</v>
      </c>
    </row>
    <row r="64" spans="2:9">
      <c r="B64" s="156">
        <v>59</v>
      </c>
      <c r="C64" s="64" t="str">
        <f t="shared" ca="1" si="0"/>
        <v/>
      </c>
      <c r="D64" s="162"/>
      <c r="E64" s="158" t="str">
        <f t="shared" ca="1" si="1"/>
        <v>生産技術</v>
      </c>
      <c r="F64" s="158" t="str">
        <f t="shared" ca="1" si="2"/>
        <v>電気設備の維持・運用</v>
      </c>
      <c r="G64" s="159" t="str">
        <f t="shared" ca="1" si="3"/>
        <v>Ｌ１</v>
      </c>
      <c r="H64" s="160" t="str">
        <f t="shared" ca="1" si="4"/>
        <v>ユニット番号　01S565L11</v>
      </c>
    </row>
    <row r="65" spans="2:8">
      <c r="B65" s="156">
        <v>60</v>
      </c>
      <c r="C65" s="64" t="str">
        <f t="shared" ca="1" si="0"/>
        <v/>
      </c>
      <c r="D65" s="162"/>
      <c r="E65" s="158" t="str">
        <f t="shared" ca="1" si="1"/>
        <v>生産技術</v>
      </c>
      <c r="F65" s="158" t="str">
        <f t="shared" ca="1" si="2"/>
        <v>工場監査</v>
      </c>
      <c r="G65" s="159" t="str">
        <f t="shared" ca="1" si="3"/>
        <v>Ｌ１</v>
      </c>
      <c r="H65" s="160" t="str">
        <f t="shared" ca="1" si="4"/>
        <v>ユニット番号　01S568L11</v>
      </c>
    </row>
    <row r="66" spans="2:8">
      <c r="B66" s="156">
        <v>61</v>
      </c>
      <c r="C66" s="64" t="str">
        <f t="shared" ca="1" si="0"/>
        <v/>
      </c>
      <c r="D66" s="162"/>
      <c r="E66" s="158" t="str">
        <f t="shared" ca="1" si="1"/>
        <v>生産技術</v>
      </c>
      <c r="F66" s="158" t="str">
        <f t="shared" ca="1" si="2"/>
        <v>生産システムの設計</v>
      </c>
      <c r="G66" s="159" t="str">
        <f t="shared" ca="1" si="3"/>
        <v>Ｌ２</v>
      </c>
      <c r="H66" s="160" t="str">
        <f t="shared" ca="1" si="4"/>
        <v>ユニット番号　01S531L24</v>
      </c>
    </row>
    <row r="67" spans="2:8">
      <c r="B67" s="156">
        <v>62</v>
      </c>
      <c r="C67" s="64" t="str">
        <f t="shared" ca="1" si="0"/>
        <v/>
      </c>
      <c r="D67" s="162"/>
      <c r="E67" s="158" t="str">
        <f t="shared" ca="1" si="1"/>
        <v>生産技術</v>
      </c>
      <c r="F67" s="158" t="str">
        <f t="shared" ca="1" si="2"/>
        <v>生産工程の設計</v>
      </c>
      <c r="G67" s="159" t="str">
        <f t="shared" ca="1" si="3"/>
        <v>Ｌ２</v>
      </c>
      <c r="H67" s="160" t="str">
        <f t="shared" ca="1" si="4"/>
        <v>ユニット番号　01S535L24</v>
      </c>
    </row>
    <row r="68" spans="2:8">
      <c r="B68" s="296">
        <v>63</v>
      </c>
      <c r="C68" s="297" t="s">
        <v>881</v>
      </c>
      <c r="D68" s="298"/>
      <c r="E68" s="299" t="s">
        <v>1036</v>
      </c>
      <c r="F68" s="299" t="s">
        <v>1037</v>
      </c>
      <c r="G68" s="300" t="s">
        <v>1038</v>
      </c>
      <c r="H68" s="310" t="s">
        <v>1039</v>
      </c>
    </row>
    <row r="69" spans="2:8">
      <c r="B69" s="296">
        <v>64</v>
      </c>
      <c r="C69" s="297" t="s">
        <v>881</v>
      </c>
      <c r="D69" s="298"/>
      <c r="E69" s="299" t="s">
        <v>1036</v>
      </c>
      <c r="F69" s="299" t="s">
        <v>1040</v>
      </c>
      <c r="G69" s="300" t="s">
        <v>1038</v>
      </c>
      <c r="H69" s="310" t="s">
        <v>1041</v>
      </c>
    </row>
    <row r="70" spans="2:8">
      <c r="B70" s="296">
        <v>65</v>
      </c>
      <c r="C70" s="297" t="s">
        <v>881</v>
      </c>
      <c r="D70" s="298"/>
      <c r="E70" s="299" t="s">
        <v>1036</v>
      </c>
      <c r="F70" s="299" t="s">
        <v>1042</v>
      </c>
      <c r="G70" s="300" t="s">
        <v>1038</v>
      </c>
      <c r="H70" s="310" t="s">
        <v>1043</v>
      </c>
    </row>
    <row r="71" spans="2:8">
      <c r="B71" s="296">
        <v>66</v>
      </c>
      <c r="C71" s="297" t="s">
        <v>881</v>
      </c>
      <c r="D71" s="298"/>
      <c r="E71" s="299" t="s">
        <v>1036</v>
      </c>
      <c r="F71" s="299" t="s">
        <v>1044</v>
      </c>
      <c r="G71" s="300" t="s">
        <v>1038</v>
      </c>
      <c r="H71" s="310" t="s">
        <v>1045</v>
      </c>
    </row>
    <row r="72" spans="2:8">
      <c r="B72" s="296">
        <v>67</v>
      </c>
      <c r="C72" s="297" t="s">
        <v>881</v>
      </c>
      <c r="D72" s="298"/>
      <c r="E72" s="299" t="s">
        <v>1036</v>
      </c>
      <c r="F72" s="299" t="s">
        <v>1046</v>
      </c>
      <c r="G72" s="300" t="s">
        <v>1038</v>
      </c>
      <c r="H72" s="310" t="s">
        <v>1047</v>
      </c>
    </row>
    <row r="73" spans="2:8">
      <c r="B73" s="296">
        <v>68</v>
      </c>
      <c r="C73" s="297" t="s">
        <v>881</v>
      </c>
      <c r="D73" s="298"/>
      <c r="E73" s="299" t="s">
        <v>1036</v>
      </c>
      <c r="F73" s="299" t="s">
        <v>1048</v>
      </c>
      <c r="G73" s="300" t="s">
        <v>1038</v>
      </c>
      <c r="H73" s="310" t="s">
        <v>1049</v>
      </c>
    </row>
    <row r="74" spans="2:8">
      <c r="B74" s="296">
        <v>69</v>
      </c>
      <c r="C74" s="297" t="s">
        <v>881</v>
      </c>
      <c r="D74" s="298"/>
      <c r="E74" s="299" t="s">
        <v>1036</v>
      </c>
      <c r="F74" s="299" t="s">
        <v>1050</v>
      </c>
      <c r="G74" s="300" t="s">
        <v>1038</v>
      </c>
      <c r="H74" s="310" t="s">
        <v>1051</v>
      </c>
    </row>
    <row r="75" spans="2:8">
      <c r="B75" s="296">
        <v>70</v>
      </c>
      <c r="C75" s="297" t="s">
        <v>881</v>
      </c>
      <c r="D75" s="298"/>
      <c r="E75" s="299" t="s">
        <v>1036</v>
      </c>
      <c r="F75" s="299" t="s">
        <v>1052</v>
      </c>
      <c r="G75" s="300" t="s">
        <v>1038</v>
      </c>
      <c r="H75" s="310" t="s">
        <v>1053</v>
      </c>
    </row>
    <row r="76" spans="2:8">
      <c r="B76" s="296">
        <v>71</v>
      </c>
      <c r="C76" s="297" t="s">
        <v>881</v>
      </c>
      <c r="D76" s="298"/>
      <c r="E76" s="299" t="s">
        <v>1036</v>
      </c>
      <c r="F76" s="299" t="s">
        <v>1054</v>
      </c>
      <c r="G76" s="300" t="s">
        <v>1038</v>
      </c>
      <c r="H76" s="310" t="s">
        <v>1055</v>
      </c>
    </row>
    <row r="77" spans="2:8">
      <c r="B77" s="296">
        <v>72</v>
      </c>
      <c r="C77" s="297" t="s">
        <v>881</v>
      </c>
      <c r="D77" s="298"/>
      <c r="E77" s="299" t="s">
        <v>1036</v>
      </c>
      <c r="F77" s="299" t="s">
        <v>1056</v>
      </c>
      <c r="G77" s="300" t="s">
        <v>1038</v>
      </c>
      <c r="H77" s="310" t="s">
        <v>1057</v>
      </c>
    </row>
    <row r="78" spans="2:8">
      <c r="B78" s="296">
        <v>73</v>
      </c>
      <c r="C78" s="297" t="s">
        <v>881</v>
      </c>
      <c r="D78" s="298"/>
      <c r="E78" s="299" t="s">
        <v>1036</v>
      </c>
      <c r="F78" s="299" t="s">
        <v>1058</v>
      </c>
      <c r="G78" s="300" t="s">
        <v>1059</v>
      </c>
      <c r="H78" s="310" t="s">
        <v>1060</v>
      </c>
    </row>
    <row r="79" spans="2:8">
      <c r="B79" s="296">
        <v>74</v>
      </c>
      <c r="C79" s="297" t="s">
        <v>881</v>
      </c>
      <c r="D79" s="298"/>
      <c r="E79" s="299" t="s">
        <v>1036</v>
      </c>
      <c r="F79" s="299" t="s">
        <v>1061</v>
      </c>
      <c r="G79" s="300" t="s">
        <v>1059</v>
      </c>
      <c r="H79" s="310" t="s">
        <v>1062</v>
      </c>
    </row>
    <row r="80" spans="2:8">
      <c r="B80" s="296">
        <v>75</v>
      </c>
      <c r="C80" s="297" t="s">
        <v>881</v>
      </c>
      <c r="D80" s="298"/>
      <c r="E80" s="299" t="s">
        <v>1036</v>
      </c>
      <c r="F80" s="299" t="s">
        <v>1037</v>
      </c>
      <c r="G80" s="300" t="s">
        <v>1059</v>
      </c>
      <c r="H80" s="310" t="s">
        <v>1063</v>
      </c>
    </row>
    <row r="81" spans="2:8">
      <c r="B81" s="296">
        <v>76</v>
      </c>
      <c r="C81" s="297" t="s">
        <v>881</v>
      </c>
      <c r="D81" s="298"/>
      <c r="E81" s="299" t="s">
        <v>1036</v>
      </c>
      <c r="F81" s="299" t="s">
        <v>1040</v>
      </c>
      <c r="G81" s="300" t="s">
        <v>1059</v>
      </c>
      <c r="H81" s="310" t="s">
        <v>1064</v>
      </c>
    </row>
    <row r="82" spans="2:8">
      <c r="B82" s="296">
        <v>77</v>
      </c>
      <c r="C82" s="297" t="s">
        <v>881</v>
      </c>
      <c r="D82" s="298"/>
      <c r="E82" s="299" t="s">
        <v>1036</v>
      </c>
      <c r="F82" s="299" t="s">
        <v>1042</v>
      </c>
      <c r="G82" s="300" t="s">
        <v>1059</v>
      </c>
      <c r="H82" s="310" t="s">
        <v>1065</v>
      </c>
    </row>
    <row r="83" spans="2:8">
      <c r="B83" s="296">
        <v>78</v>
      </c>
      <c r="C83" s="297" t="s">
        <v>881</v>
      </c>
      <c r="D83" s="298"/>
      <c r="E83" s="299" t="s">
        <v>1036</v>
      </c>
      <c r="F83" s="299" t="s">
        <v>1044</v>
      </c>
      <c r="G83" s="300" t="s">
        <v>1059</v>
      </c>
      <c r="H83" s="310" t="s">
        <v>1066</v>
      </c>
    </row>
    <row r="84" spans="2:8">
      <c r="B84" s="296">
        <v>79</v>
      </c>
      <c r="C84" s="297" t="s">
        <v>881</v>
      </c>
      <c r="D84" s="298"/>
      <c r="E84" s="299" t="s">
        <v>1036</v>
      </c>
      <c r="F84" s="299" t="s">
        <v>1048</v>
      </c>
      <c r="G84" s="300" t="s">
        <v>1059</v>
      </c>
      <c r="H84" s="310" t="s">
        <v>1067</v>
      </c>
    </row>
    <row r="85" spans="2:8">
      <c r="B85" s="296">
        <v>80</v>
      </c>
      <c r="C85" s="297" t="s">
        <v>881</v>
      </c>
      <c r="D85" s="298"/>
      <c r="E85" s="299" t="s">
        <v>1036</v>
      </c>
      <c r="F85" s="299" t="s">
        <v>1050</v>
      </c>
      <c r="G85" s="300" t="s">
        <v>1059</v>
      </c>
      <c r="H85" s="310" t="s">
        <v>1068</v>
      </c>
    </row>
    <row r="86" spans="2:8">
      <c r="B86" s="296">
        <v>81</v>
      </c>
      <c r="C86" s="297" t="s">
        <v>881</v>
      </c>
      <c r="D86" s="298"/>
      <c r="E86" s="299" t="s">
        <v>1036</v>
      </c>
      <c r="F86" s="299" t="s">
        <v>1052</v>
      </c>
      <c r="G86" s="300" t="s">
        <v>1059</v>
      </c>
      <c r="H86" s="310" t="s">
        <v>1069</v>
      </c>
    </row>
    <row r="87" spans="2:8">
      <c r="B87" s="296">
        <v>82</v>
      </c>
      <c r="C87" s="297" t="s">
        <v>881</v>
      </c>
      <c r="D87" s="298"/>
      <c r="E87" s="299" t="s">
        <v>1036</v>
      </c>
      <c r="F87" s="299" t="s">
        <v>1054</v>
      </c>
      <c r="G87" s="300" t="s">
        <v>1059</v>
      </c>
      <c r="H87" s="310" t="s">
        <v>1070</v>
      </c>
    </row>
    <row r="88" spans="2:8">
      <c r="B88" s="296">
        <v>83</v>
      </c>
      <c r="C88" s="297" t="s">
        <v>881</v>
      </c>
      <c r="D88" s="298"/>
      <c r="E88" s="299" t="s">
        <v>1036</v>
      </c>
      <c r="F88" s="299" t="s">
        <v>1056</v>
      </c>
      <c r="G88" s="300" t="s">
        <v>1059</v>
      </c>
      <c r="H88" s="310" t="s">
        <v>1071</v>
      </c>
    </row>
    <row r="89" spans="2:8">
      <c r="B89" s="296">
        <v>84</v>
      </c>
      <c r="C89" s="297" t="s">
        <v>881</v>
      </c>
      <c r="D89" s="298"/>
      <c r="E89" s="299" t="s">
        <v>1036</v>
      </c>
      <c r="F89" s="299" t="s">
        <v>1058</v>
      </c>
      <c r="G89" s="300" t="s">
        <v>1072</v>
      </c>
      <c r="H89" s="310" t="s">
        <v>1073</v>
      </c>
    </row>
    <row r="90" spans="2:8">
      <c r="B90" s="296">
        <v>85</v>
      </c>
      <c r="C90" s="297" t="s">
        <v>881</v>
      </c>
      <c r="D90" s="298"/>
      <c r="E90" s="299" t="s">
        <v>1036</v>
      </c>
      <c r="F90" s="299" t="s">
        <v>1061</v>
      </c>
      <c r="G90" s="300" t="s">
        <v>1072</v>
      </c>
      <c r="H90" s="310" t="s">
        <v>1074</v>
      </c>
    </row>
    <row r="91" spans="2:8">
      <c r="B91" s="296">
        <v>86</v>
      </c>
      <c r="C91" s="297" t="s">
        <v>881</v>
      </c>
      <c r="D91" s="298"/>
      <c r="E91" s="299" t="s">
        <v>1036</v>
      </c>
      <c r="F91" s="299" t="s">
        <v>1037</v>
      </c>
      <c r="G91" s="300" t="s">
        <v>1072</v>
      </c>
      <c r="H91" s="310" t="s">
        <v>1039</v>
      </c>
    </row>
    <row r="92" spans="2:8">
      <c r="B92" s="296">
        <v>87</v>
      </c>
      <c r="C92" s="297" t="s">
        <v>881</v>
      </c>
      <c r="D92" s="298"/>
      <c r="E92" s="299" t="s">
        <v>1036</v>
      </c>
      <c r="F92" s="299" t="s">
        <v>1040</v>
      </c>
      <c r="G92" s="300" t="s">
        <v>1072</v>
      </c>
      <c r="H92" s="310" t="s">
        <v>1041</v>
      </c>
    </row>
    <row r="93" spans="2:8">
      <c r="B93" s="296">
        <v>88</v>
      </c>
      <c r="C93" s="297" t="s">
        <v>881</v>
      </c>
      <c r="D93" s="298"/>
      <c r="E93" s="299" t="s">
        <v>1036</v>
      </c>
      <c r="F93" s="299" t="s">
        <v>1042</v>
      </c>
      <c r="G93" s="300" t="s">
        <v>1072</v>
      </c>
      <c r="H93" s="310" t="s">
        <v>1043</v>
      </c>
    </row>
    <row r="94" spans="2:8">
      <c r="B94" s="296">
        <v>89</v>
      </c>
      <c r="C94" s="297" t="s">
        <v>881</v>
      </c>
      <c r="D94" s="298"/>
      <c r="E94" s="299" t="s">
        <v>1036</v>
      </c>
      <c r="F94" s="299" t="s">
        <v>1044</v>
      </c>
      <c r="G94" s="300" t="s">
        <v>1072</v>
      </c>
      <c r="H94" s="310" t="s">
        <v>1045</v>
      </c>
    </row>
    <row r="95" spans="2:8">
      <c r="B95" s="296">
        <v>90</v>
      </c>
      <c r="C95" s="297" t="s">
        <v>881</v>
      </c>
      <c r="D95" s="298"/>
      <c r="E95" s="299" t="s">
        <v>1036</v>
      </c>
      <c r="F95" s="299" t="s">
        <v>1046</v>
      </c>
      <c r="G95" s="300" t="s">
        <v>1072</v>
      </c>
      <c r="H95" s="310" t="s">
        <v>1047</v>
      </c>
    </row>
    <row r="96" spans="2:8">
      <c r="B96" s="296">
        <v>91</v>
      </c>
      <c r="C96" s="297" t="s">
        <v>881</v>
      </c>
      <c r="D96" s="298"/>
      <c r="E96" s="299" t="s">
        <v>1036</v>
      </c>
      <c r="F96" s="299" t="s">
        <v>1048</v>
      </c>
      <c r="G96" s="300" t="s">
        <v>1072</v>
      </c>
      <c r="H96" s="310" t="s">
        <v>1049</v>
      </c>
    </row>
    <row r="97" spans="2:8">
      <c r="B97" s="296">
        <v>92</v>
      </c>
      <c r="C97" s="297" t="s">
        <v>881</v>
      </c>
      <c r="D97" s="298"/>
      <c r="E97" s="299" t="s">
        <v>1036</v>
      </c>
      <c r="F97" s="299" t="s">
        <v>1050</v>
      </c>
      <c r="G97" s="300" t="s">
        <v>1072</v>
      </c>
      <c r="H97" s="310" t="s">
        <v>1051</v>
      </c>
    </row>
    <row r="98" spans="2:8">
      <c r="B98" s="296">
        <v>93</v>
      </c>
      <c r="C98" s="297" t="s">
        <v>881</v>
      </c>
      <c r="D98" s="298"/>
      <c r="E98" s="299" t="s">
        <v>1036</v>
      </c>
      <c r="F98" s="299" t="s">
        <v>1052</v>
      </c>
      <c r="G98" s="300" t="s">
        <v>1072</v>
      </c>
      <c r="H98" s="310" t="s">
        <v>1053</v>
      </c>
    </row>
    <row r="99" spans="2:8">
      <c r="B99" s="296">
        <v>94</v>
      </c>
      <c r="C99" s="297" t="s">
        <v>881</v>
      </c>
      <c r="D99" s="298"/>
      <c r="E99" s="299" t="s">
        <v>1036</v>
      </c>
      <c r="F99" s="299" t="s">
        <v>1054</v>
      </c>
      <c r="G99" s="300" t="s">
        <v>1072</v>
      </c>
      <c r="H99" s="310" t="s">
        <v>1055</v>
      </c>
    </row>
    <row r="100" spans="2:8">
      <c r="B100" s="296">
        <v>95</v>
      </c>
      <c r="C100" s="297" t="s">
        <v>881</v>
      </c>
      <c r="D100" s="298"/>
      <c r="E100" s="299" t="s">
        <v>1036</v>
      </c>
      <c r="F100" s="299" t="s">
        <v>1056</v>
      </c>
      <c r="G100" s="300" t="s">
        <v>1072</v>
      </c>
      <c r="H100" s="310" t="s">
        <v>1057</v>
      </c>
    </row>
    <row r="101" spans="2:8">
      <c r="B101" s="296">
        <v>96</v>
      </c>
      <c r="C101" s="297" t="s">
        <v>881</v>
      </c>
      <c r="D101" s="298"/>
      <c r="E101" s="299" t="s">
        <v>1036</v>
      </c>
      <c r="F101" s="299" t="s">
        <v>1058</v>
      </c>
      <c r="G101" s="300" t="s">
        <v>1075</v>
      </c>
      <c r="H101" s="310" t="s">
        <v>1076</v>
      </c>
    </row>
    <row r="102" spans="2:8">
      <c r="B102" s="296">
        <v>97</v>
      </c>
      <c r="C102" s="297" t="s">
        <v>881</v>
      </c>
      <c r="D102" s="298"/>
      <c r="E102" s="299" t="s">
        <v>1036</v>
      </c>
      <c r="F102" s="299" t="s">
        <v>1061</v>
      </c>
      <c r="G102" s="300" t="s">
        <v>1075</v>
      </c>
      <c r="H102" s="310" t="s">
        <v>1062</v>
      </c>
    </row>
    <row r="103" spans="2:8">
      <c r="B103" s="296">
        <v>98</v>
      </c>
      <c r="C103" s="297" t="s">
        <v>881</v>
      </c>
      <c r="D103" s="298"/>
      <c r="E103" s="299" t="s">
        <v>1036</v>
      </c>
      <c r="F103" s="299" t="s">
        <v>1037</v>
      </c>
      <c r="G103" s="300" t="s">
        <v>1075</v>
      </c>
      <c r="H103" s="310" t="s">
        <v>1077</v>
      </c>
    </row>
    <row r="104" spans="2:8">
      <c r="B104" s="296">
        <v>99</v>
      </c>
      <c r="C104" s="297" t="s">
        <v>881</v>
      </c>
      <c r="D104" s="298"/>
      <c r="E104" s="299" t="s">
        <v>1036</v>
      </c>
      <c r="F104" s="299" t="s">
        <v>1040</v>
      </c>
      <c r="G104" s="300" t="s">
        <v>1075</v>
      </c>
      <c r="H104" s="310" t="s">
        <v>1078</v>
      </c>
    </row>
    <row r="105" spans="2:8">
      <c r="B105" s="296">
        <v>100</v>
      </c>
      <c r="C105" s="297" t="s">
        <v>881</v>
      </c>
      <c r="D105" s="298"/>
      <c r="E105" s="299" t="s">
        <v>1036</v>
      </c>
      <c r="F105" s="299" t="s">
        <v>1042</v>
      </c>
      <c r="G105" s="300" t="s">
        <v>1075</v>
      </c>
      <c r="H105" s="310" t="s">
        <v>1079</v>
      </c>
    </row>
    <row r="106" spans="2:8">
      <c r="B106" s="296">
        <v>101</v>
      </c>
      <c r="C106" s="297" t="s">
        <v>881</v>
      </c>
      <c r="D106" s="298"/>
      <c r="E106" s="299" t="s">
        <v>1036</v>
      </c>
      <c r="F106" s="299" t="s">
        <v>1044</v>
      </c>
      <c r="G106" s="300" t="s">
        <v>1075</v>
      </c>
      <c r="H106" s="310" t="s">
        <v>1080</v>
      </c>
    </row>
    <row r="107" spans="2:8">
      <c r="B107" s="296">
        <v>102</v>
      </c>
      <c r="C107" s="297" t="s">
        <v>881</v>
      </c>
      <c r="D107" s="298"/>
      <c r="E107" s="299" t="s">
        <v>1036</v>
      </c>
      <c r="F107" s="299" t="s">
        <v>1048</v>
      </c>
      <c r="G107" s="300" t="s">
        <v>1075</v>
      </c>
      <c r="H107" s="310" t="s">
        <v>1081</v>
      </c>
    </row>
    <row r="108" spans="2:8">
      <c r="B108" s="296">
        <v>103</v>
      </c>
      <c r="C108" s="297" t="s">
        <v>881</v>
      </c>
      <c r="D108" s="298"/>
      <c r="E108" s="299" t="s">
        <v>1036</v>
      </c>
      <c r="F108" s="299" t="s">
        <v>1050</v>
      </c>
      <c r="G108" s="300" t="s">
        <v>1075</v>
      </c>
      <c r="H108" s="310" t="s">
        <v>1068</v>
      </c>
    </row>
    <row r="109" spans="2:8">
      <c r="B109" s="296">
        <v>104</v>
      </c>
      <c r="C109" s="297" t="s">
        <v>881</v>
      </c>
      <c r="D109" s="298"/>
      <c r="E109" s="299" t="s">
        <v>1036</v>
      </c>
      <c r="F109" s="299" t="s">
        <v>1058</v>
      </c>
      <c r="G109" s="300" t="s">
        <v>1082</v>
      </c>
      <c r="H109" s="310" t="s">
        <v>1073</v>
      </c>
    </row>
    <row r="110" spans="2:8">
      <c r="B110" s="296">
        <v>105</v>
      </c>
      <c r="C110" s="297" t="s">
        <v>881</v>
      </c>
      <c r="D110" s="298"/>
      <c r="E110" s="299" t="s">
        <v>1036</v>
      </c>
      <c r="F110" s="299" t="s">
        <v>1061</v>
      </c>
      <c r="G110" s="300" t="s">
        <v>1082</v>
      </c>
      <c r="H110" s="310" t="s">
        <v>1074</v>
      </c>
    </row>
    <row r="111" spans="2:8">
      <c r="B111" s="296">
        <v>106</v>
      </c>
      <c r="C111" s="297" t="s">
        <v>881</v>
      </c>
      <c r="D111" s="298"/>
      <c r="E111" s="299" t="s">
        <v>1036</v>
      </c>
      <c r="F111" s="299" t="s">
        <v>1037</v>
      </c>
      <c r="G111" s="300" t="s">
        <v>1082</v>
      </c>
      <c r="H111" s="310" t="s">
        <v>1039</v>
      </c>
    </row>
    <row r="112" spans="2:8">
      <c r="B112" s="296">
        <v>107</v>
      </c>
      <c r="C112" s="297" t="s">
        <v>881</v>
      </c>
      <c r="D112" s="298"/>
      <c r="E112" s="299" t="s">
        <v>1036</v>
      </c>
      <c r="F112" s="299" t="s">
        <v>1040</v>
      </c>
      <c r="G112" s="300" t="s">
        <v>1082</v>
      </c>
      <c r="H112" s="310" t="s">
        <v>1041</v>
      </c>
    </row>
    <row r="113" spans="2:9">
      <c r="B113" s="296">
        <v>108</v>
      </c>
      <c r="C113" s="297" t="s">
        <v>881</v>
      </c>
      <c r="D113" s="298"/>
      <c r="E113" s="299" t="s">
        <v>1036</v>
      </c>
      <c r="F113" s="299" t="s">
        <v>1042</v>
      </c>
      <c r="G113" s="300" t="s">
        <v>1082</v>
      </c>
      <c r="H113" s="310" t="s">
        <v>1043</v>
      </c>
    </row>
    <row r="114" spans="2:9">
      <c r="B114" s="296">
        <v>109</v>
      </c>
      <c r="C114" s="297" t="s">
        <v>881</v>
      </c>
      <c r="D114" s="298"/>
      <c r="E114" s="299" t="s">
        <v>1036</v>
      </c>
      <c r="F114" s="299" t="s">
        <v>1044</v>
      </c>
      <c r="G114" s="300" t="s">
        <v>1082</v>
      </c>
      <c r="H114" s="310" t="s">
        <v>1045</v>
      </c>
    </row>
    <row r="115" spans="2:9">
      <c r="B115" s="296">
        <v>110</v>
      </c>
      <c r="C115" s="297" t="s">
        <v>881</v>
      </c>
      <c r="D115" s="298"/>
      <c r="E115" s="299" t="s">
        <v>1036</v>
      </c>
      <c r="F115" s="299" t="s">
        <v>1046</v>
      </c>
      <c r="G115" s="300" t="s">
        <v>1082</v>
      </c>
      <c r="H115" s="310" t="s">
        <v>1047</v>
      </c>
    </row>
    <row r="116" spans="2:9">
      <c r="B116" s="296">
        <v>111</v>
      </c>
      <c r="C116" s="297" t="s">
        <v>881</v>
      </c>
      <c r="D116" s="298"/>
      <c r="E116" s="299" t="s">
        <v>1036</v>
      </c>
      <c r="F116" s="299" t="s">
        <v>1048</v>
      </c>
      <c r="G116" s="300" t="s">
        <v>1082</v>
      </c>
      <c r="H116" s="310" t="s">
        <v>1049</v>
      </c>
    </row>
    <row r="117" spans="2:9">
      <c r="B117" s="296">
        <v>112</v>
      </c>
      <c r="C117" s="297" t="s">
        <v>881</v>
      </c>
      <c r="D117" s="298"/>
      <c r="E117" s="299" t="s">
        <v>1036</v>
      </c>
      <c r="F117" s="299" t="s">
        <v>1050</v>
      </c>
      <c r="G117" s="300" t="s">
        <v>1082</v>
      </c>
      <c r="H117" s="310" t="s">
        <v>1051</v>
      </c>
    </row>
    <row r="118" spans="2:9">
      <c r="B118" s="296">
        <v>113</v>
      </c>
      <c r="C118" s="297" t="s">
        <v>881</v>
      </c>
      <c r="D118" s="298"/>
      <c r="E118" s="299" t="s">
        <v>1036</v>
      </c>
      <c r="F118" s="299" t="s">
        <v>1052</v>
      </c>
      <c r="G118" s="300" t="s">
        <v>1082</v>
      </c>
      <c r="H118" s="310" t="s">
        <v>1053</v>
      </c>
    </row>
    <row r="119" spans="2:9">
      <c r="B119" s="296">
        <v>114</v>
      </c>
      <c r="C119" s="297" t="s">
        <v>881</v>
      </c>
      <c r="D119" s="298"/>
      <c r="E119" s="299" t="s">
        <v>1036</v>
      </c>
      <c r="F119" s="299" t="s">
        <v>1054</v>
      </c>
      <c r="G119" s="300" t="s">
        <v>1082</v>
      </c>
      <c r="H119" s="310" t="s">
        <v>1055</v>
      </c>
    </row>
    <row r="120" spans="2:9">
      <c r="B120" s="296">
        <v>115</v>
      </c>
      <c r="C120" s="297" t="s">
        <v>881</v>
      </c>
      <c r="D120" s="298"/>
      <c r="E120" s="299" t="s">
        <v>1036</v>
      </c>
      <c r="F120" s="299" t="s">
        <v>1056</v>
      </c>
      <c r="G120" s="300" t="s">
        <v>1082</v>
      </c>
      <c r="H120" s="310" t="s">
        <v>1057</v>
      </c>
      <c r="I120" s="164"/>
    </row>
    <row r="121" spans="2:9">
      <c r="B121" s="296">
        <v>116</v>
      </c>
      <c r="C121" s="297" t="s">
        <v>881</v>
      </c>
      <c r="D121" s="301" t="s">
        <v>755</v>
      </c>
      <c r="E121" s="299" t="s">
        <v>1083</v>
      </c>
      <c r="F121" s="299" t="s">
        <v>1084</v>
      </c>
      <c r="G121" s="300" t="s">
        <v>1085</v>
      </c>
      <c r="H121" s="310" t="s">
        <v>1086</v>
      </c>
    </row>
    <row r="122" spans="2:9">
      <c r="B122" s="296">
        <v>117</v>
      </c>
      <c r="C122" s="297" t="s">
        <v>881</v>
      </c>
      <c r="D122" s="298"/>
      <c r="E122" s="299" t="s">
        <v>1083</v>
      </c>
      <c r="F122" s="299" t="s">
        <v>1087</v>
      </c>
      <c r="G122" s="300" t="s">
        <v>1085</v>
      </c>
      <c r="H122" s="310" t="s">
        <v>1088</v>
      </c>
    </row>
    <row r="123" spans="2:9">
      <c r="B123" s="296">
        <v>118</v>
      </c>
      <c r="C123" s="297" t="s">
        <v>881</v>
      </c>
      <c r="D123" s="298"/>
      <c r="E123" s="299" t="s">
        <v>1083</v>
      </c>
      <c r="F123" s="299" t="s">
        <v>1089</v>
      </c>
      <c r="G123" s="300" t="s">
        <v>1085</v>
      </c>
      <c r="H123" s="310" t="s">
        <v>1090</v>
      </c>
    </row>
    <row r="124" spans="2:9">
      <c r="B124" s="296">
        <v>119</v>
      </c>
      <c r="C124" s="297" t="s">
        <v>881</v>
      </c>
      <c r="D124" s="298"/>
      <c r="E124" s="299" t="s">
        <v>1083</v>
      </c>
      <c r="F124" s="299" t="s">
        <v>1091</v>
      </c>
      <c r="G124" s="300" t="s">
        <v>1085</v>
      </c>
      <c r="H124" s="310" t="s">
        <v>1092</v>
      </c>
    </row>
    <row r="125" spans="2:9">
      <c r="B125" s="296">
        <v>120</v>
      </c>
      <c r="C125" s="297" t="s">
        <v>881</v>
      </c>
      <c r="D125" s="298"/>
      <c r="E125" s="299" t="s">
        <v>1083</v>
      </c>
      <c r="F125" s="299" t="s">
        <v>1084</v>
      </c>
      <c r="G125" s="300" t="s">
        <v>1038</v>
      </c>
      <c r="H125" s="310" t="s">
        <v>1093</v>
      </c>
    </row>
    <row r="126" spans="2:9">
      <c r="B126" s="296">
        <v>121</v>
      </c>
      <c r="C126" s="297" t="s">
        <v>881</v>
      </c>
      <c r="D126" s="298"/>
      <c r="E126" s="299" t="s">
        <v>1083</v>
      </c>
      <c r="F126" s="299" t="s">
        <v>1087</v>
      </c>
      <c r="G126" s="300" t="s">
        <v>1038</v>
      </c>
      <c r="H126" s="310" t="s">
        <v>1094</v>
      </c>
    </row>
    <row r="127" spans="2:9">
      <c r="B127" s="296">
        <v>122</v>
      </c>
      <c r="C127" s="297" t="s">
        <v>881</v>
      </c>
      <c r="D127" s="298"/>
      <c r="E127" s="299" t="s">
        <v>1083</v>
      </c>
      <c r="F127" s="299" t="s">
        <v>1089</v>
      </c>
      <c r="G127" s="300" t="s">
        <v>1038</v>
      </c>
      <c r="H127" s="310" t="s">
        <v>1095</v>
      </c>
    </row>
    <row r="128" spans="2:9">
      <c r="B128" s="296">
        <v>123</v>
      </c>
      <c r="C128" s="297" t="s">
        <v>881</v>
      </c>
      <c r="D128" s="298"/>
      <c r="E128" s="299" t="s">
        <v>1083</v>
      </c>
      <c r="F128" s="299" t="s">
        <v>1091</v>
      </c>
      <c r="G128" s="300" t="s">
        <v>1038</v>
      </c>
      <c r="H128" s="310" t="s">
        <v>1096</v>
      </c>
    </row>
    <row r="129" spans="2:8">
      <c r="B129" s="296">
        <v>124</v>
      </c>
      <c r="C129" s="297" t="s">
        <v>881</v>
      </c>
      <c r="D129" s="298"/>
      <c r="E129" s="299" t="s">
        <v>1083</v>
      </c>
      <c r="F129" s="299" t="s">
        <v>1084</v>
      </c>
      <c r="G129" s="300" t="s">
        <v>1059</v>
      </c>
      <c r="H129" s="310" t="s">
        <v>1097</v>
      </c>
    </row>
    <row r="130" spans="2:8">
      <c r="B130" s="296">
        <v>125</v>
      </c>
      <c r="C130" s="297" t="s">
        <v>881</v>
      </c>
      <c r="D130" s="298"/>
      <c r="E130" s="299" t="s">
        <v>1083</v>
      </c>
      <c r="F130" s="299" t="s">
        <v>1087</v>
      </c>
      <c r="G130" s="300" t="s">
        <v>1059</v>
      </c>
      <c r="H130" s="310" t="s">
        <v>1098</v>
      </c>
    </row>
    <row r="131" spans="2:8">
      <c r="B131" s="296">
        <v>126</v>
      </c>
      <c r="C131" s="297" t="s">
        <v>881</v>
      </c>
      <c r="D131" s="298"/>
      <c r="E131" s="299" t="s">
        <v>1083</v>
      </c>
      <c r="F131" s="299" t="s">
        <v>1089</v>
      </c>
      <c r="G131" s="300" t="s">
        <v>1059</v>
      </c>
      <c r="H131" s="310" t="s">
        <v>1099</v>
      </c>
    </row>
    <row r="132" spans="2:8">
      <c r="B132" s="296">
        <v>127</v>
      </c>
      <c r="C132" s="297" t="s">
        <v>881</v>
      </c>
      <c r="D132" s="298"/>
      <c r="E132" s="299" t="s">
        <v>1083</v>
      </c>
      <c r="F132" s="299" t="s">
        <v>1091</v>
      </c>
      <c r="G132" s="300" t="s">
        <v>1059</v>
      </c>
      <c r="H132" s="310" t="s">
        <v>1100</v>
      </c>
    </row>
    <row r="133" spans="2:8">
      <c r="B133" s="296">
        <v>128</v>
      </c>
      <c r="C133" s="297" t="s">
        <v>881</v>
      </c>
      <c r="D133" s="298"/>
      <c r="E133" s="299" t="s">
        <v>1083</v>
      </c>
      <c r="F133" s="299" t="s">
        <v>1084</v>
      </c>
      <c r="G133" s="300" t="s">
        <v>1072</v>
      </c>
      <c r="H133" s="310" t="s">
        <v>1097</v>
      </c>
    </row>
    <row r="134" spans="2:8">
      <c r="B134" s="296">
        <v>129</v>
      </c>
      <c r="C134" s="297" t="s">
        <v>881</v>
      </c>
      <c r="D134" s="298"/>
      <c r="E134" s="299" t="s">
        <v>1083</v>
      </c>
      <c r="F134" s="299" t="s">
        <v>1087</v>
      </c>
      <c r="G134" s="300" t="s">
        <v>1072</v>
      </c>
      <c r="H134" s="310" t="s">
        <v>1098</v>
      </c>
    </row>
    <row r="135" spans="2:8">
      <c r="B135" s="296">
        <v>130</v>
      </c>
      <c r="C135" s="297" t="s">
        <v>881</v>
      </c>
      <c r="D135" s="298"/>
      <c r="E135" s="299" t="s">
        <v>1083</v>
      </c>
      <c r="F135" s="299" t="s">
        <v>1089</v>
      </c>
      <c r="G135" s="300" t="s">
        <v>1072</v>
      </c>
      <c r="H135" s="310" t="s">
        <v>1099</v>
      </c>
    </row>
    <row r="136" spans="2:8">
      <c r="B136" s="296">
        <v>131</v>
      </c>
      <c r="C136" s="297" t="s">
        <v>881</v>
      </c>
      <c r="D136" s="298"/>
      <c r="E136" s="299" t="s">
        <v>1083</v>
      </c>
      <c r="F136" s="299" t="s">
        <v>1091</v>
      </c>
      <c r="G136" s="300" t="s">
        <v>1072</v>
      </c>
      <c r="H136" s="310" t="s">
        <v>1100</v>
      </c>
    </row>
    <row r="137" spans="2:8">
      <c r="B137" s="296">
        <v>132</v>
      </c>
      <c r="C137" s="297" t="s">
        <v>881</v>
      </c>
      <c r="D137" s="298"/>
      <c r="E137" s="299" t="s">
        <v>1083</v>
      </c>
      <c r="F137" s="299" t="s">
        <v>1101</v>
      </c>
      <c r="G137" s="300" t="s">
        <v>1072</v>
      </c>
      <c r="H137" s="310" t="s">
        <v>1102</v>
      </c>
    </row>
    <row r="138" spans="2:8">
      <c r="B138" s="296">
        <v>133</v>
      </c>
      <c r="C138" s="297" t="s">
        <v>881</v>
      </c>
      <c r="D138" s="298"/>
      <c r="E138" s="299" t="s">
        <v>1083</v>
      </c>
      <c r="F138" s="299" t="s">
        <v>1084</v>
      </c>
      <c r="G138" s="300" t="s">
        <v>1075</v>
      </c>
      <c r="H138" s="310" t="s">
        <v>1103</v>
      </c>
    </row>
    <row r="139" spans="2:8">
      <c r="B139" s="296">
        <v>134</v>
      </c>
      <c r="C139" s="297" t="s">
        <v>881</v>
      </c>
      <c r="D139" s="298"/>
      <c r="E139" s="299" t="s">
        <v>1083</v>
      </c>
      <c r="F139" s="299" t="s">
        <v>1087</v>
      </c>
      <c r="G139" s="300" t="s">
        <v>1075</v>
      </c>
      <c r="H139" s="310" t="s">
        <v>1098</v>
      </c>
    </row>
    <row r="140" spans="2:8">
      <c r="B140" s="296">
        <v>135</v>
      </c>
      <c r="C140" s="297" t="s">
        <v>881</v>
      </c>
      <c r="D140" s="298"/>
      <c r="E140" s="299" t="s">
        <v>1083</v>
      </c>
      <c r="F140" s="299" t="s">
        <v>1089</v>
      </c>
      <c r="G140" s="300" t="s">
        <v>1075</v>
      </c>
      <c r="H140" s="310" t="s">
        <v>1099</v>
      </c>
    </row>
    <row r="141" spans="2:8">
      <c r="B141" s="296">
        <v>136</v>
      </c>
      <c r="C141" s="297" t="s">
        <v>881</v>
      </c>
      <c r="D141" s="298"/>
      <c r="E141" s="299" t="s">
        <v>1083</v>
      </c>
      <c r="F141" s="299" t="s">
        <v>1091</v>
      </c>
      <c r="G141" s="300" t="s">
        <v>1075</v>
      </c>
      <c r="H141" s="310" t="s">
        <v>1104</v>
      </c>
    </row>
    <row r="142" spans="2:8">
      <c r="B142" s="296">
        <v>137</v>
      </c>
      <c r="C142" s="297" t="s">
        <v>881</v>
      </c>
      <c r="D142" s="298"/>
      <c r="E142" s="299" t="s">
        <v>1083</v>
      </c>
      <c r="F142" s="299" t="s">
        <v>1084</v>
      </c>
      <c r="G142" s="300" t="s">
        <v>1082</v>
      </c>
      <c r="H142" s="310" t="s">
        <v>1103</v>
      </c>
    </row>
    <row r="143" spans="2:8">
      <c r="B143" s="296">
        <v>138</v>
      </c>
      <c r="C143" s="297" t="s">
        <v>881</v>
      </c>
      <c r="D143" s="298"/>
      <c r="E143" s="299" t="s">
        <v>1083</v>
      </c>
      <c r="F143" s="299" t="s">
        <v>1087</v>
      </c>
      <c r="G143" s="300" t="s">
        <v>1082</v>
      </c>
      <c r="H143" s="310" t="s">
        <v>1098</v>
      </c>
    </row>
    <row r="144" spans="2:8">
      <c r="B144" s="296">
        <v>139</v>
      </c>
      <c r="C144" s="297" t="s">
        <v>881</v>
      </c>
      <c r="D144" s="298"/>
      <c r="E144" s="299" t="s">
        <v>1083</v>
      </c>
      <c r="F144" s="299" t="s">
        <v>1089</v>
      </c>
      <c r="G144" s="300" t="s">
        <v>1082</v>
      </c>
      <c r="H144" s="310" t="s">
        <v>1099</v>
      </c>
    </row>
    <row r="145" spans="2:9">
      <c r="B145" s="296">
        <v>140</v>
      </c>
      <c r="C145" s="297" t="s">
        <v>881</v>
      </c>
      <c r="D145" s="298"/>
      <c r="E145" s="299" t="s">
        <v>1083</v>
      </c>
      <c r="F145" s="299" t="s">
        <v>1091</v>
      </c>
      <c r="G145" s="300" t="s">
        <v>1082</v>
      </c>
      <c r="H145" s="310" t="s">
        <v>1104</v>
      </c>
    </row>
    <row r="146" spans="2:9">
      <c r="B146" s="296">
        <v>141</v>
      </c>
      <c r="C146" s="297" t="s">
        <v>881</v>
      </c>
      <c r="D146" s="298"/>
      <c r="E146" s="299" t="s">
        <v>1083</v>
      </c>
      <c r="F146" s="299" t="s">
        <v>1101</v>
      </c>
      <c r="G146" s="300" t="s">
        <v>1082</v>
      </c>
      <c r="H146" s="310" t="s">
        <v>1105</v>
      </c>
    </row>
    <row r="147" spans="2:9">
      <c r="B147" s="296">
        <v>142</v>
      </c>
      <c r="C147" s="297" t="s">
        <v>881</v>
      </c>
      <c r="D147" s="298"/>
      <c r="E147" s="299" t="s">
        <v>1106</v>
      </c>
      <c r="F147" s="299" t="s">
        <v>1107</v>
      </c>
      <c r="G147" s="300" t="s">
        <v>1085</v>
      </c>
      <c r="H147" s="310" t="s">
        <v>1108</v>
      </c>
    </row>
    <row r="148" spans="2:9">
      <c r="B148" s="296">
        <v>143</v>
      </c>
      <c r="C148" s="297" t="s">
        <v>881</v>
      </c>
      <c r="D148" s="298"/>
      <c r="E148" s="299" t="s">
        <v>1106</v>
      </c>
      <c r="F148" s="299" t="s">
        <v>1109</v>
      </c>
      <c r="G148" s="300" t="s">
        <v>1085</v>
      </c>
      <c r="H148" s="310" t="s">
        <v>1110</v>
      </c>
    </row>
    <row r="149" spans="2:9">
      <c r="B149" s="296">
        <v>144</v>
      </c>
      <c r="C149" s="297" t="s">
        <v>881</v>
      </c>
      <c r="D149" s="298"/>
      <c r="E149" s="299" t="s">
        <v>1106</v>
      </c>
      <c r="F149" s="299" t="s">
        <v>1111</v>
      </c>
      <c r="G149" s="300" t="s">
        <v>1085</v>
      </c>
      <c r="H149" s="310" t="s">
        <v>1112</v>
      </c>
    </row>
    <row r="150" spans="2:9">
      <c r="B150" s="296">
        <v>145</v>
      </c>
      <c r="C150" s="297" t="s">
        <v>881</v>
      </c>
      <c r="D150" s="298"/>
      <c r="E150" s="299" t="s">
        <v>1106</v>
      </c>
      <c r="F150" s="299" t="s">
        <v>1113</v>
      </c>
      <c r="G150" s="300" t="s">
        <v>1085</v>
      </c>
      <c r="H150" s="310" t="s">
        <v>1114</v>
      </c>
    </row>
    <row r="151" spans="2:9">
      <c r="B151" s="296">
        <v>146</v>
      </c>
      <c r="C151" s="297" t="s">
        <v>881</v>
      </c>
      <c r="D151" s="298"/>
      <c r="E151" s="299" t="s">
        <v>1106</v>
      </c>
      <c r="F151" s="299" t="s">
        <v>1115</v>
      </c>
      <c r="G151" s="300" t="s">
        <v>1085</v>
      </c>
      <c r="H151" s="310" t="s">
        <v>1116</v>
      </c>
    </row>
    <row r="152" spans="2:9">
      <c r="B152" s="296">
        <v>147</v>
      </c>
      <c r="C152" s="297" t="s">
        <v>881</v>
      </c>
      <c r="D152" s="298"/>
      <c r="E152" s="299" t="s">
        <v>1106</v>
      </c>
      <c r="F152" s="299" t="s">
        <v>1117</v>
      </c>
      <c r="G152" s="300" t="s">
        <v>1085</v>
      </c>
      <c r="H152" s="310" t="s">
        <v>1118</v>
      </c>
    </row>
    <row r="153" spans="2:9">
      <c r="B153" s="296">
        <v>148</v>
      </c>
      <c r="C153" s="297" t="s">
        <v>881</v>
      </c>
      <c r="D153" s="298"/>
      <c r="E153" s="299" t="s">
        <v>1106</v>
      </c>
      <c r="F153" s="299" t="s">
        <v>1119</v>
      </c>
      <c r="G153" s="300" t="s">
        <v>1085</v>
      </c>
      <c r="H153" s="310" t="s">
        <v>1120</v>
      </c>
    </row>
    <row r="154" spans="2:9">
      <c r="B154" s="296">
        <v>149</v>
      </c>
      <c r="C154" s="297" t="s">
        <v>881</v>
      </c>
      <c r="D154" s="298"/>
      <c r="E154" s="299" t="s">
        <v>1106</v>
      </c>
      <c r="F154" s="299" t="s">
        <v>1121</v>
      </c>
      <c r="G154" s="300" t="s">
        <v>1085</v>
      </c>
      <c r="H154" s="310" t="s">
        <v>1122</v>
      </c>
    </row>
    <row r="155" spans="2:9">
      <c r="B155" s="296">
        <v>150</v>
      </c>
      <c r="C155" s="297" t="s">
        <v>881</v>
      </c>
      <c r="D155" s="298"/>
      <c r="E155" s="299" t="s">
        <v>1106</v>
      </c>
      <c r="F155" s="299" t="s">
        <v>1123</v>
      </c>
      <c r="G155" s="300" t="s">
        <v>1085</v>
      </c>
      <c r="H155" s="310" t="s">
        <v>1124</v>
      </c>
    </row>
    <row r="156" spans="2:9">
      <c r="B156" s="296">
        <v>151</v>
      </c>
      <c r="C156" s="297" t="s">
        <v>881</v>
      </c>
      <c r="D156" s="298"/>
      <c r="E156" s="299" t="s">
        <v>1106</v>
      </c>
      <c r="F156" s="299" t="s">
        <v>1125</v>
      </c>
      <c r="G156" s="300" t="s">
        <v>1085</v>
      </c>
      <c r="H156" s="310" t="s">
        <v>1126</v>
      </c>
    </row>
    <row r="157" spans="2:9">
      <c r="B157" s="296">
        <v>152</v>
      </c>
      <c r="C157" s="297" t="s">
        <v>881</v>
      </c>
      <c r="D157" s="298"/>
      <c r="E157" s="299" t="s">
        <v>1106</v>
      </c>
      <c r="F157" s="299" t="s">
        <v>1127</v>
      </c>
      <c r="G157" s="300" t="s">
        <v>1085</v>
      </c>
      <c r="H157" s="310" t="s">
        <v>1128</v>
      </c>
    </row>
    <row r="158" spans="2:9">
      <c r="B158" s="296">
        <v>153</v>
      </c>
      <c r="C158" s="297" t="s">
        <v>881</v>
      </c>
      <c r="D158" s="298"/>
      <c r="E158" s="299" t="s">
        <v>1106</v>
      </c>
      <c r="F158" s="299" t="s">
        <v>1129</v>
      </c>
      <c r="G158" s="300" t="s">
        <v>1085</v>
      </c>
      <c r="H158" s="310" t="s">
        <v>1130</v>
      </c>
      <c r="I158" s="164"/>
    </row>
    <row r="159" spans="2:9">
      <c r="B159" s="296">
        <v>154</v>
      </c>
      <c r="C159" s="297" t="s">
        <v>881</v>
      </c>
      <c r="D159" s="298"/>
      <c r="E159" s="299" t="s">
        <v>1106</v>
      </c>
      <c r="F159" s="299" t="s">
        <v>1131</v>
      </c>
      <c r="G159" s="300" t="s">
        <v>1085</v>
      </c>
      <c r="H159" s="310" t="s">
        <v>1132</v>
      </c>
    </row>
    <row r="160" spans="2:9">
      <c r="B160" s="296">
        <v>155</v>
      </c>
      <c r="C160" s="297" t="s">
        <v>881</v>
      </c>
      <c r="D160" s="298"/>
      <c r="E160" s="299" t="s">
        <v>1106</v>
      </c>
      <c r="F160" s="299" t="s">
        <v>1133</v>
      </c>
      <c r="G160" s="300" t="s">
        <v>1085</v>
      </c>
      <c r="H160" s="310" t="s">
        <v>1134</v>
      </c>
    </row>
    <row r="161" spans="2:8">
      <c r="B161" s="296">
        <v>156</v>
      </c>
      <c r="C161" s="297" t="s">
        <v>881</v>
      </c>
      <c r="D161" s="298"/>
      <c r="E161" s="299" t="s">
        <v>1106</v>
      </c>
      <c r="F161" s="299" t="s">
        <v>1107</v>
      </c>
      <c r="G161" s="300" t="s">
        <v>1038</v>
      </c>
      <c r="H161" s="310" t="s">
        <v>1135</v>
      </c>
    </row>
    <row r="162" spans="2:8">
      <c r="B162" s="296">
        <v>157</v>
      </c>
      <c r="C162" s="297" t="s">
        <v>881</v>
      </c>
      <c r="D162" s="298"/>
      <c r="E162" s="299" t="s">
        <v>1106</v>
      </c>
      <c r="F162" s="299" t="s">
        <v>1109</v>
      </c>
      <c r="G162" s="300" t="s">
        <v>1038</v>
      </c>
      <c r="H162" s="310" t="s">
        <v>1136</v>
      </c>
    </row>
    <row r="163" spans="2:8">
      <c r="B163" s="296">
        <v>158</v>
      </c>
      <c r="C163" s="297" t="s">
        <v>881</v>
      </c>
      <c r="D163" s="298"/>
      <c r="E163" s="299" t="s">
        <v>1106</v>
      </c>
      <c r="F163" s="299" t="s">
        <v>1111</v>
      </c>
      <c r="G163" s="300" t="s">
        <v>1038</v>
      </c>
      <c r="H163" s="310" t="s">
        <v>1137</v>
      </c>
    </row>
    <row r="164" spans="2:8">
      <c r="B164" s="296">
        <v>159</v>
      </c>
      <c r="C164" s="297" t="s">
        <v>881</v>
      </c>
      <c r="D164" s="298"/>
      <c r="E164" s="299" t="s">
        <v>1106</v>
      </c>
      <c r="F164" s="299" t="s">
        <v>1113</v>
      </c>
      <c r="G164" s="300" t="s">
        <v>1038</v>
      </c>
      <c r="H164" s="310" t="s">
        <v>1138</v>
      </c>
    </row>
    <row r="165" spans="2:8">
      <c r="B165" s="296">
        <v>160</v>
      </c>
      <c r="C165" s="297" t="s">
        <v>881</v>
      </c>
      <c r="D165" s="298"/>
      <c r="E165" s="299" t="s">
        <v>1106</v>
      </c>
      <c r="F165" s="299" t="s">
        <v>1115</v>
      </c>
      <c r="G165" s="300" t="s">
        <v>1038</v>
      </c>
      <c r="H165" s="310" t="s">
        <v>1139</v>
      </c>
    </row>
    <row r="166" spans="2:8">
      <c r="B166" s="296">
        <v>161</v>
      </c>
      <c r="C166" s="297" t="s">
        <v>881</v>
      </c>
      <c r="D166" s="298"/>
      <c r="E166" s="299" t="s">
        <v>1106</v>
      </c>
      <c r="F166" s="299" t="s">
        <v>1117</v>
      </c>
      <c r="G166" s="300" t="s">
        <v>1038</v>
      </c>
      <c r="H166" s="310" t="s">
        <v>1140</v>
      </c>
    </row>
    <row r="167" spans="2:8">
      <c r="B167" s="296">
        <v>162</v>
      </c>
      <c r="C167" s="297" t="s">
        <v>881</v>
      </c>
      <c r="D167" s="298"/>
      <c r="E167" s="299" t="s">
        <v>1106</v>
      </c>
      <c r="F167" s="299" t="s">
        <v>1119</v>
      </c>
      <c r="G167" s="300" t="s">
        <v>1038</v>
      </c>
      <c r="H167" s="310" t="s">
        <v>1141</v>
      </c>
    </row>
    <row r="168" spans="2:8">
      <c r="B168" s="296">
        <v>163</v>
      </c>
      <c r="C168" s="297" t="s">
        <v>881</v>
      </c>
      <c r="D168" s="298"/>
      <c r="E168" s="299" t="s">
        <v>1106</v>
      </c>
      <c r="F168" s="299" t="s">
        <v>1121</v>
      </c>
      <c r="G168" s="300" t="s">
        <v>1038</v>
      </c>
      <c r="H168" s="310" t="s">
        <v>1142</v>
      </c>
    </row>
    <row r="169" spans="2:8">
      <c r="B169" s="296">
        <v>164</v>
      </c>
      <c r="C169" s="297" t="s">
        <v>881</v>
      </c>
      <c r="D169" s="298"/>
      <c r="E169" s="299" t="s">
        <v>1106</v>
      </c>
      <c r="F169" s="299" t="s">
        <v>1123</v>
      </c>
      <c r="G169" s="300" t="s">
        <v>1038</v>
      </c>
      <c r="H169" s="310" t="s">
        <v>1143</v>
      </c>
    </row>
    <row r="170" spans="2:8">
      <c r="B170" s="296">
        <v>165</v>
      </c>
      <c r="C170" s="297" t="s">
        <v>881</v>
      </c>
      <c r="D170" s="298"/>
      <c r="E170" s="299" t="s">
        <v>1106</v>
      </c>
      <c r="F170" s="299" t="s">
        <v>1125</v>
      </c>
      <c r="G170" s="300" t="s">
        <v>1038</v>
      </c>
      <c r="H170" s="310" t="s">
        <v>1144</v>
      </c>
    </row>
    <row r="171" spans="2:8">
      <c r="B171" s="296">
        <v>166</v>
      </c>
      <c r="C171" s="297" t="s">
        <v>881</v>
      </c>
      <c r="D171" s="298"/>
      <c r="E171" s="299" t="s">
        <v>1106</v>
      </c>
      <c r="F171" s="299" t="s">
        <v>1127</v>
      </c>
      <c r="G171" s="300" t="s">
        <v>1038</v>
      </c>
      <c r="H171" s="310" t="s">
        <v>1145</v>
      </c>
    </row>
    <row r="172" spans="2:8">
      <c r="B172" s="296">
        <v>167</v>
      </c>
      <c r="C172" s="297" t="s">
        <v>881</v>
      </c>
      <c r="D172" s="298"/>
      <c r="E172" s="299" t="s">
        <v>1106</v>
      </c>
      <c r="F172" s="299" t="s">
        <v>1129</v>
      </c>
      <c r="G172" s="300" t="s">
        <v>1038</v>
      </c>
      <c r="H172" s="310" t="s">
        <v>1146</v>
      </c>
    </row>
    <row r="173" spans="2:8">
      <c r="B173" s="296">
        <v>168</v>
      </c>
      <c r="C173" s="297" t="s">
        <v>881</v>
      </c>
      <c r="D173" s="298"/>
      <c r="E173" s="299" t="s">
        <v>1106</v>
      </c>
      <c r="F173" s="299" t="s">
        <v>1131</v>
      </c>
      <c r="G173" s="300" t="s">
        <v>1038</v>
      </c>
      <c r="H173" s="310" t="s">
        <v>1147</v>
      </c>
    </row>
    <row r="174" spans="2:8">
      <c r="B174" s="296">
        <v>169</v>
      </c>
      <c r="C174" s="297" t="s">
        <v>881</v>
      </c>
      <c r="D174" s="298"/>
      <c r="E174" s="299" t="s">
        <v>1106</v>
      </c>
      <c r="F174" s="299" t="s">
        <v>1133</v>
      </c>
      <c r="G174" s="300" t="s">
        <v>1038</v>
      </c>
      <c r="H174" s="310" t="s">
        <v>1148</v>
      </c>
    </row>
    <row r="175" spans="2:8">
      <c r="B175" s="296">
        <v>170</v>
      </c>
      <c r="C175" s="297" t="s">
        <v>881</v>
      </c>
      <c r="D175" s="298"/>
      <c r="E175" s="299" t="s">
        <v>1106</v>
      </c>
      <c r="F175" s="299" t="s">
        <v>1107</v>
      </c>
      <c r="G175" s="300" t="s">
        <v>1059</v>
      </c>
      <c r="H175" s="310" t="s">
        <v>1149</v>
      </c>
    </row>
    <row r="176" spans="2:8">
      <c r="B176" s="296">
        <v>171</v>
      </c>
      <c r="C176" s="297" t="s">
        <v>881</v>
      </c>
      <c r="D176" s="298"/>
      <c r="E176" s="299" t="s">
        <v>1106</v>
      </c>
      <c r="F176" s="299" t="s">
        <v>1109</v>
      </c>
      <c r="G176" s="300" t="s">
        <v>1059</v>
      </c>
      <c r="H176" s="310" t="s">
        <v>1150</v>
      </c>
    </row>
    <row r="177" spans="2:8">
      <c r="B177" s="296">
        <v>172</v>
      </c>
      <c r="C177" s="297" t="s">
        <v>881</v>
      </c>
      <c r="D177" s="298"/>
      <c r="E177" s="299" t="s">
        <v>1106</v>
      </c>
      <c r="F177" s="299" t="s">
        <v>1111</v>
      </c>
      <c r="G177" s="300" t="s">
        <v>1059</v>
      </c>
      <c r="H177" s="310" t="s">
        <v>1151</v>
      </c>
    </row>
    <row r="178" spans="2:8">
      <c r="B178" s="296">
        <v>173</v>
      </c>
      <c r="C178" s="297" t="s">
        <v>881</v>
      </c>
      <c r="D178" s="298"/>
      <c r="E178" s="299" t="s">
        <v>1106</v>
      </c>
      <c r="F178" s="299" t="s">
        <v>1113</v>
      </c>
      <c r="G178" s="300" t="s">
        <v>1059</v>
      </c>
      <c r="H178" s="310" t="s">
        <v>1152</v>
      </c>
    </row>
    <row r="179" spans="2:8">
      <c r="B179" s="296">
        <v>174</v>
      </c>
      <c r="C179" s="297" t="s">
        <v>881</v>
      </c>
      <c r="D179" s="298"/>
      <c r="E179" s="299" t="s">
        <v>1106</v>
      </c>
      <c r="F179" s="299" t="s">
        <v>1115</v>
      </c>
      <c r="G179" s="300" t="s">
        <v>1059</v>
      </c>
      <c r="H179" s="310" t="s">
        <v>1153</v>
      </c>
    </row>
    <row r="180" spans="2:8">
      <c r="B180" s="296">
        <v>175</v>
      </c>
      <c r="C180" s="297" t="s">
        <v>881</v>
      </c>
      <c r="D180" s="298"/>
      <c r="E180" s="299" t="s">
        <v>1106</v>
      </c>
      <c r="F180" s="299" t="s">
        <v>1117</v>
      </c>
      <c r="G180" s="300" t="s">
        <v>1059</v>
      </c>
      <c r="H180" s="310" t="s">
        <v>1154</v>
      </c>
    </row>
    <row r="181" spans="2:8">
      <c r="B181" s="296">
        <v>176</v>
      </c>
      <c r="C181" s="297" t="s">
        <v>881</v>
      </c>
      <c r="D181" s="298"/>
      <c r="E181" s="299" t="s">
        <v>1106</v>
      </c>
      <c r="F181" s="299" t="s">
        <v>1119</v>
      </c>
      <c r="G181" s="300" t="s">
        <v>1059</v>
      </c>
      <c r="H181" s="310" t="s">
        <v>1155</v>
      </c>
    </row>
    <row r="182" spans="2:8">
      <c r="B182" s="296">
        <v>177</v>
      </c>
      <c r="C182" s="297" t="s">
        <v>881</v>
      </c>
      <c r="D182" s="298"/>
      <c r="E182" s="299" t="s">
        <v>1106</v>
      </c>
      <c r="F182" s="299" t="s">
        <v>1121</v>
      </c>
      <c r="G182" s="300" t="s">
        <v>1059</v>
      </c>
      <c r="H182" s="310" t="s">
        <v>1156</v>
      </c>
    </row>
    <row r="183" spans="2:8">
      <c r="B183" s="296">
        <v>178</v>
      </c>
      <c r="C183" s="297" t="s">
        <v>881</v>
      </c>
      <c r="D183" s="298"/>
      <c r="E183" s="299" t="s">
        <v>1106</v>
      </c>
      <c r="F183" s="299" t="s">
        <v>1123</v>
      </c>
      <c r="G183" s="300" t="s">
        <v>1059</v>
      </c>
      <c r="H183" s="310" t="s">
        <v>1157</v>
      </c>
    </row>
    <row r="184" spans="2:8">
      <c r="B184" s="296">
        <v>179</v>
      </c>
      <c r="C184" s="297" t="s">
        <v>881</v>
      </c>
      <c r="D184" s="298"/>
      <c r="E184" s="299" t="s">
        <v>1106</v>
      </c>
      <c r="F184" s="299" t="s">
        <v>1125</v>
      </c>
      <c r="G184" s="300" t="s">
        <v>1059</v>
      </c>
      <c r="H184" s="310" t="s">
        <v>1158</v>
      </c>
    </row>
    <row r="185" spans="2:8">
      <c r="B185" s="296">
        <v>180</v>
      </c>
      <c r="C185" s="297" t="s">
        <v>881</v>
      </c>
      <c r="D185" s="298"/>
      <c r="E185" s="299" t="s">
        <v>1106</v>
      </c>
      <c r="F185" s="299" t="s">
        <v>1127</v>
      </c>
      <c r="G185" s="300" t="s">
        <v>1059</v>
      </c>
      <c r="H185" s="310" t="s">
        <v>1159</v>
      </c>
    </row>
    <row r="186" spans="2:8">
      <c r="B186" s="296">
        <v>181</v>
      </c>
      <c r="C186" s="297" t="s">
        <v>881</v>
      </c>
      <c r="D186" s="298"/>
      <c r="E186" s="299" t="s">
        <v>1106</v>
      </c>
      <c r="F186" s="299" t="s">
        <v>1129</v>
      </c>
      <c r="G186" s="300" t="s">
        <v>1059</v>
      </c>
      <c r="H186" s="310" t="s">
        <v>1160</v>
      </c>
    </row>
    <row r="187" spans="2:8">
      <c r="B187" s="296">
        <v>182</v>
      </c>
      <c r="C187" s="297" t="s">
        <v>881</v>
      </c>
      <c r="D187" s="298"/>
      <c r="E187" s="299" t="s">
        <v>1106</v>
      </c>
      <c r="F187" s="299" t="s">
        <v>1131</v>
      </c>
      <c r="G187" s="300" t="s">
        <v>1059</v>
      </c>
      <c r="H187" s="310" t="s">
        <v>1161</v>
      </c>
    </row>
    <row r="188" spans="2:8">
      <c r="B188" s="296">
        <v>183</v>
      </c>
      <c r="C188" s="297" t="s">
        <v>881</v>
      </c>
      <c r="D188" s="298"/>
      <c r="E188" s="299" t="s">
        <v>1106</v>
      </c>
      <c r="F188" s="299" t="s">
        <v>1162</v>
      </c>
      <c r="G188" s="300" t="s">
        <v>1059</v>
      </c>
      <c r="H188" s="310" t="s">
        <v>1163</v>
      </c>
    </row>
    <row r="189" spans="2:8">
      <c r="B189" s="296">
        <v>184</v>
      </c>
      <c r="C189" s="297" t="s">
        <v>881</v>
      </c>
      <c r="D189" s="298"/>
      <c r="E189" s="299" t="s">
        <v>1106</v>
      </c>
      <c r="F189" s="299" t="s">
        <v>1164</v>
      </c>
      <c r="G189" s="300" t="s">
        <v>1059</v>
      </c>
      <c r="H189" s="310" t="s">
        <v>1165</v>
      </c>
    </row>
    <row r="190" spans="2:8">
      <c r="B190" s="296">
        <v>185</v>
      </c>
      <c r="C190" s="297" t="s">
        <v>881</v>
      </c>
      <c r="D190" s="298"/>
      <c r="E190" s="299" t="s">
        <v>1106</v>
      </c>
      <c r="F190" s="299" t="s">
        <v>1166</v>
      </c>
      <c r="G190" s="300" t="s">
        <v>1059</v>
      </c>
      <c r="H190" s="310" t="s">
        <v>1167</v>
      </c>
    </row>
    <row r="191" spans="2:8">
      <c r="B191" s="296">
        <v>186</v>
      </c>
      <c r="C191" s="297" t="s">
        <v>881</v>
      </c>
      <c r="D191" s="298"/>
      <c r="E191" s="299" t="s">
        <v>1106</v>
      </c>
      <c r="F191" s="299" t="s">
        <v>1107</v>
      </c>
      <c r="G191" s="300" t="s">
        <v>1072</v>
      </c>
      <c r="H191" s="310" t="s">
        <v>1135</v>
      </c>
    </row>
    <row r="192" spans="2:8">
      <c r="B192" s="296">
        <v>187</v>
      </c>
      <c r="C192" s="297" t="s">
        <v>881</v>
      </c>
      <c r="D192" s="298"/>
      <c r="E192" s="299" t="s">
        <v>1106</v>
      </c>
      <c r="F192" s="299" t="s">
        <v>1109</v>
      </c>
      <c r="G192" s="300" t="s">
        <v>1072</v>
      </c>
      <c r="H192" s="310" t="s">
        <v>1136</v>
      </c>
    </row>
    <row r="193" spans="2:8">
      <c r="B193" s="296">
        <v>188</v>
      </c>
      <c r="C193" s="297" t="s">
        <v>881</v>
      </c>
      <c r="D193" s="298"/>
      <c r="E193" s="299" t="s">
        <v>1106</v>
      </c>
      <c r="F193" s="299" t="s">
        <v>1111</v>
      </c>
      <c r="G193" s="300" t="s">
        <v>1072</v>
      </c>
      <c r="H193" s="310" t="s">
        <v>1137</v>
      </c>
    </row>
    <row r="194" spans="2:8">
      <c r="B194" s="296">
        <v>189</v>
      </c>
      <c r="C194" s="297" t="s">
        <v>881</v>
      </c>
      <c r="D194" s="298"/>
      <c r="E194" s="299" t="s">
        <v>1106</v>
      </c>
      <c r="F194" s="299" t="s">
        <v>1113</v>
      </c>
      <c r="G194" s="300" t="s">
        <v>1072</v>
      </c>
      <c r="H194" s="310" t="s">
        <v>1138</v>
      </c>
    </row>
    <row r="195" spans="2:8">
      <c r="B195" s="296">
        <v>190</v>
      </c>
      <c r="C195" s="297" t="s">
        <v>881</v>
      </c>
      <c r="D195" s="298"/>
      <c r="E195" s="299" t="s">
        <v>1106</v>
      </c>
      <c r="F195" s="299" t="s">
        <v>1115</v>
      </c>
      <c r="G195" s="300" t="s">
        <v>1072</v>
      </c>
      <c r="H195" s="310" t="s">
        <v>1139</v>
      </c>
    </row>
    <row r="196" spans="2:8">
      <c r="B196" s="296">
        <v>191</v>
      </c>
      <c r="C196" s="297" t="s">
        <v>881</v>
      </c>
      <c r="D196" s="298"/>
      <c r="E196" s="299" t="s">
        <v>1106</v>
      </c>
      <c r="F196" s="299" t="s">
        <v>1117</v>
      </c>
      <c r="G196" s="300" t="s">
        <v>1072</v>
      </c>
      <c r="H196" s="310" t="s">
        <v>1140</v>
      </c>
    </row>
    <row r="197" spans="2:8">
      <c r="B197" s="296">
        <v>192</v>
      </c>
      <c r="C197" s="297" t="s">
        <v>881</v>
      </c>
      <c r="D197" s="298"/>
      <c r="E197" s="299" t="s">
        <v>1106</v>
      </c>
      <c r="F197" s="299" t="s">
        <v>1119</v>
      </c>
      <c r="G197" s="300" t="s">
        <v>1072</v>
      </c>
      <c r="H197" s="310" t="s">
        <v>1141</v>
      </c>
    </row>
    <row r="198" spans="2:8">
      <c r="B198" s="296">
        <v>193</v>
      </c>
      <c r="C198" s="297" t="s">
        <v>881</v>
      </c>
      <c r="D198" s="298"/>
      <c r="E198" s="299" t="s">
        <v>1106</v>
      </c>
      <c r="F198" s="299" t="s">
        <v>1121</v>
      </c>
      <c r="G198" s="300" t="s">
        <v>1072</v>
      </c>
      <c r="H198" s="310" t="s">
        <v>1142</v>
      </c>
    </row>
    <row r="199" spans="2:8">
      <c r="B199" s="296">
        <v>194</v>
      </c>
      <c r="C199" s="297" t="s">
        <v>881</v>
      </c>
      <c r="D199" s="298"/>
      <c r="E199" s="299" t="s">
        <v>1106</v>
      </c>
      <c r="F199" s="299" t="s">
        <v>1123</v>
      </c>
      <c r="G199" s="300" t="s">
        <v>1072</v>
      </c>
      <c r="H199" s="310" t="s">
        <v>1143</v>
      </c>
    </row>
    <row r="200" spans="2:8">
      <c r="B200" s="296">
        <v>195</v>
      </c>
      <c r="C200" s="297" t="s">
        <v>881</v>
      </c>
      <c r="D200" s="298"/>
      <c r="E200" s="299" t="s">
        <v>1106</v>
      </c>
      <c r="F200" s="299" t="s">
        <v>1125</v>
      </c>
      <c r="G200" s="300" t="s">
        <v>1072</v>
      </c>
      <c r="H200" s="310" t="s">
        <v>1144</v>
      </c>
    </row>
    <row r="201" spans="2:8">
      <c r="B201" s="296">
        <v>196</v>
      </c>
      <c r="C201" s="297" t="s">
        <v>881</v>
      </c>
      <c r="D201" s="298"/>
      <c r="E201" s="299" t="s">
        <v>1106</v>
      </c>
      <c r="F201" s="299" t="s">
        <v>1127</v>
      </c>
      <c r="G201" s="300" t="s">
        <v>1072</v>
      </c>
      <c r="H201" s="310" t="s">
        <v>1145</v>
      </c>
    </row>
    <row r="202" spans="2:8">
      <c r="B202" s="296">
        <v>197</v>
      </c>
      <c r="C202" s="297" t="s">
        <v>881</v>
      </c>
      <c r="D202" s="298"/>
      <c r="E202" s="299" t="s">
        <v>1106</v>
      </c>
      <c r="F202" s="299" t="s">
        <v>1129</v>
      </c>
      <c r="G202" s="300" t="s">
        <v>1072</v>
      </c>
      <c r="H202" s="310" t="s">
        <v>1146</v>
      </c>
    </row>
    <row r="203" spans="2:8">
      <c r="B203" s="296">
        <v>198</v>
      </c>
      <c r="C203" s="297" t="s">
        <v>881</v>
      </c>
      <c r="D203" s="298"/>
      <c r="E203" s="299" t="s">
        <v>1106</v>
      </c>
      <c r="F203" s="299" t="s">
        <v>1131</v>
      </c>
      <c r="G203" s="300" t="s">
        <v>1072</v>
      </c>
      <c r="H203" s="310" t="s">
        <v>1147</v>
      </c>
    </row>
    <row r="204" spans="2:8">
      <c r="B204" s="296">
        <v>199</v>
      </c>
      <c r="C204" s="297" t="s">
        <v>881</v>
      </c>
      <c r="D204" s="298"/>
      <c r="E204" s="299" t="s">
        <v>1106</v>
      </c>
      <c r="F204" s="299" t="s">
        <v>1133</v>
      </c>
      <c r="G204" s="300" t="s">
        <v>1072</v>
      </c>
      <c r="H204" s="310" t="s">
        <v>1148</v>
      </c>
    </row>
    <row r="205" spans="2:8">
      <c r="B205" s="296">
        <v>200</v>
      </c>
      <c r="C205" s="297" t="s">
        <v>881</v>
      </c>
      <c r="D205" s="298"/>
      <c r="E205" s="299" t="s">
        <v>1106</v>
      </c>
      <c r="F205" s="299" t="s">
        <v>1107</v>
      </c>
      <c r="G205" s="300" t="s">
        <v>1075</v>
      </c>
      <c r="H205" s="310" t="s">
        <v>1149</v>
      </c>
    </row>
    <row r="206" spans="2:8">
      <c r="B206" s="296">
        <v>201</v>
      </c>
      <c r="C206" s="297" t="s">
        <v>881</v>
      </c>
      <c r="D206" s="298"/>
      <c r="E206" s="299" t="s">
        <v>1106</v>
      </c>
      <c r="F206" s="299" t="s">
        <v>1109</v>
      </c>
      <c r="G206" s="300" t="s">
        <v>1075</v>
      </c>
      <c r="H206" s="310" t="s">
        <v>1150</v>
      </c>
    </row>
    <row r="207" spans="2:8">
      <c r="B207" s="296">
        <v>202</v>
      </c>
      <c r="C207" s="297" t="s">
        <v>881</v>
      </c>
      <c r="D207" s="298"/>
      <c r="E207" s="299" t="s">
        <v>1106</v>
      </c>
      <c r="F207" s="299" t="s">
        <v>1111</v>
      </c>
      <c r="G207" s="300" t="s">
        <v>1075</v>
      </c>
      <c r="H207" s="310" t="s">
        <v>1151</v>
      </c>
    </row>
    <row r="208" spans="2:8">
      <c r="B208" s="296">
        <v>203</v>
      </c>
      <c r="C208" s="297" t="s">
        <v>881</v>
      </c>
      <c r="D208" s="298"/>
      <c r="E208" s="299" t="s">
        <v>1106</v>
      </c>
      <c r="F208" s="299" t="s">
        <v>1113</v>
      </c>
      <c r="G208" s="300" t="s">
        <v>1075</v>
      </c>
      <c r="H208" s="310" t="s">
        <v>1152</v>
      </c>
    </row>
    <row r="209" spans="2:8">
      <c r="B209" s="296">
        <v>204</v>
      </c>
      <c r="C209" s="297" t="s">
        <v>881</v>
      </c>
      <c r="D209" s="298"/>
      <c r="E209" s="299" t="s">
        <v>1106</v>
      </c>
      <c r="F209" s="299" t="s">
        <v>1115</v>
      </c>
      <c r="G209" s="300" t="s">
        <v>1075</v>
      </c>
      <c r="H209" s="310" t="s">
        <v>1153</v>
      </c>
    </row>
    <row r="210" spans="2:8">
      <c r="B210" s="296">
        <v>205</v>
      </c>
      <c r="C210" s="297" t="s">
        <v>881</v>
      </c>
      <c r="D210" s="298"/>
      <c r="E210" s="299" t="s">
        <v>1106</v>
      </c>
      <c r="F210" s="299" t="s">
        <v>1117</v>
      </c>
      <c r="G210" s="300" t="s">
        <v>1075</v>
      </c>
      <c r="H210" s="310" t="s">
        <v>1154</v>
      </c>
    </row>
    <row r="211" spans="2:8">
      <c r="B211" s="296">
        <v>206</v>
      </c>
      <c r="C211" s="297" t="s">
        <v>881</v>
      </c>
      <c r="D211" s="298"/>
      <c r="E211" s="299" t="s">
        <v>1106</v>
      </c>
      <c r="F211" s="299" t="s">
        <v>1119</v>
      </c>
      <c r="G211" s="300" t="s">
        <v>1075</v>
      </c>
      <c r="H211" s="310" t="s">
        <v>1155</v>
      </c>
    </row>
    <row r="212" spans="2:8">
      <c r="B212" s="296">
        <v>207</v>
      </c>
      <c r="C212" s="297" t="s">
        <v>881</v>
      </c>
      <c r="D212" s="298"/>
      <c r="E212" s="299" t="s">
        <v>1106</v>
      </c>
      <c r="F212" s="299" t="s">
        <v>1121</v>
      </c>
      <c r="G212" s="300" t="s">
        <v>1075</v>
      </c>
      <c r="H212" s="310" t="s">
        <v>1156</v>
      </c>
    </row>
    <row r="213" spans="2:8">
      <c r="B213" s="296">
        <v>208</v>
      </c>
      <c r="C213" s="297" t="s">
        <v>881</v>
      </c>
      <c r="D213" s="298"/>
      <c r="E213" s="299" t="s">
        <v>1106</v>
      </c>
      <c r="F213" s="299" t="s">
        <v>1123</v>
      </c>
      <c r="G213" s="300" t="s">
        <v>1075</v>
      </c>
      <c r="H213" s="310" t="s">
        <v>1157</v>
      </c>
    </row>
    <row r="214" spans="2:8">
      <c r="B214" s="296">
        <v>209</v>
      </c>
      <c r="C214" s="297" t="s">
        <v>881</v>
      </c>
      <c r="D214" s="298"/>
      <c r="E214" s="299" t="s">
        <v>1106</v>
      </c>
      <c r="F214" s="299" t="s">
        <v>1131</v>
      </c>
      <c r="G214" s="300" t="s">
        <v>1075</v>
      </c>
      <c r="H214" s="310" t="s">
        <v>1168</v>
      </c>
    </row>
    <row r="215" spans="2:8">
      <c r="B215" s="296">
        <v>210</v>
      </c>
      <c r="C215" s="297" t="s">
        <v>881</v>
      </c>
      <c r="D215" s="298"/>
      <c r="E215" s="299" t="s">
        <v>1106</v>
      </c>
      <c r="F215" s="299" t="s">
        <v>1162</v>
      </c>
      <c r="G215" s="300" t="s">
        <v>1075</v>
      </c>
      <c r="H215" s="310" t="s">
        <v>1169</v>
      </c>
    </row>
    <row r="216" spans="2:8">
      <c r="B216" s="296">
        <v>211</v>
      </c>
      <c r="C216" s="297" t="s">
        <v>881</v>
      </c>
      <c r="D216" s="298"/>
      <c r="E216" s="299" t="s">
        <v>1106</v>
      </c>
      <c r="F216" s="299" t="s">
        <v>1164</v>
      </c>
      <c r="G216" s="300" t="s">
        <v>1075</v>
      </c>
      <c r="H216" s="310" t="s">
        <v>1170</v>
      </c>
    </row>
    <row r="217" spans="2:8">
      <c r="B217" s="296">
        <v>212</v>
      </c>
      <c r="C217" s="297" t="s">
        <v>881</v>
      </c>
      <c r="D217" s="298"/>
      <c r="E217" s="299" t="s">
        <v>1106</v>
      </c>
      <c r="F217" s="299" t="s">
        <v>1166</v>
      </c>
      <c r="G217" s="300" t="s">
        <v>1075</v>
      </c>
      <c r="H217" s="310" t="s">
        <v>1171</v>
      </c>
    </row>
    <row r="218" spans="2:8">
      <c r="B218" s="296">
        <v>213</v>
      </c>
      <c r="C218" s="297" t="s">
        <v>881</v>
      </c>
      <c r="D218" s="298"/>
      <c r="E218" s="299" t="s">
        <v>1106</v>
      </c>
      <c r="F218" s="299" t="s">
        <v>1107</v>
      </c>
      <c r="G218" s="300" t="s">
        <v>1082</v>
      </c>
      <c r="H218" s="310" t="s">
        <v>1135</v>
      </c>
    </row>
    <row r="219" spans="2:8">
      <c r="B219" s="296">
        <v>214</v>
      </c>
      <c r="C219" s="297" t="s">
        <v>881</v>
      </c>
      <c r="D219" s="298"/>
      <c r="E219" s="299" t="s">
        <v>1106</v>
      </c>
      <c r="F219" s="299" t="s">
        <v>1109</v>
      </c>
      <c r="G219" s="300" t="s">
        <v>1082</v>
      </c>
      <c r="H219" s="310" t="s">
        <v>1136</v>
      </c>
    </row>
    <row r="220" spans="2:8">
      <c r="B220" s="296">
        <v>215</v>
      </c>
      <c r="C220" s="297" t="s">
        <v>881</v>
      </c>
      <c r="D220" s="298"/>
      <c r="E220" s="299" t="s">
        <v>1106</v>
      </c>
      <c r="F220" s="299" t="s">
        <v>1111</v>
      </c>
      <c r="G220" s="300" t="s">
        <v>1082</v>
      </c>
      <c r="H220" s="310" t="s">
        <v>1137</v>
      </c>
    </row>
    <row r="221" spans="2:8">
      <c r="B221" s="296">
        <v>216</v>
      </c>
      <c r="C221" s="297" t="s">
        <v>881</v>
      </c>
      <c r="D221" s="298"/>
      <c r="E221" s="299" t="s">
        <v>1106</v>
      </c>
      <c r="F221" s="299" t="s">
        <v>1113</v>
      </c>
      <c r="G221" s="300" t="s">
        <v>1082</v>
      </c>
      <c r="H221" s="310" t="s">
        <v>1138</v>
      </c>
    </row>
    <row r="222" spans="2:8">
      <c r="B222" s="296">
        <v>217</v>
      </c>
      <c r="C222" s="297" t="s">
        <v>881</v>
      </c>
      <c r="D222" s="298"/>
      <c r="E222" s="299" t="s">
        <v>1106</v>
      </c>
      <c r="F222" s="299" t="s">
        <v>1115</v>
      </c>
      <c r="G222" s="300" t="s">
        <v>1082</v>
      </c>
      <c r="H222" s="310" t="s">
        <v>1139</v>
      </c>
    </row>
    <row r="223" spans="2:8">
      <c r="B223" s="296">
        <v>218</v>
      </c>
      <c r="C223" s="297" t="s">
        <v>881</v>
      </c>
      <c r="D223" s="298"/>
      <c r="E223" s="299" t="s">
        <v>1106</v>
      </c>
      <c r="F223" s="299" t="s">
        <v>1117</v>
      </c>
      <c r="G223" s="300" t="s">
        <v>1082</v>
      </c>
      <c r="H223" s="310" t="s">
        <v>1140</v>
      </c>
    </row>
    <row r="224" spans="2:8">
      <c r="B224" s="296">
        <v>219</v>
      </c>
      <c r="C224" s="297" t="s">
        <v>881</v>
      </c>
      <c r="D224" s="298"/>
      <c r="E224" s="299" t="s">
        <v>1106</v>
      </c>
      <c r="F224" s="299" t="s">
        <v>1119</v>
      </c>
      <c r="G224" s="300" t="s">
        <v>1082</v>
      </c>
      <c r="H224" s="310" t="s">
        <v>1141</v>
      </c>
    </row>
    <row r="225" spans="2:8">
      <c r="B225" s="302">
        <v>220</v>
      </c>
      <c r="C225" s="297" t="s">
        <v>881</v>
      </c>
      <c r="D225" s="298"/>
      <c r="E225" s="299" t="s">
        <v>1106</v>
      </c>
      <c r="F225" s="299" t="s">
        <v>1121</v>
      </c>
      <c r="G225" s="300" t="s">
        <v>1082</v>
      </c>
      <c r="H225" s="310" t="s">
        <v>1142</v>
      </c>
    </row>
    <row r="226" spans="2:8">
      <c r="B226" s="296">
        <v>221</v>
      </c>
      <c r="C226" s="297" t="s">
        <v>881</v>
      </c>
      <c r="D226" s="298"/>
      <c r="E226" s="299" t="s">
        <v>1106</v>
      </c>
      <c r="F226" s="299" t="s">
        <v>1123</v>
      </c>
      <c r="G226" s="300" t="s">
        <v>1082</v>
      </c>
      <c r="H226" s="310" t="s">
        <v>1143</v>
      </c>
    </row>
    <row r="227" spans="2:8">
      <c r="B227" s="296">
        <v>222</v>
      </c>
      <c r="C227" s="297" t="s">
        <v>881</v>
      </c>
      <c r="D227" s="298"/>
      <c r="E227" s="299" t="s">
        <v>1106</v>
      </c>
      <c r="F227" s="299" t="s">
        <v>1125</v>
      </c>
      <c r="G227" s="300" t="s">
        <v>1082</v>
      </c>
      <c r="H227" s="310" t="s">
        <v>1144</v>
      </c>
    </row>
    <row r="228" spans="2:8">
      <c r="B228" s="296">
        <v>223</v>
      </c>
      <c r="C228" s="297" t="s">
        <v>881</v>
      </c>
      <c r="D228" s="298"/>
      <c r="E228" s="299" t="s">
        <v>1106</v>
      </c>
      <c r="F228" s="299" t="s">
        <v>1127</v>
      </c>
      <c r="G228" s="300" t="s">
        <v>1082</v>
      </c>
      <c r="H228" s="310" t="s">
        <v>1145</v>
      </c>
    </row>
    <row r="229" spans="2:8">
      <c r="B229" s="296">
        <v>224</v>
      </c>
      <c r="C229" s="297" t="s">
        <v>881</v>
      </c>
      <c r="D229" s="298"/>
      <c r="E229" s="299" t="s">
        <v>1106</v>
      </c>
      <c r="F229" s="299" t="s">
        <v>1129</v>
      </c>
      <c r="G229" s="300" t="s">
        <v>1082</v>
      </c>
      <c r="H229" s="310" t="s">
        <v>1146</v>
      </c>
    </row>
    <row r="230" spans="2:8">
      <c r="B230" s="296">
        <v>225</v>
      </c>
      <c r="C230" s="297" t="s">
        <v>881</v>
      </c>
      <c r="D230" s="298"/>
      <c r="E230" s="299" t="s">
        <v>1106</v>
      </c>
      <c r="F230" s="299" t="s">
        <v>1131</v>
      </c>
      <c r="G230" s="300" t="s">
        <v>1082</v>
      </c>
      <c r="H230" s="310" t="s">
        <v>1147</v>
      </c>
    </row>
    <row r="231" spans="2:8">
      <c r="B231" s="296">
        <v>226</v>
      </c>
      <c r="C231" s="297" t="s">
        <v>881</v>
      </c>
      <c r="D231" s="298"/>
      <c r="E231" s="299" t="s">
        <v>1106</v>
      </c>
      <c r="F231" s="299" t="s">
        <v>1133</v>
      </c>
      <c r="G231" s="300" t="s">
        <v>1082</v>
      </c>
      <c r="H231" s="310" t="s">
        <v>1148</v>
      </c>
    </row>
    <row r="232" spans="2:8">
      <c r="B232" s="296">
        <v>227</v>
      </c>
      <c r="C232" s="297" t="s">
        <v>881</v>
      </c>
      <c r="D232" s="298"/>
      <c r="E232" s="299" t="s">
        <v>881</v>
      </c>
      <c r="F232" s="299" t="s">
        <v>881</v>
      </c>
      <c r="G232" s="300" t="s">
        <v>881</v>
      </c>
      <c r="H232" s="310" t="s">
        <v>1172</v>
      </c>
    </row>
    <row r="233" spans="2:8">
      <c r="B233" s="296">
        <v>228</v>
      </c>
      <c r="C233" s="297" t="s">
        <v>881</v>
      </c>
      <c r="D233" s="298"/>
      <c r="E233" s="299" t="s">
        <v>881</v>
      </c>
      <c r="F233" s="299" t="s">
        <v>881</v>
      </c>
      <c r="G233" s="300" t="s">
        <v>881</v>
      </c>
      <c r="H233" s="310" t="s">
        <v>1172</v>
      </c>
    </row>
    <row r="234" spans="2:8">
      <c r="B234" s="296">
        <v>229</v>
      </c>
      <c r="C234" s="297" t="s">
        <v>881</v>
      </c>
      <c r="D234" s="298"/>
      <c r="E234" s="299" t="s">
        <v>881</v>
      </c>
      <c r="F234" s="299" t="s">
        <v>881</v>
      </c>
      <c r="G234" s="300" t="s">
        <v>881</v>
      </c>
      <c r="H234" s="310" t="s">
        <v>1172</v>
      </c>
    </row>
    <row r="235" spans="2:8">
      <c r="B235" s="296">
        <v>230</v>
      </c>
      <c r="C235" s="297" t="s">
        <v>881</v>
      </c>
      <c r="D235" s="298"/>
      <c r="E235" s="299" t="s">
        <v>881</v>
      </c>
      <c r="F235" s="299" t="s">
        <v>881</v>
      </c>
      <c r="G235" s="300" t="s">
        <v>881</v>
      </c>
      <c r="H235" s="303" t="s">
        <v>881</v>
      </c>
    </row>
    <row r="236" spans="2:8">
      <c r="B236" s="166"/>
      <c r="C236" s="166"/>
      <c r="D236" s="167"/>
      <c r="E236" s="155"/>
      <c r="F236" s="168"/>
      <c r="G236" s="169"/>
    </row>
    <row r="237" spans="2:8">
      <c r="B237" s="166"/>
      <c r="C237" s="166"/>
      <c r="D237" s="167"/>
      <c r="E237" s="155"/>
      <c r="F237" s="168"/>
      <c r="G237" s="169"/>
    </row>
    <row r="238" spans="2:8">
      <c r="B238" s="166"/>
      <c r="C238" s="166"/>
      <c r="D238" s="167"/>
      <c r="E238" s="155"/>
      <c r="F238" s="168"/>
      <c r="G238" s="169"/>
    </row>
    <row r="239" spans="2:8">
      <c r="B239" s="166"/>
      <c r="C239" s="166"/>
      <c r="D239" s="167"/>
      <c r="E239" s="155"/>
      <c r="F239" s="168"/>
      <c r="G239" s="169"/>
    </row>
    <row r="240" spans="2:8">
      <c r="B240" s="166"/>
      <c r="C240" s="166"/>
      <c r="D240" s="167"/>
      <c r="E240" s="155"/>
      <c r="F240" s="168"/>
      <c r="G240" s="169"/>
    </row>
    <row r="241" spans="2:7">
      <c r="B241" s="166"/>
      <c r="C241" s="166"/>
      <c r="D241" s="167"/>
      <c r="E241" s="155"/>
      <c r="F241" s="168"/>
      <c r="G241" s="169"/>
    </row>
    <row r="242" spans="2:7">
      <c r="B242" s="166"/>
      <c r="C242" s="166"/>
      <c r="D242" s="167"/>
      <c r="E242" s="155"/>
      <c r="F242" s="168"/>
      <c r="G242" s="169"/>
    </row>
    <row r="243" spans="2:7">
      <c r="B243" s="166"/>
      <c r="C243" s="166"/>
      <c r="D243" s="167"/>
      <c r="E243" s="155"/>
      <c r="F243" s="168"/>
      <c r="G243" s="169"/>
    </row>
    <row r="244" spans="2:7">
      <c r="B244" s="166"/>
      <c r="C244" s="166"/>
      <c r="D244" s="167"/>
      <c r="E244" s="155"/>
      <c r="F244" s="168"/>
      <c r="G244" s="169"/>
    </row>
    <row r="245" spans="2:7">
      <c r="B245" s="166"/>
      <c r="C245" s="166"/>
      <c r="D245" s="167"/>
      <c r="E245" s="155"/>
      <c r="F245" s="168"/>
      <c r="G245" s="169"/>
    </row>
    <row r="246" spans="2:7">
      <c r="B246" s="166"/>
      <c r="C246" s="166"/>
      <c r="D246" s="167"/>
      <c r="E246" s="155"/>
      <c r="F246" s="168"/>
      <c r="G246" s="169"/>
    </row>
    <row r="247" spans="2:7">
      <c r="B247" s="166"/>
      <c r="C247" s="166"/>
      <c r="D247" s="167"/>
      <c r="E247" s="155"/>
      <c r="F247" s="168"/>
      <c r="G247" s="169"/>
    </row>
    <row r="248" spans="2:7">
      <c r="B248" s="166"/>
      <c r="C248" s="166"/>
      <c r="D248" s="167"/>
      <c r="E248" s="155"/>
      <c r="F248" s="168"/>
      <c r="G248" s="169"/>
    </row>
    <row r="249" spans="2:7">
      <c r="B249" s="166"/>
      <c r="C249" s="166"/>
      <c r="D249" s="167"/>
      <c r="E249" s="155"/>
      <c r="F249" s="168"/>
      <c r="G249" s="169"/>
    </row>
    <row r="250" spans="2:7">
      <c r="B250" s="166"/>
      <c r="C250" s="166"/>
      <c r="D250" s="167"/>
      <c r="E250" s="155"/>
      <c r="F250" s="168"/>
      <c r="G250" s="169"/>
    </row>
    <row r="251" spans="2:7">
      <c r="B251" s="166"/>
      <c r="C251" s="166"/>
      <c r="D251" s="167"/>
      <c r="E251" s="155"/>
      <c r="F251" s="168"/>
      <c r="G251" s="169"/>
    </row>
    <row r="252" spans="2:7">
      <c r="B252" s="166"/>
      <c r="C252" s="166"/>
      <c r="D252" s="167"/>
      <c r="E252" s="155"/>
      <c r="F252" s="168"/>
      <c r="G252" s="169"/>
    </row>
    <row r="253" spans="2:7">
      <c r="B253" s="166"/>
      <c r="C253" s="166"/>
      <c r="D253" s="167"/>
      <c r="E253" s="155"/>
      <c r="F253" s="168"/>
      <c r="G253" s="169"/>
    </row>
    <row r="254" spans="2:7">
      <c r="B254" s="166"/>
      <c r="C254" s="166"/>
      <c r="D254" s="167"/>
      <c r="E254" s="155"/>
      <c r="F254" s="168"/>
      <c r="G254" s="169"/>
    </row>
    <row r="255" spans="2:7">
      <c r="B255" s="166"/>
      <c r="C255" s="166"/>
      <c r="D255" s="167"/>
      <c r="E255" s="155"/>
      <c r="F255" s="168"/>
      <c r="G255" s="169"/>
    </row>
    <row r="256" spans="2:7">
      <c r="B256" s="166"/>
      <c r="C256" s="166"/>
      <c r="D256" s="167"/>
      <c r="E256" s="155"/>
      <c r="F256" s="168"/>
      <c r="G256" s="169"/>
    </row>
    <row r="257" spans="2:7">
      <c r="B257" s="166"/>
      <c r="C257" s="166"/>
      <c r="D257" s="167"/>
      <c r="E257" s="155"/>
      <c r="F257" s="168"/>
      <c r="G257" s="169"/>
    </row>
    <row r="258" spans="2:7">
      <c r="B258" s="166"/>
      <c r="C258" s="166"/>
      <c r="D258" s="167"/>
      <c r="E258" s="155"/>
      <c r="F258" s="168"/>
      <c r="G258" s="169"/>
    </row>
    <row r="259" spans="2:7">
      <c r="B259" s="166"/>
      <c r="C259" s="166"/>
      <c r="D259" s="167"/>
      <c r="E259" s="155"/>
      <c r="F259" s="168"/>
      <c r="G259" s="169"/>
    </row>
    <row r="260" spans="2:7">
      <c r="B260" s="166"/>
      <c r="C260" s="166"/>
      <c r="D260" s="167"/>
      <c r="E260" s="155"/>
      <c r="F260" s="168"/>
      <c r="G260" s="169"/>
    </row>
    <row r="261" spans="2:7">
      <c r="B261" s="166"/>
      <c r="C261" s="166"/>
      <c r="D261" s="167"/>
      <c r="E261" s="155"/>
      <c r="F261" s="168"/>
      <c r="G261" s="169"/>
    </row>
    <row r="262" spans="2:7">
      <c r="B262" s="166"/>
      <c r="C262" s="166"/>
      <c r="D262" s="167"/>
      <c r="E262" s="155"/>
      <c r="F262" s="168"/>
      <c r="G262" s="169"/>
    </row>
    <row r="263" spans="2:7">
      <c r="B263" s="166"/>
      <c r="C263" s="166"/>
      <c r="D263" s="167"/>
      <c r="E263" s="155"/>
      <c r="F263" s="168"/>
      <c r="G263" s="169"/>
    </row>
    <row r="264" spans="2:7">
      <c r="B264" s="166"/>
      <c r="C264" s="166"/>
      <c r="D264" s="167"/>
      <c r="E264" s="155"/>
      <c r="F264" s="168"/>
      <c r="G264" s="169"/>
    </row>
    <row r="265" spans="2:7">
      <c r="B265" s="166"/>
      <c r="C265" s="166"/>
      <c r="D265" s="167"/>
      <c r="E265" s="155"/>
      <c r="F265" s="168"/>
      <c r="G265" s="169"/>
    </row>
    <row r="266" spans="2:7">
      <c r="B266" s="166"/>
      <c r="C266" s="166"/>
      <c r="D266" s="167"/>
      <c r="E266" s="155"/>
      <c r="F266" s="168"/>
      <c r="G266" s="169"/>
    </row>
    <row r="267" spans="2:7">
      <c r="B267" s="166"/>
      <c r="C267" s="166"/>
      <c r="D267" s="167"/>
      <c r="E267" s="155"/>
      <c r="F267" s="168"/>
      <c r="G267" s="169"/>
    </row>
    <row r="268" spans="2:7">
      <c r="B268" s="166"/>
      <c r="C268" s="166"/>
      <c r="D268" s="167"/>
      <c r="E268" s="155"/>
      <c r="F268" s="168"/>
      <c r="G268" s="169"/>
    </row>
    <row r="269" spans="2:7">
      <c r="B269" s="166"/>
      <c r="C269" s="166"/>
      <c r="D269" s="167"/>
      <c r="E269" s="155"/>
      <c r="F269" s="168"/>
      <c r="G269" s="169"/>
    </row>
    <row r="270" spans="2:7">
      <c r="B270" s="166"/>
      <c r="C270" s="166"/>
      <c r="D270" s="167"/>
      <c r="E270" s="155"/>
      <c r="F270" s="168"/>
      <c r="G270" s="169"/>
    </row>
    <row r="271" spans="2:7">
      <c r="B271" s="166"/>
      <c r="C271" s="166"/>
      <c r="D271" s="167"/>
      <c r="E271" s="155"/>
      <c r="F271" s="168"/>
      <c r="G271" s="169"/>
    </row>
    <row r="272" spans="2:7">
      <c r="B272" s="166"/>
      <c r="C272" s="166"/>
      <c r="D272" s="167"/>
      <c r="E272" s="155"/>
      <c r="F272" s="168"/>
      <c r="G272" s="169"/>
    </row>
    <row r="273" spans="2:7">
      <c r="B273" s="166"/>
      <c r="C273" s="166"/>
      <c r="D273" s="167"/>
      <c r="E273" s="155"/>
      <c r="F273" s="168"/>
      <c r="G273" s="169"/>
    </row>
    <row r="274" spans="2:7">
      <c r="B274" s="166"/>
      <c r="C274" s="166"/>
      <c r="D274" s="167"/>
      <c r="E274" s="155"/>
      <c r="F274" s="168"/>
      <c r="G274" s="169"/>
    </row>
    <row r="275" spans="2:7">
      <c r="B275" s="166"/>
      <c r="C275" s="166"/>
      <c r="D275" s="167"/>
      <c r="E275" s="155"/>
      <c r="F275" s="168"/>
      <c r="G275" s="169"/>
    </row>
    <row r="276" spans="2:7">
      <c r="B276" s="166"/>
      <c r="C276" s="166"/>
      <c r="D276" s="167"/>
      <c r="E276" s="155"/>
      <c r="F276" s="168"/>
      <c r="G276" s="169"/>
    </row>
    <row r="277" spans="2:7">
      <c r="B277" s="166"/>
      <c r="C277" s="166"/>
      <c r="D277" s="167"/>
      <c r="E277" s="155"/>
      <c r="F277" s="168"/>
      <c r="G277" s="169"/>
    </row>
    <row r="278" spans="2:7">
      <c r="B278" s="166"/>
      <c r="C278" s="166"/>
      <c r="D278" s="167"/>
      <c r="E278" s="155"/>
      <c r="F278" s="168"/>
      <c r="G278" s="169"/>
    </row>
    <row r="279" spans="2:7">
      <c r="B279" s="166"/>
      <c r="C279" s="166"/>
      <c r="D279" s="167"/>
      <c r="E279" s="155"/>
      <c r="F279" s="168"/>
      <c r="G279" s="169"/>
    </row>
    <row r="280" spans="2:7">
      <c r="B280" s="166"/>
      <c r="C280" s="166"/>
      <c r="D280" s="167"/>
      <c r="E280" s="155"/>
      <c r="F280" s="168"/>
      <c r="G280" s="169"/>
    </row>
    <row r="281" spans="2:7">
      <c r="B281" s="166"/>
      <c r="C281" s="166"/>
      <c r="D281" s="167"/>
      <c r="E281" s="155"/>
      <c r="F281" s="168"/>
      <c r="G281" s="169"/>
    </row>
    <row r="282" spans="2:7">
      <c r="B282" s="166"/>
      <c r="C282" s="166"/>
      <c r="D282" s="167"/>
      <c r="E282" s="155"/>
      <c r="F282" s="168"/>
      <c r="G282" s="169"/>
    </row>
    <row r="283" spans="2:7">
      <c r="B283" s="166"/>
      <c r="C283" s="166"/>
      <c r="D283" s="167"/>
      <c r="E283" s="155"/>
      <c r="F283" s="168"/>
      <c r="G283" s="169"/>
    </row>
    <row r="284" spans="2:7">
      <c r="B284" s="166"/>
      <c r="C284" s="166"/>
      <c r="D284" s="167"/>
      <c r="E284" s="155"/>
      <c r="F284" s="168"/>
      <c r="G284" s="169"/>
    </row>
    <row r="285" spans="2:7">
      <c r="B285" s="166"/>
      <c r="C285" s="166"/>
      <c r="D285" s="167"/>
      <c r="E285" s="155"/>
      <c r="F285" s="168"/>
      <c r="G285" s="169"/>
    </row>
    <row r="286" spans="2:7">
      <c r="B286" s="166"/>
      <c r="C286" s="166"/>
      <c r="D286" s="167"/>
      <c r="E286" s="155"/>
      <c r="F286" s="168"/>
      <c r="G286" s="169"/>
    </row>
    <row r="287" spans="2:7">
      <c r="B287" s="166"/>
      <c r="C287" s="166"/>
      <c r="D287" s="167"/>
      <c r="E287" s="155"/>
      <c r="F287" s="168"/>
      <c r="G287" s="169"/>
    </row>
    <row r="288" spans="2:7">
      <c r="B288" s="166"/>
      <c r="C288" s="166"/>
      <c r="D288" s="167"/>
      <c r="E288" s="155"/>
      <c r="F288" s="168"/>
      <c r="G288" s="169"/>
    </row>
    <row r="289" spans="2:7">
      <c r="B289" s="166"/>
      <c r="C289" s="166"/>
      <c r="D289" s="167"/>
      <c r="E289" s="155"/>
      <c r="F289" s="168"/>
      <c r="G289" s="169"/>
    </row>
    <row r="290" spans="2:7">
      <c r="B290" s="166"/>
      <c r="C290" s="166"/>
      <c r="D290" s="167"/>
      <c r="E290" s="155"/>
      <c r="F290" s="168"/>
      <c r="G290" s="169"/>
    </row>
    <row r="291" spans="2:7">
      <c r="B291" s="166"/>
      <c r="C291" s="166"/>
      <c r="D291" s="167"/>
      <c r="E291" s="155"/>
      <c r="F291" s="168"/>
      <c r="G291" s="169"/>
    </row>
    <row r="292" spans="2:7">
      <c r="B292" s="166"/>
      <c r="C292" s="166"/>
      <c r="D292" s="167"/>
      <c r="E292" s="155"/>
      <c r="F292" s="168"/>
      <c r="G292" s="169"/>
    </row>
    <row r="293" spans="2:7">
      <c r="B293" s="166"/>
      <c r="C293" s="166"/>
      <c r="D293" s="167"/>
      <c r="E293" s="155"/>
      <c r="F293" s="168"/>
      <c r="G293" s="169"/>
    </row>
    <row r="294" spans="2:7">
      <c r="B294" s="166"/>
      <c r="C294" s="166"/>
      <c r="D294" s="167"/>
      <c r="E294" s="155"/>
      <c r="F294" s="168"/>
      <c r="G294" s="169"/>
    </row>
    <row r="295" spans="2:7">
      <c r="B295" s="166"/>
      <c r="C295" s="166"/>
      <c r="D295" s="167"/>
      <c r="E295" s="155"/>
      <c r="F295" s="168"/>
      <c r="G295" s="169"/>
    </row>
    <row r="296" spans="2:7">
      <c r="B296" s="166"/>
      <c r="C296" s="166"/>
      <c r="D296" s="167"/>
      <c r="E296" s="155"/>
      <c r="F296" s="168"/>
      <c r="G296" s="169"/>
    </row>
    <row r="297" spans="2:7">
      <c r="B297" s="166"/>
      <c r="C297" s="166"/>
      <c r="D297" s="167"/>
      <c r="E297" s="155"/>
      <c r="F297" s="168"/>
      <c r="G297" s="169"/>
    </row>
    <row r="298" spans="2:7">
      <c r="B298" s="166"/>
      <c r="C298" s="166"/>
      <c r="D298" s="167"/>
      <c r="E298" s="155"/>
      <c r="F298" s="168"/>
      <c r="G298" s="169"/>
    </row>
    <row r="299" spans="2:7">
      <c r="B299" s="166"/>
      <c r="C299" s="166"/>
      <c r="D299" s="167"/>
      <c r="E299" s="155"/>
      <c r="F299" s="168"/>
      <c r="G299" s="169"/>
    </row>
    <row r="300" spans="2:7">
      <c r="B300" s="166"/>
      <c r="C300" s="166"/>
      <c r="D300" s="167"/>
      <c r="E300" s="155"/>
      <c r="F300" s="168"/>
      <c r="G300" s="169"/>
    </row>
    <row r="301" spans="2:7">
      <c r="B301" s="166"/>
      <c r="C301" s="166"/>
      <c r="D301" s="167"/>
      <c r="E301" s="155"/>
      <c r="F301" s="168"/>
      <c r="G301" s="169"/>
    </row>
    <row r="302" spans="2:7">
      <c r="B302" s="166"/>
      <c r="C302" s="166"/>
      <c r="D302" s="167"/>
      <c r="E302" s="155"/>
      <c r="F302" s="168"/>
      <c r="G302" s="169"/>
    </row>
    <row r="303" spans="2:7">
      <c r="B303" s="166"/>
      <c r="C303" s="166"/>
      <c r="D303" s="167"/>
      <c r="E303" s="155"/>
      <c r="F303" s="168"/>
      <c r="G303" s="169"/>
    </row>
    <row r="304" spans="2:7">
      <c r="B304" s="166"/>
      <c r="C304" s="166"/>
      <c r="D304" s="167"/>
      <c r="E304" s="155"/>
      <c r="F304" s="168"/>
      <c r="G304" s="169"/>
    </row>
    <row r="305" spans="2:7">
      <c r="B305" s="166"/>
      <c r="C305" s="166"/>
      <c r="D305" s="167"/>
      <c r="E305" s="155"/>
      <c r="F305" s="168"/>
      <c r="G305" s="169"/>
    </row>
    <row r="306" spans="2:7">
      <c r="B306" s="166"/>
      <c r="C306" s="166"/>
      <c r="D306" s="167"/>
      <c r="E306" s="155"/>
      <c r="F306" s="168"/>
      <c r="G306" s="169"/>
    </row>
    <row r="307" spans="2:7">
      <c r="B307" s="166"/>
      <c r="C307" s="166"/>
      <c r="D307" s="167"/>
      <c r="E307" s="155"/>
      <c r="F307" s="168"/>
      <c r="G307" s="169"/>
    </row>
    <row r="308" spans="2:7">
      <c r="B308" s="166"/>
      <c r="C308" s="166"/>
      <c r="D308" s="167"/>
      <c r="E308" s="155"/>
      <c r="F308" s="168"/>
      <c r="G308" s="169"/>
    </row>
    <row r="309" spans="2:7">
      <c r="B309" s="166"/>
      <c r="C309" s="166"/>
      <c r="D309" s="167"/>
      <c r="E309" s="155"/>
      <c r="F309" s="168"/>
      <c r="G309" s="169"/>
    </row>
    <row r="310" spans="2:7">
      <c r="B310" s="166"/>
      <c r="C310" s="166"/>
      <c r="D310" s="167"/>
      <c r="E310" s="155"/>
      <c r="F310" s="168"/>
      <c r="G310" s="169"/>
    </row>
    <row r="311" spans="2:7">
      <c r="B311" s="166"/>
      <c r="C311" s="166"/>
      <c r="D311" s="167"/>
      <c r="E311" s="155"/>
      <c r="F311" s="168"/>
      <c r="G311" s="169"/>
    </row>
    <row r="312" spans="2:7">
      <c r="B312" s="166"/>
      <c r="C312" s="166"/>
      <c r="D312" s="167"/>
      <c r="E312" s="155"/>
      <c r="F312" s="168"/>
      <c r="G312" s="169"/>
    </row>
    <row r="313" spans="2:7">
      <c r="B313" s="166"/>
      <c r="C313" s="166"/>
      <c r="D313" s="167"/>
      <c r="E313" s="155"/>
      <c r="F313" s="168"/>
      <c r="G313" s="169"/>
    </row>
    <row r="314" spans="2:7">
      <c r="B314" s="166"/>
      <c r="C314" s="166"/>
      <c r="D314" s="167"/>
      <c r="E314" s="155"/>
      <c r="F314" s="168"/>
      <c r="G314" s="169"/>
    </row>
    <row r="315" spans="2:7">
      <c r="B315" s="166"/>
      <c r="C315" s="166"/>
      <c r="D315" s="167"/>
      <c r="E315" s="155"/>
      <c r="F315" s="168"/>
      <c r="G315" s="169"/>
    </row>
    <row r="316" spans="2:7">
      <c r="B316" s="166"/>
      <c r="C316" s="166"/>
      <c r="D316" s="167"/>
      <c r="E316" s="155"/>
      <c r="F316" s="168"/>
      <c r="G316" s="169"/>
    </row>
    <row r="317" spans="2:7">
      <c r="B317" s="166"/>
      <c r="C317" s="166"/>
      <c r="D317" s="167"/>
      <c r="E317" s="155"/>
      <c r="F317" s="168"/>
      <c r="G317" s="169"/>
    </row>
    <row r="318" spans="2:7">
      <c r="B318" s="166"/>
      <c r="C318" s="166"/>
      <c r="D318" s="167"/>
      <c r="E318" s="155"/>
      <c r="F318" s="168"/>
      <c r="G318" s="169"/>
    </row>
    <row r="319" spans="2:7">
      <c r="B319" s="166"/>
      <c r="C319" s="166"/>
      <c r="D319" s="167"/>
      <c r="E319" s="155"/>
      <c r="F319" s="168"/>
      <c r="G319" s="169"/>
    </row>
    <row r="320" spans="2:7">
      <c r="B320" s="166"/>
      <c r="C320" s="166"/>
      <c r="D320" s="167"/>
      <c r="E320" s="155"/>
      <c r="F320" s="168"/>
      <c r="G320" s="169"/>
    </row>
    <row r="321" spans="2:7">
      <c r="B321" s="166"/>
      <c r="C321" s="166"/>
      <c r="D321" s="167"/>
      <c r="E321" s="155"/>
      <c r="F321" s="168"/>
      <c r="G321" s="169"/>
    </row>
    <row r="322" spans="2:7">
      <c r="B322" s="166"/>
      <c r="C322" s="166"/>
      <c r="D322" s="167"/>
      <c r="E322" s="155"/>
      <c r="F322" s="168"/>
      <c r="G322" s="169"/>
    </row>
    <row r="323" spans="2:7">
      <c r="B323" s="166"/>
      <c r="C323" s="166"/>
      <c r="D323" s="167"/>
      <c r="E323" s="155"/>
      <c r="F323" s="168"/>
      <c r="G323" s="169"/>
    </row>
    <row r="324" spans="2:7">
      <c r="B324" s="166"/>
      <c r="C324" s="166"/>
      <c r="D324" s="167"/>
      <c r="E324" s="155"/>
      <c r="F324" s="168"/>
      <c r="G324" s="169"/>
    </row>
    <row r="325" spans="2:7">
      <c r="B325" s="166"/>
      <c r="C325" s="166"/>
      <c r="D325" s="167"/>
      <c r="E325" s="155"/>
      <c r="F325" s="168"/>
      <c r="G325" s="169"/>
    </row>
    <row r="326" spans="2:7">
      <c r="B326" s="166"/>
      <c r="C326" s="166"/>
      <c r="D326" s="167"/>
      <c r="E326" s="155"/>
      <c r="F326" s="168"/>
      <c r="G326" s="169"/>
    </row>
    <row r="327" spans="2:7">
      <c r="B327" s="166"/>
      <c r="C327" s="166"/>
      <c r="D327" s="167"/>
      <c r="E327" s="155"/>
      <c r="F327" s="168"/>
      <c r="G327" s="169"/>
    </row>
    <row r="328" spans="2:7">
      <c r="B328" s="166"/>
      <c r="C328" s="166"/>
      <c r="D328" s="167"/>
      <c r="E328" s="155"/>
      <c r="F328" s="168"/>
      <c r="G328" s="169"/>
    </row>
    <row r="329" spans="2:7">
      <c r="B329" s="166"/>
      <c r="C329" s="166"/>
      <c r="D329" s="167"/>
      <c r="E329" s="155"/>
      <c r="F329" s="168"/>
      <c r="G329" s="169"/>
    </row>
    <row r="330" spans="2:7">
      <c r="B330" s="166"/>
      <c r="C330" s="166"/>
      <c r="D330" s="167"/>
      <c r="E330" s="155"/>
      <c r="F330" s="168"/>
      <c r="G330" s="169"/>
    </row>
    <row r="331" spans="2:7">
      <c r="B331" s="166"/>
      <c r="C331" s="166"/>
      <c r="D331" s="167"/>
      <c r="E331" s="155"/>
      <c r="F331" s="168"/>
      <c r="G331" s="169"/>
    </row>
    <row r="332" spans="2:7">
      <c r="B332" s="166"/>
      <c r="C332" s="166"/>
      <c r="D332" s="167"/>
      <c r="E332" s="155"/>
      <c r="F332" s="168"/>
      <c r="G332" s="169"/>
    </row>
    <row r="333" spans="2:7">
      <c r="B333" s="166"/>
      <c r="C333" s="166"/>
      <c r="D333" s="167"/>
      <c r="E333" s="155"/>
      <c r="F333" s="168"/>
      <c r="G333" s="169"/>
    </row>
    <row r="334" spans="2:7">
      <c r="B334" s="166"/>
      <c r="C334" s="166"/>
      <c r="D334" s="167"/>
      <c r="E334" s="155"/>
      <c r="F334" s="168"/>
      <c r="G334" s="169"/>
    </row>
    <row r="335" spans="2:7">
      <c r="B335" s="166"/>
      <c r="C335" s="166"/>
      <c r="D335" s="167"/>
      <c r="E335" s="155"/>
      <c r="F335" s="168"/>
      <c r="G335" s="169"/>
    </row>
    <row r="336" spans="2:7">
      <c r="B336" s="166"/>
      <c r="C336" s="166"/>
      <c r="D336" s="167"/>
      <c r="E336" s="155"/>
      <c r="F336" s="168"/>
      <c r="G336" s="169"/>
    </row>
    <row r="337" spans="2:7">
      <c r="B337" s="166"/>
      <c r="C337" s="166"/>
      <c r="D337" s="167"/>
      <c r="E337" s="155"/>
      <c r="F337" s="168"/>
      <c r="G337" s="169"/>
    </row>
    <row r="338" spans="2:7">
      <c r="B338" s="166"/>
      <c r="C338" s="166"/>
      <c r="D338" s="167"/>
      <c r="E338" s="155"/>
      <c r="F338" s="168"/>
      <c r="G338" s="169"/>
    </row>
    <row r="339" spans="2:7">
      <c r="B339" s="166"/>
      <c r="C339" s="166"/>
      <c r="D339" s="167"/>
      <c r="E339" s="155"/>
      <c r="F339" s="168"/>
      <c r="G339" s="169"/>
    </row>
    <row r="340" spans="2:7">
      <c r="B340" s="166"/>
      <c r="C340" s="166"/>
      <c r="D340" s="167"/>
      <c r="E340" s="155"/>
      <c r="F340" s="168"/>
      <c r="G340" s="169"/>
    </row>
    <row r="341" spans="2:7">
      <c r="B341" s="166"/>
      <c r="C341" s="166"/>
      <c r="D341" s="167"/>
      <c r="E341" s="155"/>
      <c r="F341" s="168"/>
      <c r="G341" s="169"/>
    </row>
    <row r="342" spans="2:7">
      <c r="B342" s="166"/>
      <c r="C342" s="166"/>
      <c r="D342" s="167"/>
      <c r="E342" s="155"/>
      <c r="F342" s="168"/>
      <c r="G342" s="169"/>
    </row>
    <row r="343" spans="2:7">
      <c r="B343" s="166"/>
      <c r="C343" s="166"/>
      <c r="D343" s="167"/>
      <c r="E343" s="155"/>
      <c r="F343" s="168"/>
      <c r="G343" s="169"/>
    </row>
    <row r="344" spans="2:7">
      <c r="B344" s="166"/>
      <c r="C344" s="166"/>
      <c r="D344" s="167"/>
      <c r="E344" s="155"/>
      <c r="F344" s="168"/>
      <c r="G344" s="169"/>
    </row>
    <row r="345" spans="2:7">
      <c r="B345" s="166"/>
      <c r="C345" s="166"/>
      <c r="D345" s="167"/>
      <c r="E345" s="155"/>
      <c r="F345" s="168"/>
      <c r="G345" s="169"/>
    </row>
    <row r="346" spans="2:7">
      <c r="B346" s="166"/>
      <c r="C346" s="166"/>
      <c r="D346" s="167"/>
      <c r="E346" s="155"/>
      <c r="F346" s="168"/>
      <c r="G346" s="169"/>
    </row>
    <row r="347" spans="2:7">
      <c r="B347" s="166"/>
      <c r="C347" s="166"/>
      <c r="D347" s="167"/>
      <c r="E347" s="155"/>
      <c r="F347" s="168"/>
      <c r="G347" s="169"/>
    </row>
    <row r="348" spans="2:7">
      <c r="B348" s="166"/>
      <c r="C348" s="166"/>
      <c r="D348" s="167"/>
      <c r="E348" s="155"/>
      <c r="F348" s="168"/>
      <c r="G348" s="169"/>
    </row>
    <row r="349" spans="2:7">
      <c r="B349" s="166"/>
      <c r="C349" s="166"/>
      <c r="D349" s="167"/>
      <c r="E349" s="155"/>
      <c r="F349" s="168"/>
      <c r="G349" s="169"/>
    </row>
    <row r="350" spans="2:7">
      <c r="B350" s="166"/>
      <c r="C350" s="166"/>
      <c r="D350" s="167"/>
      <c r="E350" s="155"/>
      <c r="F350" s="168"/>
      <c r="G350" s="169"/>
    </row>
    <row r="351" spans="2:7">
      <c r="B351" s="166"/>
      <c r="C351" s="166"/>
      <c r="D351" s="167"/>
      <c r="E351" s="155"/>
      <c r="F351" s="168"/>
      <c r="G351" s="169"/>
    </row>
    <row r="352" spans="2:7">
      <c r="B352" s="166"/>
      <c r="C352" s="166"/>
      <c r="D352" s="167"/>
      <c r="E352" s="155"/>
      <c r="F352" s="168"/>
      <c r="G352" s="169"/>
    </row>
    <row r="353" spans="2:7">
      <c r="B353" s="166"/>
      <c r="C353" s="166"/>
      <c r="D353" s="167"/>
      <c r="E353" s="155"/>
      <c r="F353" s="168"/>
      <c r="G353" s="169"/>
    </row>
    <row r="354" spans="2:7">
      <c r="B354" s="166"/>
      <c r="C354" s="166"/>
      <c r="D354" s="167"/>
      <c r="E354" s="155"/>
      <c r="F354" s="168"/>
      <c r="G354" s="169"/>
    </row>
    <row r="355" spans="2:7">
      <c r="B355" s="166"/>
      <c r="C355" s="166"/>
      <c r="D355" s="167"/>
      <c r="E355" s="155"/>
      <c r="F355" s="168"/>
      <c r="G355" s="169"/>
    </row>
    <row r="356" spans="2:7">
      <c r="B356" s="166"/>
      <c r="C356" s="166"/>
      <c r="D356" s="167"/>
      <c r="E356" s="155"/>
      <c r="F356" s="168"/>
      <c r="G356" s="169"/>
    </row>
    <row r="357" spans="2:7">
      <c r="B357" s="166"/>
      <c r="C357" s="166"/>
      <c r="D357" s="167"/>
      <c r="E357" s="155"/>
      <c r="F357" s="168"/>
      <c r="G357" s="169"/>
    </row>
    <row r="358" spans="2:7">
      <c r="B358" s="166"/>
      <c r="C358" s="166"/>
      <c r="D358" s="167"/>
      <c r="E358" s="155"/>
      <c r="F358" s="168"/>
      <c r="G358" s="169"/>
    </row>
    <row r="359" spans="2:7">
      <c r="B359" s="166"/>
      <c r="C359" s="166"/>
      <c r="D359" s="167"/>
      <c r="E359" s="155"/>
      <c r="F359" s="168"/>
      <c r="G359" s="169"/>
    </row>
    <row r="360" spans="2:7">
      <c r="B360" s="166"/>
      <c r="C360" s="166"/>
      <c r="D360" s="167"/>
      <c r="E360" s="155"/>
      <c r="F360" s="168"/>
      <c r="G360" s="169"/>
    </row>
    <row r="361" spans="2:7">
      <c r="B361" s="166"/>
      <c r="C361" s="166"/>
      <c r="D361" s="167"/>
      <c r="E361" s="155"/>
      <c r="F361" s="168"/>
      <c r="G361" s="169"/>
    </row>
    <row r="362" spans="2:7">
      <c r="B362" s="166"/>
      <c r="C362" s="166"/>
      <c r="D362" s="167"/>
      <c r="E362" s="155"/>
      <c r="F362" s="168"/>
      <c r="G362" s="169"/>
    </row>
    <row r="363" spans="2:7">
      <c r="B363" s="166"/>
      <c r="C363" s="166"/>
      <c r="D363" s="167"/>
      <c r="E363" s="155"/>
      <c r="F363" s="168"/>
      <c r="G363" s="169"/>
    </row>
    <row r="364" spans="2:7">
      <c r="B364" s="166"/>
      <c r="C364" s="166"/>
      <c r="D364" s="167"/>
      <c r="E364" s="155"/>
      <c r="F364" s="168"/>
      <c r="G364" s="169"/>
    </row>
  </sheetData>
  <sheetProtection password="CFE8" sheet="1" objects="1" scenarios="1"/>
  <phoneticPr fontId="1"/>
  <hyperlinks>
    <hyperlink ref="H6" location="'1'!A1" tooltip="ユニット番号のシートへ" display="'1'!A1"/>
    <hyperlink ref="H7" location="'2'!A1" tooltip="ユニット番号のシートへ" display="'2'!A1"/>
    <hyperlink ref="H8" location="'3'!A1" tooltip="ユニット番号のシートへ" display="'3'!A1"/>
    <hyperlink ref="H9" location="'4'!A1" tooltip="ユニット番号のシートへ" display="'4'!A1"/>
    <hyperlink ref="H10" location="'5'!A1" tooltip="ユニット番号のシートへ" display="'5'!A1"/>
    <hyperlink ref="H11" location="'6'!A1" tooltip="ユニット番号のシートへ" display="'6'!A1"/>
    <hyperlink ref="H12" location="'7'!A1" tooltip="ユニット番号のシートへ" display="'7'!A1"/>
    <hyperlink ref="H13" location="'8'!A1" tooltip="ユニット番号のシートへ" display="'8'!A1"/>
    <hyperlink ref="H14" location="'9'!A1" tooltip="ユニット番号のシートへ" display="'9'!A1"/>
    <hyperlink ref="H15" location="'10'!A1" tooltip="ユニット番号のシートへ" display="'10'!A1"/>
    <hyperlink ref="H16" location="'11'!A1" tooltip="ユニット番号のシートへ" display="'11'!A1"/>
    <hyperlink ref="H17" location="'12'!A1" tooltip="ユニット番号のシートへ" display="'12'!A1"/>
    <hyperlink ref="H18" location="'13'!A1" tooltip="ユニット番号のシートへ" display="'13'!A1"/>
    <hyperlink ref="H19" location="'14'!A1" tooltip="ユニット番号のシートへ" display="'14'!A1"/>
    <hyperlink ref="H20" location="'15'!A1" tooltip="ユニット番号のシートへ" display="'15'!A1"/>
    <hyperlink ref="H21" location="'16'!A1" tooltip="ユニット番号のシートへ" display="'16'!A1"/>
    <hyperlink ref="H22" location="'17'!A1" tooltip="ユニット番号のシートへ" display="'17'!A1"/>
    <hyperlink ref="H23" location="'18'!A1" tooltip="ユニット番号のシートへ" display="'18'!A1"/>
    <hyperlink ref="H24" location="'19'!A1" tooltip="ユニット番号のシートへ" display="'19'!A1"/>
    <hyperlink ref="H25" location="'20'!A1" tooltip="ユニット番号のシートへ" display="'20'!A1"/>
    <hyperlink ref="H26" location="'21'!A1" tooltip="ユニット番号のシートへ" display="'21'!A1"/>
    <hyperlink ref="H27" location="'22'!A1" tooltip="ユニット番号のシートへ" display="'22'!A1"/>
    <hyperlink ref="H28" location="'23'!A1" tooltip="ユニット番号のシートへ" display="'23'!A1"/>
    <hyperlink ref="H29" location="'24'!A1" tooltip="ユニット番号のシートへ" display="'24'!A1"/>
    <hyperlink ref="H30" location="'25'!A1" tooltip="ユニット番号のシートへ" display="'25'!A1"/>
    <hyperlink ref="H31" location="'26'!A1" tooltip="ユニット番号のシートへ" display="'26'!A1"/>
    <hyperlink ref="H32" location="'27'!A1" tooltip="ユニット番号のシートへ" display="'27'!A1"/>
    <hyperlink ref="H33" location="'28'!A1" tooltip="ユニット番号のシートへ" display="'28'!A1"/>
    <hyperlink ref="H34" location="'29'!A1" tooltip="ユニット番号のシートへ" display="'29'!A1"/>
    <hyperlink ref="H35" location="'30'!A1" tooltip="ユニット番号のシートへ" display="'30'!A1"/>
    <hyperlink ref="H36" location="'31'!A1" tooltip="ユニット番号のシートへ" display="'31'!A1"/>
    <hyperlink ref="H37" location="'32'!A1" tooltip="ユニット番号のシートへ" display="'32'!A1"/>
    <hyperlink ref="H38" location="'33'!A1" tooltip="ユニット番号のシートへ" display="'33'!A1"/>
    <hyperlink ref="H39" location="'34'!A1" tooltip="ユニット番号のシートへ" display="'34'!A1"/>
    <hyperlink ref="H40" location="'35'!A1" tooltip="ユニット番号のシートへ" display="'35'!A1"/>
    <hyperlink ref="H41" location="'36'!A1" tooltip="ユニット番号のシートへ" display="'36'!A1"/>
    <hyperlink ref="H42" location="'37'!A1" tooltip="ユニット番号のシートへ" display="'37'!A1"/>
    <hyperlink ref="H43" location="'38'!A1" tooltip="ユニット番号のシートへ" display="'38'!A1"/>
    <hyperlink ref="H44" location="'39'!A1" tooltip="ユニット番号のシートへ" display="'39'!A1"/>
    <hyperlink ref="H45" location="'40'!A1" tooltip="ユニット番号のシートへ" display="'40'!A1"/>
    <hyperlink ref="H46" location="'41'!A1" tooltip="ユニット番号のシートへ" display="'41'!A1"/>
    <hyperlink ref="H47" location="'42'!A1" tooltip="ユニット番号のシートへ" display="'42'!A1"/>
    <hyperlink ref="H48" location="'43'!A1" tooltip="ユニット番号のシートへ" display="'43'!A1"/>
    <hyperlink ref="H49" location="'44'!A1" tooltip="ユニット番号のシートへ" display="'44'!A1"/>
    <hyperlink ref="H50" location="'45'!A1" tooltip="ユニット番号のシートへ" display="'45'!A1"/>
    <hyperlink ref="H51" location="'46'!A1" tooltip="ユニット番号のシートへ" display="'46'!A1"/>
    <hyperlink ref="H52" location="'47'!A1" tooltip="ユニット番号のシートへ" display="'47'!A1"/>
    <hyperlink ref="H53" location="'48'!A1" tooltip="ユニット番号のシートへ" display="'48'!A1"/>
    <hyperlink ref="H54" location="'49'!A1" tooltip="ユニット番号のシートへ" display="'49'!A1"/>
    <hyperlink ref="H55" location="'50'!A1" tooltip="ユニット番号のシートへ" display="'50'!A1"/>
    <hyperlink ref="H56" location="'51'!A1" tooltip="ユニット番号のシートへ" display="'51'!A1"/>
    <hyperlink ref="H57" location="'52'!A1" tooltip="ユニット番号のシートへ" display="'52'!A1"/>
    <hyperlink ref="H58" location="'53'!A1" tooltip="ユニット番号のシートへ" display="'53'!A1"/>
    <hyperlink ref="H59" location="'54'!A1" tooltip="ユニット番号のシートへ" display="'54'!A1"/>
    <hyperlink ref="H60" location="'55'!A1" tooltip="ユニット番号のシートへ" display="'55'!A1"/>
    <hyperlink ref="H61" location="'56'!A1" tooltip="ユニット番号のシートへ" display="'56'!A1"/>
    <hyperlink ref="H62" location="'57'!A1" tooltip="ユニット番号のシートへ" display="'57'!A1"/>
    <hyperlink ref="H63" location="'58'!A1" tooltip="ユニット番号のシートへ" display="'58'!A1"/>
    <hyperlink ref="H64" location="'59'!A1" tooltip="ユニット番号のシートへ" display="'59'!A1"/>
    <hyperlink ref="H65" location="'60'!A1" tooltip="ユニット番号のシートへ" display="'60'!A1"/>
    <hyperlink ref="H66" location="'61'!A1" tooltip="ユニット番号のシートへ" display="'61'!A1"/>
    <hyperlink ref="H67" location="'62'!A1" tooltip="ユニット番号のシートへ" display="'62'!A1"/>
  </hyperlinks>
  <printOptions horizontalCentered="1"/>
  <pageMargins left="0.39370078740157483" right="0.39370078740157483" top="0.59055118110236227" bottom="0.39370078740157483" header="0.51181102362204722" footer="0.51181102362204722"/>
  <pageSetup paperSize="9" scale="6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B1:M301"/>
  <sheetViews>
    <sheetView zoomScaleNormal="100" workbookViewId="0">
      <selection activeCell="B7" sqref="B7"/>
    </sheetView>
  </sheetViews>
  <sheetFormatPr defaultRowHeight="13.5"/>
  <cols>
    <col min="1" max="1" width="1.375" style="177" customWidth="1"/>
    <col min="2" max="2" width="14.125" style="203" customWidth="1"/>
    <col min="3" max="3" width="6.875" style="187" customWidth="1"/>
    <col min="4" max="4" width="4.625" style="175" customWidth="1"/>
    <col min="5" max="5" width="12.625" style="175" customWidth="1"/>
    <col min="6" max="6" width="4.625" style="177" customWidth="1"/>
    <col min="7" max="7" width="15.625" style="177" customWidth="1"/>
    <col min="8" max="8" width="25.625" style="177" customWidth="1"/>
    <col min="9" max="9" width="4.625" style="183" customWidth="1"/>
    <col min="10" max="10" width="20.625" style="179" customWidth="1"/>
    <col min="11" max="11" width="4.625" style="179" customWidth="1"/>
    <col min="12" max="12" width="91" style="179" customWidth="1"/>
    <col min="13" max="13" width="4.5" style="199" customWidth="1"/>
    <col min="14" max="15" width="4.5" style="177" customWidth="1"/>
    <col min="16" max="16" width="4.875" style="177" customWidth="1"/>
    <col min="17" max="16384" width="9" style="177"/>
  </cols>
  <sheetData>
    <row r="1" spans="2:13" ht="9.75" customHeight="1" thickBot="1">
      <c r="B1" s="173"/>
      <c r="C1" s="174"/>
      <c r="F1" s="176"/>
      <c r="G1" s="68"/>
      <c r="I1" s="178"/>
      <c r="L1" s="177"/>
      <c r="M1" s="177"/>
    </row>
    <row r="2" spans="2:13" ht="27.75" customHeight="1">
      <c r="B2" s="315" t="s">
        <v>947</v>
      </c>
      <c r="C2" s="180"/>
      <c r="E2" s="181"/>
      <c r="G2" s="182"/>
      <c r="J2" s="184" t="s">
        <v>948</v>
      </c>
      <c r="K2" s="177"/>
      <c r="L2" s="185"/>
      <c r="M2" s="186"/>
    </row>
    <row r="3" spans="2:13" ht="20.25" customHeight="1">
      <c r="B3" s="316"/>
      <c r="F3" s="188"/>
      <c r="G3" s="182"/>
      <c r="L3" s="189" t="s">
        <v>949</v>
      </c>
      <c r="M3" s="190"/>
    </row>
    <row r="4" spans="2:13" ht="20.25" customHeight="1" thickBot="1">
      <c r="B4" s="317"/>
      <c r="C4" s="191"/>
      <c r="D4" s="192"/>
      <c r="E4" s="192"/>
      <c r="F4" s="193"/>
      <c r="G4" s="182"/>
      <c r="I4" s="194" t="s">
        <v>950</v>
      </c>
      <c r="J4" s="177"/>
      <c r="K4" s="177"/>
      <c r="L4" s="177"/>
      <c r="M4" s="195"/>
    </row>
    <row r="5" spans="2:13" ht="15" customHeight="1">
      <c r="B5" s="318" t="s">
        <v>951</v>
      </c>
      <c r="C5" s="320" t="s">
        <v>952</v>
      </c>
      <c r="D5" s="322" t="s">
        <v>953</v>
      </c>
      <c r="E5" s="320" t="s">
        <v>2</v>
      </c>
      <c r="F5" s="322" t="s">
        <v>954</v>
      </c>
      <c r="G5" s="323" t="s">
        <v>867</v>
      </c>
      <c r="H5" s="323" t="s">
        <v>868</v>
      </c>
      <c r="I5" s="324" t="s">
        <v>954</v>
      </c>
      <c r="J5" s="325" t="s">
        <v>955</v>
      </c>
      <c r="K5" s="323" t="s">
        <v>954</v>
      </c>
      <c r="L5" s="314" t="s">
        <v>870</v>
      </c>
      <c r="M5" s="195"/>
    </row>
    <row r="6" spans="2:13" ht="15" customHeight="1">
      <c r="B6" s="319"/>
      <c r="C6" s="321"/>
      <c r="D6" s="322"/>
      <c r="E6" s="321"/>
      <c r="F6" s="322"/>
      <c r="G6" s="323"/>
      <c r="H6" s="323"/>
      <c r="I6" s="324"/>
      <c r="J6" s="325"/>
      <c r="K6" s="323"/>
      <c r="L6" s="314"/>
      <c r="M6" s="195"/>
    </row>
    <row r="7" spans="2:13" ht="54">
      <c r="B7" s="196">
        <v>7</v>
      </c>
      <c r="C7" s="126">
        <f t="shared" ref="C7:C70" si="0">IF($B7="","",SMALL($B$7:$B$500,ROW(B1)))</f>
        <v>1</v>
      </c>
      <c r="D7" s="127" t="str">
        <f ca="1">IF($C7="","",IF($C7=$C6,"",IF(INDIRECT($C7&amp;"!e4")="","",INDIRECT($C7&amp;"!e4"))))</f>
        <v>ＥＬ１</v>
      </c>
      <c r="E7" s="127" t="str">
        <f ca="1">IF($C7="","",IF($C7=$C6,"",IF(INDIRECT($C7&amp;"!g4")="","",INDIRECT($C7&amp;"!g4"))))</f>
        <v>全共通</v>
      </c>
      <c r="F7" s="204">
        <f ca="1">IF($C7="","",IF($H7="","",COUNTA(G$7:$G7)-COUNTBLANK(G$7:$G7)))</f>
        <v>1</v>
      </c>
      <c r="G7" s="205" t="str">
        <f ca="1">IF($C7="","",IF($C7=$C6,"",IF(INDIRECT($C7&amp;"!g5")="","",INDIRECT($C7&amp;"!g5"))))</f>
        <v>ビジネスの理解</v>
      </c>
      <c r="H7" s="205" t="str">
        <f ca="1">IF($C7="","",IF($C7=$C6,"",IF(INDIRECT($C7&amp;"!g6")="","",INDIRECT($C7&amp;"!g6"))))</f>
        <v>仕事を遂行するに当り理解しておくべき基本事項や、各種ルールを理解し、これを遵守する能力</v>
      </c>
      <c r="I7" s="206" t="str">
        <f t="shared" ref="I7:I70" ca="1" si="1">IF($C7="","",IF($J7="","",LEFT($J7,1)))</f>
        <v>①</v>
      </c>
      <c r="J7" s="207" t="str">
        <f ca="1">IF($C7="","",IF($K7="","",IF(VLOOKUP($K7,INDIRECT($C7&amp;"!$A$12:$b$500"),2,0)=0,"",VLOOKUP($K7,INDIRECT($C7&amp;"!$A$12:$b$500"),2,0))))</f>
        <v>①ビジネスや社会経済の一般動向の理解</v>
      </c>
      <c r="K7" s="204">
        <f ca="1">IF($C7="","",IF($C7&gt;$C6,1,COUNTA(INDIRECT($C7&amp;"!$D$12:$D$500")-(COUNTA(INDIRECT($C7&amp;"!$D$12:$D$500")-1)))+$K6))</f>
        <v>1</v>
      </c>
      <c r="L7" s="128" t="str">
        <f ca="1">IF($C7="","",IF($K7="","",VLOOKUP($K7,INDIRECT($C7&amp;"!$d$12:$K$500"),2,0)))</f>
        <v>○ 新聞やニュースなどから社会経済全般に関する情報を入手し、自分の会社に関連する情報を収集・整理している。</v>
      </c>
      <c r="M7" s="177"/>
    </row>
    <row r="8" spans="2:13" ht="14.25">
      <c r="B8" s="197">
        <v>7</v>
      </c>
      <c r="C8" s="129">
        <f t="shared" si="0"/>
        <v>1</v>
      </c>
      <c r="D8" s="130" t="str">
        <f t="shared" ref="D8:D71" ca="1" si="2">IF($C8="","",IF($C8=$C7,"",IF(INDIRECT($C8&amp;"!e4")="","",INDIRECT($C8&amp;"!e4"))))</f>
        <v/>
      </c>
      <c r="E8" s="130" t="str">
        <f t="shared" ref="E8:E71" ca="1" si="3">IF($C8="","",IF($C8=$C7,"",IF(INDIRECT($C8&amp;"!g4")="","",INDIRECT($C8&amp;"!g4"))))</f>
        <v/>
      </c>
      <c r="F8" s="208" t="str">
        <f ca="1">IF($C8="","",IF($H8="","",COUNTA(G$7:$G8)-COUNTBLANK(G$7:$G8)))</f>
        <v/>
      </c>
      <c r="G8" s="209" t="str">
        <f t="shared" ref="G8:G71" ca="1" si="4">IF($C8="","",IF($C8=$C7,"",IF(INDIRECT($C8&amp;"!g5")="","",INDIRECT($C8&amp;"!g5"))))</f>
        <v/>
      </c>
      <c r="H8" s="209" t="str">
        <f t="shared" ref="H8:H71" ca="1" si="5">IF($C8="","",IF($C8=$C7,"",IF(INDIRECT($C8&amp;"!g6")="","",INDIRECT($C8&amp;"!g6"))))</f>
        <v/>
      </c>
      <c r="I8" s="210" t="str">
        <f t="shared" ca="1" si="1"/>
        <v/>
      </c>
      <c r="J8" s="211" t="str">
        <f t="shared" ref="J8:J71" ca="1" si="6">IF($C8="","",IF($K8="","",IF(VLOOKUP($K8,INDIRECT($C8&amp;"!$A$12:$b$500"),2,0)=0,"",VLOOKUP($K8,INDIRECT($C8&amp;"!$A$12:$b$500"),2,0))))</f>
        <v/>
      </c>
      <c r="K8" s="208">
        <f t="shared" ref="K8:K71" ca="1" si="7">IF($C8="","",IF($C8&gt;$C7,1,COUNTA(INDIRECT($C8&amp;"!$D$12:$D$500")-(COUNTA(INDIRECT($C8&amp;"!$D$12:$D$500")-1)))+$K7))</f>
        <v>2</v>
      </c>
      <c r="L8" s="131" t="str">
        <f t="shared" ref="L8:L71" ca="1" si="8">IF($C8="","",IF($K8="","",VLOOKUP($K8,INDIRECT($C8&amp;"!$d$12:$K$500"),2,0)))</f>
        <v>○ ビジネス全般や関連業界に関する知識を身につけるよう、新聞やニュース媒体等に目を通している。</v>
      </c>
      <c r="M8" s="177"/>
    </row>
    <row r="9" spans="2:13" ht="27">
      <c r="B9" s="197">
        <v>7</v>
      </c>
      <c r="C9" s="129">
        <f t="shared" si="0"/>
        <v>1</v>
      </c>
      <c r="D9" s="130" t="str">
        <f t="shared" ca="1" si="2"/>
        <v/>
      </c>
      <c r="E9" s="130" t="str">
        <f t="shared" ca="1" si="3"/>
        <v/>
      </c>
      <c r="F9" s="208" t="str">
        <f ca="1">IF($C9="","",IF($H9="","",COUNTA(G$7:$G9)-COUNTBLANK(G$7:$G9)))</f>
        <v/>
      </c>
      <c r="G9" s="209" t="str">
        <f t="shared" ca="1" si="4"/>
        <v/>
      </c>
      <c r="H9" s="209" t="str">
        <f t="shared" ca="1" si="5"/>
        <v/>
      </c>
      <c r="I9" s="210" t="str">
        <f t="shared" ca="1" si="1"/>
        <v>②</v>
      </c>
      <c r="J9" s="211" t="str">
        <f t="shared" ca="1" si="6"/>
        <v>②組織のルールと企業倫理の遵守</v>
      </c>
      <c r="K9" s="208">
        <f t="shared" ca="1" si="7"/>
        <v>3</v>
      </c>
      <c r="L9" s="131" t="str">
        <f t="shared" ca="1" si="8"/>
        <v>○ 就業規則など組織の規律・ルールを理解し、これを守っている。</v>
      </c>
      <c r="M9" s="198"/>
    </row>
    <row r="10" spans="2:13" ht="94.5">
      <c r="B10" s="197">
        <v>1</v>
      </c>
      <c r="C10" s="129">
        <f t="shared" si="0"/>
        <v>2</v>
      </c>
      <c r="D10" s="130" t="str">
        <f t="shared" ca="1" si="2"/>
        <v>ＥＬ１</v>
      </c>
      <c r="E10" s="130" t="str">
        <f t="shared" ca="1" si="3"/>
        <v>全共通</v>
      </c>
      <c r="F10" s="208">
        <f ca="1">IF($C10="","",IF($H10="","",COUNTA(G$7:$G10)-COUNTBLANK(G$7:$G10)))</f>
        <v>2</v>
      </c>
      <c r="G10" s="209" t="str">
        <f t="shared" ca="1" si="4"/>
        <v>ITの基本操作</v>
      </c>
      <c r="H10" s="209" t="str">
        <f t="shared" ca="1" si="5"/>
        <v>職場のIT環境に対応するための基礎能力（PCの基本操作をマスターし、ワープロソフト等を使いこなす能力、インターネットを使って情報を検索したり、収集したデータを整理加工する能力など）</v>
      </c>
      <c r="I10" s="210" t="str">
        <f t="shared" ca="1" si="1"/>
        <v>①</v>
      </c>
      <c r="J10" s="211" t="str">
        <f t="shared" ca="1" si="6"/>
        <v>①PC及びネットワークの理解</v>
      </c>
      <c r="K10" s="208">
        <f t="shared" ca="1" si="7"/>
        <v>1</v>
      </c>
      <c r="L10" s="131" t="str">
        <f t="shared" ca="1" si="8"/>
        <v>○ 電子メールを活用して、文書や添付ファイルの送受信ができる。</v>
      </c>
      <c r="M10" s="198"/>
    </row>
    <row r="11" spans="2:13" ht="27">
      <c r="B11" s="197">
        <v>1</v>
      </c>
      <c r="C11" s="126">
        <f t="shared" si="0"/>
        <v>2</v>
      </c>
      <c r="D11" s="130" t="str">
        <f t="shared" ca="1" si="2"/>
        <v/>
      </c>
      <c r="E11" s="130" t="str">
        <f t="shared" ca="1" si="3"/>
        <v/>
      </c>
      <c r="F11" s="208" t="str">
        <f ca="1">IF($C11="","",IF($H11="","",COUNTA(G$7:$G11)-COUNTBLANK(G$7:$G11)))</f>
        <v/>
      </c>
      <c r="G11" s="209" t="str">
        <f t="shared" ca="1" si="4"/>
        <v/>
      </c>
      <c r="H11" s="209" t="str">
        <f t="shared" ca="1" si="5"/>
        <v/>
      </c>
      <c r="I11" s="210" t="str">
        <f t="shared" ca="1" si="1"/>
        <v>②</v>
      </c>
      <c r="J11" s="211" t="str">
        <f t="shared" ca="1" si="6"/>
        <v>②ワープロ、表計算ソフト等の活用</v>
      </c>
      <c r="K11" s="208">
        <f t="shared" ca="1" si="7"/>
        <v>2</v>
      </c>
      <c r="L11" s="131" t="str">
        <f t="shared" ca="1" si="8"/>
        <v>○ 表計算ソフトの基本的な関数機能を使用して簡単な計算ができる。</v>
      </c>
    </row>
    <row r="12" spans="2:13" ht="94.5">
      <c r="B12" s="197">
        <v>1</v>
      </c>
      <c r="C12" s="129">
        <f t="shared" si="0"/>
        <v>4</v>
      </c>
      <c r="D12" s="130" t="str">
        <f t="shared" ca="1" si="2"/>
        <v>ＥＬ１</v>
      </c>
      <c r="E12" s="130" t="str">
        <f t="shared" ca="1" si="3"/>
        <v>全共通</v>
      </c>
      <c r="F12" s="208">
        <f ca="1">IF($C12="","",IF($H12="","",COUNTA(G$7:$G12)-COUNTBLANK(G$7:$G12)))</f>
        <v>3</v>
      </c>
      <c r="G12" s="209" t="str">
        <f t="shared" ca="1" si="4"/>
        <v>組織における協働</v>
      </c>
      <c r="H12" s="209" t="str">
        <f t="shared" ca="1" si="5"/>
        <v>チームワークを推進する能力、知識や経験を組織内で共有することにより組織全体としての業務遂行能力を高める能力、組織の中で部下や後輩を指導・育成する能力など、組織人としての能力と取組姿勢</v>
      </c>
      <c r="I12" s="210" t="str">
        <f t="shared" ca="1" si="1"/>
        <v>①</v>
      </c>
      <c r="J12" s="211" t="str">
        <f t="shared" ca="1" si="6"/>
        <v>①チームワークの推進</v>
      </c>
      <c r="K12" s="208">
        <f t="shared" ca="1" si="7"/>
        <v>1</v>
      </c>
      <c r="L12" s="131" t="str">
        <f t="shared" ca="1" si="8"/>
        <v>○ 与えられた仕事を途中で投げ出すことなく最後まで遂行している。</v>
      </c>
    </row>
    <row r="13" spans="2:13" ht="94.5">
      <c r="B13" s="197">
        <v>4</v>
      </c>
      <c r="C13" s="129">
        <f t="shared" si="0"/>
        <v>7</v>
      </c>
      <c r="D13" s="130" t="str">
        <f t="shared" ca="1" si="2"/>
        <v>Ｌ１</v>
      </c>
      <c r="E13" s="130" t="str">
        <f t="shared" ca="1" si="3"/>
        <v>全共通</v>
      </c>
      <c r="F13" s="208">
        <f ca="1">IF($C13="","",IF($H13="","",COUNTA(G$7:$G13)-COUNTBLANK(G$7:$G13)))</f>
        <v>4</v>
      </c>
      <c r="G13" s="209" t="str">
        <f t="shared" ca="1" si="4"/>
        <v>ITの基本操作</v>
      </c>
      <c r="H13" s="209" t="str">
        <f t="shared" ca="1" si="5"/>
        <v>職場のIT環境に対応するための基礎能力（PCの基本操作をマスターし、ワープロソフト等を使いこなす能力、インターネットを使って情報を検索したり、収集したデータを整理加工する能力など）</v>
      </c>
      <c r="I13" s="210" t="str">
        <f t="shared" ca="1" si="1"/>
        <v>①</v>
      </c>
      <c r="J13" s="211" t="str">
        <f t="shared" ca="1" si="6"/>
        <v>①PC及びネットワークの理解</v>
      </c>
      <c r="K13" s="208">
        <f t="shared" ca="1" si="7"/>
        <v>1</v>
      </c>
      <c r="L13" s="131" t="str">
        <f t="shared" ca="1" si="8"/>
        <v>○ セキュリティ対策やITに頼りすぎることの問題点など、情報化の弱点を理解している。</v>
      </c>
    </row>
    <row r="14" spans="2:13" ht="27">
      <c r="B14" s="197">
        <v>2</v>
      </c>
      <c r="C14" s="129">
        <f t="shared" si="0"/>
        <v>7</v>
      </c>
      <c r="D14" s="130" t="str">
        <f t="shared" ca="1" si="2"/>
        <v/>
      </c>
      <c r="E14" s="130" t="str">
        <f t="shared" ca="1" si="3"/>
        <v/>
      </c>
      <c r="F14" s="208" t="str">
        <f ca="1">IF($C14="","",IF($H14="","",COUNTA(G$7:$G14)-COUNTBLANK(G$7:$G14)))</f>
        <v/>
      </c>
      <c r="G14" s="209" t="str">
        <f t="shared" ca="1" si="4"/>
        <v/>
      </c>
      <c r="H14" s="209" t="str">
        <f t="shared" ca="1" si="5"/>
        <v/>
      </c>
      <c r="I14" s="210" t="str">
        <f t="shared" ca="1" si="1"/>
        <v>②</v>
      </c>
      <c r="J14" s="211" t="str">
        <f t="shared" ca="1" si="6"/>
        <v>②ワープロ、表計算ソフト等の活用</v>
      </c>
      <c r="K14" s="208">
        <f t="shared" ca="1" si="7"/>
        <v>2</v>
      </c>
      <c r="L14" s="131" t="str">
        <f t="shared" ca="1" si="8"/>
        <v>○ ワープロソフトの様々な機能を活用し、レイアウト構成にも配慮した事務文書を作成している。</v>
      </c>
    </row>
    <row r="15" spans="2:13" ht="27">
      <c r="B15" s="197">
        <v>2</v>
      </c>
      <c r="C15" s="126">
        <f t="shared" si="0"/>
        <v>7</v>
      </c>
      <c r="D15" s="130" t="str">
        <f t="shared" ca="1" si="2"/>
        <v/>
      </c>
      <c r="E15" s="130" t="str">
        <f t="shared" ca="1" si="3"/>
        <v/>
      </c>
      <c r="F15" s="208" t="str">
        <f ca="1">IF($C15="","",IF($H15="","",COUNTA(G$7:$G15)-COUNTBLANK(G$7:$G15)))</f>
        <v/>
      </c>
      <c r="G15" s="209" t="str">
        <f t="shared" ca="1" si="4"/>
        <v/>
      </c>
      <c r="H15" s="209" t="str">
        <f t="shared" ca="1" si="5"/>
        <v/>
      </c>
      <c r="I15" s="210" t="str">
        <f t="shared" ca="1" si="1"/>
        <v/>
      </c>
      <c r="J15" s="211" t="str">
        <f t="shared" ca="1" si="6"/>
        <v/>
      </c>
      <c r="K15" s="208">
        <f t="shared" ca="1" si="7"/>
        <v>3</v>
      </c>
      <c r="L15" s="131" t="str">
        <f t="shared" ca="1" si="8"/>
        <v>○ フォントや背景色を工夫するなど、内容のみならず受け手に与える印象にも配慮したプレゼンテーション資料の作成を行っている。</v>
      </c>
    </row>
    <row r="16" spans="2:13" ht="14.25">
      <c r="B16" s="197"/>
      <c r="C16" s="129" t="str">
        <f t="shared" si="0"/>
        <v/>
      </c>
      <c r="D16" s="130" t="str">
        <f t="shared" ca="1" si="2"/>
        <v/>
      </c>
      <c r="E16" s="130" t="str">
        <f t="shared" ca="1" si="3"/>
        <v/>
      </c>
      <c r="F16" s="208" t="str">
        <f>IF($C16="","",IF($H16="","",COUNTA(G$7:$G16)-COUNTBLANK(G$7:$G16)))</f>
        <v/>
      </c>
      <c r="G16" s="209" t="str">
        <f t="shared" ca="1" si="4"/>
        <v/>
      </c>
      <c r="H16" s="209" t="str">
        <f t="shared" ca="1" si="5"/>
        <v/>
      </c>
      <c r="I16" s="210" t="str">
        <f t="shared" si="1"/>
        <v/>
      </c>
      <c r="J16" s="211" t="str">
        <f t="shared" ca="1" si="6"/>
        <v/>
      </c>
      <c r="K16" s="208" t="str">
        <f t="shared" ca="1" si="7"/>
        <v/>
      </c>
      <c r="L16" s="131" t="str">
        <f t="shared" ca="1" si="8"/>
        <v/>
      </c>
    </row>
    <row r="17" spans="2:12" s="177" customFormat="1" ht="14.25">
      <c r="B17" s="197"/>
      <c r="C17" s="129" t="str">
        <f t="shared" si="0"/>
        <v/>
      </c>
      <c r="D17" s="130" t="str">
        <f t="shared" ca="1" si="2"/>
        <v/>
      </c>
      <c r="E17" s="130" t="str">
        <f t="shared" ca="1" si="3"/>
        <v/>
      </c>
      <c r="F17" s="208" t="str">
        <f>IF($C17="","",IF($H17="","",COUNTA(G$7:$G17)-COUNTBLANK(G$7:$G17)))</f>
        <v/>
      </c>
      <c r="G17" s="209" t="str">
        <f t="shared" ca="1" si="4"/>
        <v/>
      </c>
      <c r="H17" s="209" t="str">
        <f t="shared" ca="1" si="5"/>
        <v/>
      </c>
      <c r="I17" s="210" t="str">
        <f t="shared" si="1"/>
        <v/>
      </c>
      <c r="J17" s="211" t="str">
        <f t="shared" ca="1" si="6"/>
        <v/>
      </c>
      <c r="K17" s="208" t="str">
        <f t="shared" ca="1" si="7"/>
        <v/>
      </c>
      <c r="L17" s="131" t="str">
        <f t="shared" ca="1" si="8"/>
        <v/>
      </c>
    </row>
    <row r="18" spans="2:12" s="177" customFormat="1" ht="14.25">
      <c r="B18" s="197"/>
      <c r="C18" s="129" t="str">
        <f t="shared" si="0"/>
        <v/>
      </c>
      <c r="D18" s="130" t="str">
        <f t="shared" ca="1" si="2"/>
        <v/>
      </c>
      <c r="E18" s="130" t="str">
        <f t="shared" ca="1" si="3"/>
        <v/>
      </c>
      <c r="F18" s="208" t="str">
        <f>IF($C18="","",IF($H18="","",COUNTA(G$7:$G18)-COUNTBLANK(G$7:$G18)))</f>
        <v/>
      </c>
      <c r="G18" s="209" t="str">
        <f t="shared" ca="1" si="4"/>
        <v/>
      </c>
      <c r="H18" s="209" t="str">
        <f t="shared" ca="1" si="5"/>
        <v/>
      </c>
      <c r="I18" s="210" t="str">
        <f t="shared" si="1"/>
        <v/>
      </c>
      <c r="J18" s="211" t="str">
        <f t="shared" ca="1" si="6"/>
        <v/>
      </c>
      <c r="K18" s="208" t="str">
        <f t="shared" ca="1" si="7"/>
        <v/>
      </c>
      <c r="L18" s="131" t="str">
        <f t="shared" ca="1" si="8"/>
        <v/>
      </c>
    </row>
    <row r="19" spans="2:12" s="177" customFormat="1" ht="14.25">
      <c r="B19" s="197"/>
      <c r="C19" s="129" t="str">
        <f t="shared" si="0"/>
        <v/>
      </c>
      <c r="D19" s="130" t="str">
        <f t="shared" ca="1" si="2"/>
        <v/>
      </c>
      <c r="E19" s="130" t="str">
        <f t="shared" ca="1" si="3"/>
        <v/>
      </c>
      <c r="F19" s="208" t="str">
        <f>IF($C19="","",IF($H19="","",COUNTA(G$7:$G19)-COUNTBLANK(G$7:$G19)))</f>
        <v/>
      </c>
      <c r="G19" s="209" t="str">
        <f t="shared" ca="1" si="4"/>
        <v/>
      </c>
      <c r="H19" s="209" t="str">
        <f t="shared" ca="1" si="5"/>
        <v/>
      </c>
      <c r="I19" s="210" t="str">
        <f t="shared" si="1"/>
        <v/>
      </c>
      <c r="J19" s="211" t="str">
        <f t="shared" ca="1" si="6"/>
        <v/>
      </c>
      <c r="K19" s="208" t="str">
        <f t="shared" ca="1" si="7"/>
        <v/>
      </c>
      <c r="L19" s="131" t="str">
        <f t="shared" ca="1" si="8"/>
        <v/>
      </c>
    </row>
    <row r="20" spans="2:12" s="177" customFormat="1" ht="14.25">
      <c r="B20" s="197"/>
      <c r="C20" s="129" t="str">
        <f t="shared" si="0"/>
        <v/>
      </c>
      <c r="D20" s="130" t="str">
        <f t="shared" ca="1" si="2"/>
        <v/>
      </c>
      <c r="E20" s="130" t="str">
        <f t="shared" ca="1" si="3"/>
        <v/>
      </c>
      <c r="F20" s="208" t="str">
        <f>IF($C20="","",IF($H20="","",COUNTA(G$7:$G20)-COUNTBLANK(G$7:$G20)))</f>
        <v/>
      </c>
      <c r="G20" s="209" t="str">
        <f t="shared" ca="1" si="4"/>
        <v/>
      </c>
      <c r="H20" s="209" t="str">
        <f t="shared" ca="1" si="5"/>
        <v/>
      </c>
      <c r="I20" s="210" t="str">
        <f t="shared" si="1"/>
        <v/>
      </c>
      <c r="J20" s="211" t="str">
        <f t="shared" ca="1" si="6"/>
        <v/>
      </c>
      <c r="K20" s="208" t="str">
        <f t="shared" ca="1" si="7"/>
        <v/>
      </c>
      <c r="L20" s="131" t="str">
        <f t="shared" ca="1" si="8"/>
        <v/>
      </c>
    </row>
    <row r="21" spans="2:12" s="177" customFormat="1" ht="14.25">
      <c r="B21" s="197"/>
      <c r="C21" s="129" t="str">
        <f t="shared" si="0"/>
        <v/>
      </c>
      <c r="D21" s="130" t="str">
        <f t="shared" ca="1" si="2"/>
        <v/>
      </c>
      <c r="E21" s="130" t="str">
        <f t="shared" ca="1" si="3"/>
        <v/>
      </c>
      <c r="F21" s="208" t="str">
        <f>IF($C21="","",IF($H21="","",COUNTA(G$7:$G21)-COUNTBLANK(G$7:$G21)))</f>
        <v/>
      </c>
      <c r="G21" s="209" t="str">
        <f t="shared" ca="1" si="4"/>
        <v/>
      </c>
      <c r="H21" s="209" t="str">
        <f t="shared" ca="1" si="5"/>
        <v/>
      </c>
      <c r="I21" s="210" t="str">
        <f t="shared" si="1"/>
        <v/>
      </c>
      <c r="J21" s="211" t="str">
        <f t="shared" ca="1" si="6"/>
        <v/>
      </c>
      <c r="K21" s="208" t="str">
        <f t="shared" ca="1" si="7"/>
        <v/>
      </c>
      <c r="L21" s="131" t="str">
        <f t="shared" ca="1" si="8"/>
        <v/>
      </c>
    </row>
    <row r="22" spans="2:12" s="177" customFormat="1" ht="14.25">
      <c r="B22" s="197"/>
      <c r="C22" s="129" t="str">
        <f t="shared" si="0"/>
        <v/>
      </c>
      <c r="D22" s="130" t="str">
        <f t="shared" ca="1" si="2"/>
        <v/>
      </c>
      <c r="E22" s="130" t="str">
        <f t="shared" ca="1" si="3"/>
        <v/>
      </c>
      <c r="F22" s="208" t="str">
        <f>IF($C22="","",IF($H22="","",COUNTA(G$7:$G22)-COUNTBLANK(G$7:$G22)))</f>
        <v/>
      </c>
      <c r="G22" s="209" t="str">
        <f t="shared" ca="1" si="4"/>
        <v/>
      </c>
      <c r="H22" s="209" t="str">
        <f t="shared" ca="1" si="5"/>
        <v/>
      </c>
      <c r="I22" s="210" t="str">
        <f t="shared" si="1"/>
        <v/>
      </c>
      <c r="J22" s="211" t="str">
        <f t="shared" ca="1" si="6"/>
        <v/>
      </c>
      <c r="K22" s="208" t="str">
        <f t="shared" ca="1" si="7"/>
        <v/>
      </c>
      <c r="L22" s="131" t="str">
        <f t="shared" ca="1" si="8"/>
        <v/>
      </c>
    </row>
    <row r="23" spans="2:12" s="177" customFormat="1" ht="14.25">
      <c r="B23" s="197"/>
      <c r="C23" s="129" t="str">
        <f t="shared" si="0"/>
        <v/>
      </c>
      <c r="D23" s="130" t="str">
        <f t="shared" ca="1" si="2"/>
        <v/>
      </c>
      <c r="E23" s="130" t="str">
        <f t="shared" ca="1" si="3"/>
        <v/>
      </c>
      <c r="F23" s="208" t="str">
        <f>IF($C23="","",IF($H23="","",COUNTA(G$7:$G23)-COUNTBLANK(G$7:$G23)))</f>
        <v/>
      </c>
      <c r="G23" s="209" t="str">
        <f t="shared" ca="1" si="4"/>
        <v/>
      </c>
      <c r="H23" s="209" t="str">
        <f t="shared" ca="1" si="5"/>
        <v/>
      </c>
      <c r="I23" s="210" t="str">
        <f t="shared" si="1"/>
        <v/>
      </c>
      <c r="J23" s="211" t="str">
        <f t="shared" ca="1" si="6"/>
        <v/>
      </c>
      <c r="K23" s="208" t="str">
        <f t="shared" ca="1" si="7"/>
        <v/>
      </c>
      <c r="L23" s="131" t="str">
        <f t="shared" ca="1" si="8"/>
        <v/>
      </c>
    </row>
    <row r="24" spans="2:12" s="177" customFormat="1" ht="14.25">
      <c r="B24" s="197"/>
      <c r="C24" s="129" t="str">
        <f t="shared" si="0"/>
        <v/>
      </c>
      <c r="D24" s="130" t="str">
        <f t="shared" ca="1" si="2"/>
        <v/>
      </c>
      <c r="E24" s="130" t="str">
        <f t="shared" ca="1" si="3"/>
        <v/>
      </c>
      <c r="F24" s="208" t="str">
        <f>IF($C24="","",IF($H24="","",COUNTA(G$7:$G24)-COUNTBLANK(G$7:$G24)))</f>
        <v/>
      </c>
      <c r="G24" s="209" t="str">
        <f t="shared" ca="1" si="4"/>
        <v/>
      </c>
      <c r="H24" s="209" t="str">
        <f t="shared" ca="1" si="5"/>
        <v/>
      </c>
      <c r="I24" s="210" t="str">
        <f t="shared" si="1"/>
        <v/>
      </c>
      <c r="J24" s="211" t="str">
        <f t="shared" ca="1" si="6"/>
        <v/>
      </c>
      <c r="K24" s="208" t="str">
        <f t="shared" ca="1" si="7"/>
        <v/>
      </c>
      <c r="L24" s="131" t="str">
        <f t="shared" ca="1" si="8"/>
        <v/>
      </c>
    </row>
    <row r="25" spans="2:12" s="177" customFormat="1">
      <c r="B25" s="200"/>
      <c r="C25" s="129" t="str">
        <f t="shared" si="0"/>
        <v/>
      </c>
      <c r="D25" s="130" t="str">
        <f t="shared" ca="1" si="2"/>
        <v/>
      </c>
      <c r="E25" s="130" t="str">
        <f t="shared" ca="1" si="3"/>
        <v/>
      </c>
      <c r="F25" s="208" t="str">
        <f>IF($C25="","",IF($H25="","",COUNTA(G$7:$G25)-COUNTBLANK(G$7:$G25)))</f>
        <v/>
      </c>
      <c r="G25" s="209" t="str">
        <f t="shared" ca="1" si="4"/>
        <v/>
      </c>
      <c r="H25" s="209" t="str">
        <f t="shared" ca="1" si="5"/>
        <v/>
      </c>
      <c r="I25" s="210" t="str">
        <f t="shared" si="1"/>
        <v/>
      </c>
      <c r="J25" s="211" t="str">
        <f t="shared" ca="1" si="6"/>
        <v/>
      </c>
      <c r="K25" s="208" t="str">
        <f t="shared" ca="1" si="7"/>
        <v/>
      </c>
      <c r="L25" s="131" t="str">
        <f t="shared" ca="1" si="8"/>
        <v/>
      </c>
    </row>
    <row r="26" spans="2:12" s="177" customFormat="1">
      <c r="B26" s="200"/>
      <c r="C26" s="129" t="str">
        <f t="shared" si="0"/>
        <v/>
      </c>
      <c r="D26" s="130" t="str">
        <f t="shared" ca="1" si="2"/>
        <v/>
      </c>
      <c r="E26" s="130" t="str">
        <f t="shared" ca="1" si="3"/>
        <v/>
      </c>
      <c r="F26" s="208" t="str">
        <f>IF($C26="","",IF($H26="","",COUNTA(G$7:$G26)-COUNTBLANK(G$7:$G26)))</f>
        <v/>
      </c>
      <c r="G26" s="209" t="str">
        <f t="shared" ca="1" si="4"/>
        <v/>
      </c>
      <c r="H26" s="209" t="str">
        <f t="shared" ca="1" si="5"/>
        <v/>
      </c>
      <c r="I26" s="210" t="str">
        <f t="shared" si="1"/>
        <v/>
      </c>
      <c r="J26" s="211" t="str">
        <f t="shared" ca="1" si="6"/>
        <v/>
      </c>
      <c r="K26" s="208" t="str">
        <f t="shared" ca="1" si="7"/>
        <v/>
      </c>
      <c r="L26" s="131" t="str">
        <f t="shared" ca="1" si="8"/>
        <v/>
      </c>
    </row>
    <row r="27" spans="2:12" s="177" customFormat="1">
      <c r="B27" s="200"/>
      <c r="C27" s="129" t="str">
        <f t="shared" si="0"/>
        <v/>
      </c>
      <c r="D27" s="130" t="str">
        <f t="shared" ca="1" si="2"/>
        <v/>
      </c>
      <c r="E27" s="130" t="str">
        <f t="shared" ca="1" si="3"/>
        <v/>
      </c>
      <c r="F27" s="208" t="str">
        <f>IF($C27="","",IF($H27="","",COUNTA(G$7:$G27)-COUNTBLANK(G$7:$G27)))</f>
        <v/>
      </c>
      <c r="G27" s="209" t="str">
        <f t="shared" ca="1" si="4"/>
        <v/>
      </c>
      <c r="H27" s="209" t="str">
        <f t="shared" ca="1" si="5"/>
        <v/>
      </c>
      <c r="I27" s="210" t="str">
        <f t="shared" si="1"/>
        <v/>
      </c>
      <c r="J27" s="211" t="str">
        <f t="shared" ca="1" si="6"/>
        <v/>
      </c>
      <c r="K27" s="208" t="str">
        <f t="shared" ca="1" si="7"/>
        <v/>
      </c>
      <c r="L27" s="131" t="str">
        <f t="shared" ca="1" si="8"/>
        <v/>
      </c>
    </row>
    <row r="28" spans="2:12" s="177" customFormat="1">
      <c r="B28" s="200"/>
      <c r="C28" s="129" t="str">
        <f t="shared" si="0"/>
        <v/>
      </c>
      <c r="D28" s="130" t="str">
        <f t="shared" ca="1" si="2"/>
        <v/>
      </c>
      <c r="E28" s="130" t="str">
        <f t="shared" ca="1" si="3"/>
        <v/>
      </c>
      <c r="F28" s="208" t="str">
        <f>IF($C28="","",IF($H28="","",COUNTA(G$7:$G28)-COUNTBLANK(G$7:$G28)))</f>
        <v/>
      </c>
      <c r="G28" s="209" t="str">
        <f t="shared" ca="1" si="4"/>
        <v/>
      </c>
      <c r="H28" s="209" t="str">
        <f t="shared" ca="1" si="5"/>
        <v/>
      </c>
      <c r="I28" s="210" t="str">
        <f t="shared" si="1"/>
        <v/>
      </c>
      <c r="J28" s="211" t="str">
        <f t="shared" ca="1" si="6"/>
        <v/>
      </c>
      <c r="K28" s="208" t="str">
        <f t="shared" ca="1" si="7"/>
        <v/>
      </c>
      <c r="L28" s="131" t="str">
        <f t="shared" ca="1" si="8"/>
        <v/>
      </c>
    </row>
    <row r="29" spans="2:12" s="177" customFormat="1">
      <c r="B29" s="200"/>
      <c r="C29" s="129" t="str">
        <f t="shared" si="0"/>
        <v/>
      </c>
      <c r="D29" s="130" t="str">
        <f t="shared" ca="1" si="2"/>
        <v/>
      </c>
      <c r="E29" s="130" t="str">
        <f t="shared" ca="1" si="3"/>
        <v/>
      </c>
      <c r="F29" s="208" t="str">
        <f>IF($C29="","",IF($H29="","",COUNTA(G$7:$G29)-COUNTBLANK(G$7:$G29)))</f>
        <v/>
      </c>
      <c r="G29" s="209" t="str">
        <f t="shared" ca="1" si="4"/>
        <v/>
      </c>
      <c r="H29" s="209" t="str">
        <f t="shared" ca="1" si="5"/>
        <v/>
      </c>
      <c r="I29" s="210" t="str">
        <f t="shared" si="1"/>
        <v/>
      </c>
      <c r="J29" s="211" t="str">
        <f t="shared" ca="1" si="6"/>
        <v/>
      </c>
      <c r="K29" s="208" t="str">
        <f t="shared" ca="1" si="7"/>
        <v/>
      </c>
      <c r="L29" s="131" t="str">
        <f t="shared" ca="1" si="8"/>
        <v/>
      </c>
    </row>
    <row r="30" spans="2:12" s="177" customFormat="1">
      <c r="B30" s="200"/>
      <c r="C30" s="129" t="str">
        <f t="shared" si="0"/>
        <v/>
      </c>
      <c r="D30" s="130" t="str">
        <f t="shared" ca="1" si="2"/>
        <v/>
      </c>
      <c r="E30" s="130" t="str">
        <f t="shared" ca="1" si="3"/>
        <v/>
      </c>
      <c r="F30" s="208" t="str">
        <f>IF($C30="","",IF($H30="","",COUNTA(G$7:$G30)-COUNTBLANK(G$7:$G30)))</f>
        <v/>
      </c>
      <c r="G30" s="209" t="str">
        <f t="shared" ca="1" si="4"/>
        <v/>
      </c>
      <c r="H30" s="209" t="str">
        <f t="shared" ca="1" si="5"/>
        <v/>
      </c>
      <c r="I30" s="210" t="str">
        <f t="shared" si="1"/>
        <v/>
      </c>
      <c r="J30" s="211" t="str">
        <f t="shared" ca="1" si="6"/>
        <v/>
      </c>
      <c r="K30" s="208" t="str">
        <f t="shared" ca="1" si="7"/>
        <v/>
      </c>
      <c r="L30" s="131" t="str">
        <f t="shared" ca="1" si="8"/>
        <v/>
      </c>
    </row>
    <row r="31" spans="2:12" s="177" customFormat="1">
      <c r="B31" s="200"/>
      <c r="C31" s="129" t="str">
        <f t="shared" si="0"/>
        <v/>
      </c>
      <c r="D31" s="130" t="str">
        <f t="shared" ca="1" si="2"/>
        <v/>
      </c>
      <c r="E31" s="130" t="str">
        <f t="shared" ca="1" si="3"/>
        <v/>
      </c>
      <c r="F31" s="208" t="str">
        <f>IF($C31="","",IF($H31="","",COUNTA(G$7:$G31)-COUNTBLANK(G$7:$G31)))</f>
        <v/>
      </c>
      <c r="G31" s="209" t="str">
        <f t="shared" ca="1" si="4"/>
        <v/>
      </c>
      <c r="H31" s="209" t="str">
        <f t="shared" ca="1" si="5"/>
        <v/>
      </c>
      <c r="I31" s="210" t="str">
        <f t="shared" si="1"/>
        <v/>
      </c>
      <c r="J31" s="211" t="str">
        <f t="shared" ca="1" si="6"/>
        <v/>
      </c>
      <c r="K31" s="208" t="str">
        <f t="shared" ca="1" si="7"/>
        <v/>
      </c>
      <c r="L31" s="131" t="str">
        <f t="shared" ca="1" si="8"/>
        <v/>
      </c>
    </row>
    <row r="32" spans="2:12" s="177" customFormat="1">
      <c r="B32" s="200"/>
      <c r="C32" s="129" t="str">
        <f t="shared" si="0"/>
        <v/>
      </c>
      <c r="D32" s="130" t="str">
        <f t="shared" ca="1" si="2"/>
        <v/>
      </c>
      <c r="E32" s="130" t="str">
        <f t="shared" ca="1" si="3"/>
        <v/>
      </c>
      <c r="F32" s="208" t="str">
        <f>IF($C32="","",IF($H32="","",COUNTA(G$7:$G32)-COUNTBLANK(G$7:$G32)))</f>
        <v/>
      </c>
      <c r="G32" s="209" t="str">
        <f t="shared" ca="1" si="4"/>
        <v/>
      </c>
      <c r="H32" s="209" t="str">
        <f t="shared" ca="1" si="5"/>
        <v/>
      </c>
      <c r="I32" s="210" t="str">
        <f t="shared" si="1"/>
        <v/>
      </c>
      <c r="J32" s="211" t="str">
        <f t="shared" ca="1" si="6"/>
        <v/>
      </c>
      <c r="K32" s="208" t="str">
        <f t="shared" ca="1" si="7"/>
        <v/>
      </c>
      <c r="L32" s="131" t="str">
        <f t="shared" ca="1" si="8"/>
        <v/>
      </c>
    </row>
    <row r="33" spans="2:12" s="177" customFormat="1">
      <c r="B33" s="200"/>
      <c r="C33" s="129" t="str">
        <f t="shared" si="0"/>
        <v/>
      </c>
      <c r="D33" s="130" t="str">
        <f t="shared" ca="1" si="2"/>
        <v/>
      </c>
      <c r="E33" s="130" t="str">
        <f t="shared" ca="1" si="3"/>
        <v/>
      </c>
      <c r="F33" s="208" t="str">
        <f>IF($C33="","",IF($H33="","",COUNTA(G$7:$G33)-COUNTBLANK(G$7:$G33)))</f>
        <v/>
      </c>
      <c r="G33" s="209" t="str">
        <f t="shared" ca="1" si="4"/>
        <v/>
      </c>
      <c r="H33" s="209" t="str">
        <f t="shared" ca="1" si="5"/>
        <v/>
      </c>
      <c r="I33" s="210" t="str">
        <f t="shared" si="1"/>
        <v/>
      </c>
      <c r="J33" s="211" t="str">
        <f t="shared" ca="1" si="6"/>
        <v/>
      </c>
      <c r="K33" s="208" t="str">
        <f t="shared" ca="1" si="7"/>
        <v/>
      </c>
      <c r="L33" s="131" t="str">
        <f t="shared" ca="1" si="8"/>
        <v/>
      </c>
    </row>
    <row r="34" spans="2:12" s="177" customFormat="1">
      <c r="B34" s="200"/>
      <c r="C34" s="129" t="str">
        <f t="shared" si="0"/>
        <v/>
      </c>
      <c r="D34" s="130" t="str">
        <f t="shared" ca="1" si="2"/>
        <v/>
      </c>
      <c r="E34" s="130" t="str">
        <f t="shared" ca="1" si="3"/>
        <v/>
      </c>
      <c r="F34" s="208" t="str">
        <f>IF($C34="","",IF($H34="","",COUNTA(G$7:$G34)-COUNTBLANK(G$7:$G34)))</f>
        <v/>
      </c>
      <c r="G34" s="209" t="str">
        <f t="shared" ca="1" si="4"/>
        <v/>
      </c>
      <c r="H34" s="209" t="str">
        <f t="shared" ca="1" si="5"/>
        <v/>
      </c>
      <c r="I34" s="210" t="str">
        <f t="shared" si="1"/>
        <v/>
      </c>
      <c r="J34" s="211" t="str">
        <f t="shared" ca="1" si="6"/>
        <v/>
      </c>
      <c r="K34" s="208" t="str">
        <f t="shared" ca="1" si="7"/>
        <v/>
      </c>
      <c r="L34" s="131" t="str">
        <f t="shared" ca="1" si="8"/>
        <v/>
      </c>
    </row>
    <row r="35" spans="2:12" s="177" customFormat="1">
      <c r="B35" s="200"/>
      <c r="C35" s="129" t="str">
        <f t="shared" si="0"/>
        <v/>
      </c>
      <c r="D35" s="130" t="str">
        <f t="shared" ca="1" si="2"/>
        <v/>
      </c>
      <c r="E35" s="130" t="str">
        <f t="shared" ca="1" si="3"/>
        <v/>
      </c>
      <c r="F35" s="208" t="str">
        <f>IF($C35="","",IF($H35="","",COUNTA(G$7:$G35)-COUNTBLANK(G$7:$G35)))</f>
        <v/>
      </c>
      <c r="G35" s="209" t="str">
        <f t="shared" ca="1" si="4"/>
        <v/>
      </c>
      <c r="H35" s="209" t="str">
        <f t="shared" ca="1" si="5"/>
        <v/>
      </c>
      <c r="I35" s="210" t="str">
        <f t="shared" si="1"/>
        <v/>
      </c>
      <c r="J35" s="211" t="str">
        <f t="shared" ca="1" si="6"/>
        <v/>
      </c>
      <c r="K35" s="208" t="str">
        <f t="shared" ca="1" si="7"/>
        <v/>
      </c>
      <c r="L35" s="131" t="str">
        <f t="shared" ca="1" si="8"/>
        <v/>
      </c>
    </row>
    <row r="36" spans="2:12" s="177" customFormat="1">
      <c r="B36" s="200"/>
      <c r="C36" s="129" t="str">
        <f t="shared" si="0"/>
        <v/>
      </c>
      <c r="D36" s="130" t="str">
        <f t="shared" ca="1" si="2"/>
        <v/>
      </c>
      <c r="E36" s="130" t="str">
        <f t="shared" ca="1" si="3"/>
        <v/>
      </c>
      <c r="F36" s="208" t="str">
        <f>IF($C36="","",IF($H36="","",COUNTA(G$7:$G36)-COUNTBLANK(G$7:$G36)))</f>
        <v/>
      </c>
      <c r="G36" s="209" t="str">
        <f t="shared" ca="1" si="4"/>
        <v/>
      </c>
      <c r="H36" s="209" t="str">
        <f t="shared" ca="1" si="5"/>
        <v/>
      </c>
      <c r="I36" s="210" t="str">
        <f t="shared" si="1"/>
        <v/>
      </c>
      <c r="J36" s="211" t="str">
        <f t="shared" ca="1" si="6"/>
        <v/>
      </c>
      <c r="K36" s="208" t="str">
        <f t="shared" ca="1" si="7"/>
        <v/>
      </c>
      <c r="L36" s="131" t="str">
        <f t="shared" ca="1" si="8"/>
        <v/>
      </c>
    </row>
    <row r="37" spans="2:12" s="177" customFormat="1">
      <c r="B37" s="200"/>
      <c r="C37" s="129" t="str">
        <f t="shared" si="0"/>
        <v/>
      </c>
      <c r="D37" s="130" t="str">
        <f t="shared" ca="1" si="2"/>
        <v/>
      </c>
      <c r="E37" s="130" t="str">
        <f t="shared" ca="1" si="3"/>
        <v/>
      </c>
      <c r="F37" s="208" t="str">
        <f>IF($C37="","",IF($H37="","",COUNTA(G$7:$G37)-COUNTBLANK(G$7:$G37)))</f>
        <v/>
      </c>
      <c r="G37" s="209" t="str">
        <f t="shared" ca="1" si="4"/>
        <v/>
      </c>
      <c r="H37" s="209" t="str">
        <f t="shared" ca="1" si="5"/>
        <v/>
      </c>
      <c r="I37" s="210" t="str">
        <f t="shared" si="1"/>
        <v/>
      </c>
      <c r="J37" s="211" t="str">
        <f t="shared" ca="1" si="6"/>
        <v/>
      </c>
      <c r="K37" s="208" t="str">
        <f t="shared" ca="1" si="7"/>
        <v/>
      </c>
      <c r="L37" s="131" t="str">
        <f t="shared" ca="1" si="8"/>
        <v/>
      </c>
    </row>
    <row r="38" spans="2:12" s="177" customFormat="1">
      <c r="B38" s="200"/>
      <c r="C38" s="129" t="str">
        <f t="shared" si="0"/>
        <v/>
      </c>
      <c r="D38" s="130" t="str">
        <f t="shared" ca="1" si="2"/>
        <v/>
      </c>
      <c r="E38" s="130" t="str">
        <f t="shared" ca="1" si="3"/>
        <v/>
      </c>
      <c r="F38" s="208" t="str">
        <f>IF($C38="","",IF($H38="","",COUNTA(G$7:$G38)-COUNTBLANK(G$7:$G38)))</f>
        <v/>
      </c>
      <c r="G38" s="209" t="str">
        <f t="shared" ca="1" si="4"/>
        <v/>
      </c>
      <c r="H38" s="209" t="str">
        <f t="shared" ca="1" si="5"/>
        <v/>
      </c>
      <c r="I38" s="210" t="str">
        <f t="shared" si="1"/>
        <v/>
      </c>
      <c r="J38" s="211" t="str">
        <f t="shared" ca="1" si="6"/>
        <v/>
      </c>
      <c r="K38" s="208" t="str">
        <f t="shared" ca="1" si="7"/>
        <v/>
      </c>
      <c r="L38" s="131" t="str">
        <f t="shared" ca="1" si="8"/>
        <v/>
      </c>
    </row>
    <row r="39" spans="2:12" s="177" customFormat="1">
      <c r="B39" s="200"/>
      <c r="C39" s="129" t="str">
        <f t="shared" si="0"/>
        <v/>
      </c>
      <c r="D39" s="130" t="str">
        <f t="shared" ca="1" si="2"/>
        <v/>
      </c>
      <c r="E39" s="130" t="str">
        <f t="shared" ca="1" si="3"/>
        <v/>
      </c>
      <c r="F39" s="208" t="str">
        <f>IF($C39="","",IF($H39="","",COUNTA(G$7:$G39)-COUNTBLANK(G$7:$G39)))</f>
        <v/>
      </c>
      <c r="G39" s="209" t="str">
        <f t="shared" ca="1" si="4"/>
        <v/>
      </c>
      <c r="H39" s="209" t="str">
        <f t="shared" ca="1" si="5"/>
        <v/>
      </c>
      <c r="I39" s="210" t="str">
        <f t="shared" si="1"/>
        <v/>
      </c>
      <c r="J39" s="211" t="str">
        <f t="shared" ca="1" si="6"/>
        <v/>
      </c>
      <c r="K39" s="208" t="str">
        <f t="shared" ca="1" si="7"/>
        <v/>
      </c>
      <c r="L39" s="131" t="str">
        <f t="shared" ca="1" si="8"/>
        <v/>
      </c>
    </row>
    <row r="40" spans="2:12" s="177" customFormat="1">
      <c r="B40" s="200"/>
      <c r="C40" s="129" t="str">
        <f t="shared" si="0"/>
        <v/>
      </c>
      <c r="D40" s="130" t="str">
        <f t="shared" ca="1" si="2"/>
        <v/>
      </c>
      <c r="E40" s="130" t="str">
        <f t="shared" ca="1" si="3"/>
        <v/>
      </c>
      <c r="F40" s="208" t="str">
        <f>IF($C40="","",IF($H40="","",COUNTA(G$7:$G40)-COUNTBLANK(G$7:$G40)))</f>
        <v/>
      </c>
      <c r="G40" s="209" t="str">
        <f t="shared" ca="1" si="4"/>
        <v/>
      </c>
      <c r="H40" s="209" t="str">
        <f t="shared" ca="1" si="5"/>
        <v/>
      </c>
      <c r="I40" s="210" t="str">
        <f t="shared" si="1"/>
        <v/>
      </c>
      <c r="J40" s="211" t="str">
        <f t="shared" ca="1" si="6"/>
        <v/>
      </c>
      <c r="K40" s="208" t="str">
        <f t="shared" ca="1" si="7"/>
        <v/>
      </c>
      <c r="L40" s="131" t="str">
        <f t="shared" ca="1" si="8"/>
        <v/>
      </c>
    </row>
    <row r="41" spans="2:12" s="177" customFormat="1">
      <c r="B41" s="200"/>
      <c r="C41" s="129" t="str">
        <f t="shared" si="0"/>
        <v/>
      </c>
      <c r="D41" s="130" t="str">
        <f t="shared" ca="1" si="2"/>
        <v/>
      </c>
      <c r="E41" s="130" t="str">
        <f t="shared" ca="1" si="3"/>
        <v/>
      </c>
      <c r="F41" s="208" t="str">
        <f>IF($C41="","",IF($H41="","",COUNTA(G$7:$G41)-COUNTBLANK(G$7:$G41)))</f>
        <v/>
      </c>
      <c r="G41" s="209" t="str">
        <f t="shared" ca="1" si="4"/>
        <v/>
      </c>
      <c r="H41" s="209" t="str">
        <f t="shared" ca="1" si="5"/>
        <v/>
      </c>
      <c r="I41" s="210" t="str">
        <f t="shared" si="1"/>
        <v/>
      </c>
      <c r="J41" s="211" t="str">
        <f t="shared" ca="1" si="6"/>
        <v/>
      </c>
      <c r="K41" s="208" t="str">
        <f t="shared" ca="1" si="7"/>
        <v/>
      </c>
      <c r="L41" s="131" t="str">
        <f t="shared" ca="1" si="8"/>
        <v/>
      </c>
    </row>
    <row r="42" spans="2:12" s="177" customFormat="1">
      <c r="B42" s="200"/>
      <c r="C42" s="129" t="str">
        <f t="shared" si="0"/>
        <v/>
      </c>
      <c r="D42" s="130" t="str">
        <f t="shared" ca="1" si="2"/>
        <v/>
      </c>
      <c r="E42" s="130" t="str">
        <f t="shared" ca="1" si="3"/>
        <v/>
      </c>
      <c r="F42" s="208" t="str">
        <f>IF($C42="","",IF($H42="","",COUNTA(G$7:$G42)-COUNTBLANK(G$7:$G42)))</f>
        <v/>
      </c>
      <c r="G42" s="209" t="str">
        <f t="shared" ca="1" si="4"/>
        <v/>
      </c>
      <c r="H42" s="209" t="str">
        <f t="shared" ca="1" si="5"/>
        <v/>
      </c>
      <c r="I42" s="210" t="str">
        <f t="shared" si="1"/>
        <v/>
      </c>
      <c r="J42" s="211" t="str">
        <f t="shared" ca="1" si="6"/>
        <v/>
      </c>
      <c r="K42" s="208" t="str">
        <f t="shared" ca="1" si="7"/>
        <v/>
      </c>
      <c r="L42" s="131" t="str">
        <f t="shared" ca="1" si="8"/>
        <v/>
      </c>
    </row>
    <row r="43" spans="2:12" s="177" customFormat="1">
      <c r="B43" s="200"/>
      <c r="C43" s="129" t="str">
        <f t="shared" si="0"/>
        <v/>
      </c>
      <c r="D43" s="130" t="str">
        <f t="shared" ca="1" si="2"/>
        <v/>
      </c>
      <c r="E43" s="130" t="str">
        <f t="shared" ca="1" si="3"/>
        <v/>
      </c>
      <c r="F43" s="208" t="str">
        <f>IF($C43="","",IF($H43="","",COUNTA(G$7:$G43)-COUNTBLANK(G$7:$G43)))</f>
        <v/>
      </c>
      <c r="G43" s="209" t="str">
        <f t="shared" ca="1" si="4"/>
        <v/>
      </c>
      <c r="H43" s="209" t="str">
        <f t="shared" ca="1" si="5"/>
        <v/>
      </c>
      <c r="I43" s="210" t="str">
        <f t="shared" si="1"/>
        <v/>
      </c>
      <c r="J43" s="211" t="str">
        <f t="shared" ca="1" si="6"/>
        <v/>
      </c>
      <c r="K43" s="208" t="str">
        <f t="shared" ca="1" si="7"/>
        <v/>
      </c>
      <c r="L43" s="131" t="str">
        <f t="shared" ca="1" si="8"/>
        <v/>
      </c>
    </row>
    <row r="44" spans="2:12" s="177" customFormat="1">
      <c r="B44" s="200"/>
      <c r="C44" s="129" t="str">
        <f t="shared" si="0"/>
        <v/>
      </c>
      <c r="D44" s="130" t="str">
        <f t="shared" ca="1" si="2"/>
        <v/>
      </c>
      <c r="E44" s="130" t="str">
        <f t="shared" ca="1" si="3"/>
        <v/>
      </c>
      <c r="F44" s="208" t="str">
        <f>IF($C44="","",IF($H44="","",COUNTA(G$7:$G44)-COUNTBLANK(G$7:$G44)))</f>
        <v/>
      </c>
      <c r="G44" s="209" t="str">
        <f t="shared" ca="1" si="4"/>
        <v/>
      </c>
      <c r="H44" s="209" t="str">
        <f t="shared" ca="1" si="5"/>
        <v/>
      </c>
      <c r="I44" s="210" t="str">
        <f t="shared" si="1"/>
        <v/>
      </c>
      <c r="J44" s="211" t="str">
        <f t="shared" ca="1" si="6"/>
        <v/>
      </c>
      <c r="K44" s="208" t="str">
        <f t="shared" ca="1" si="7"/>
        <v/>
      </c>
      <c r="L44" s="131" t="str">
        <f t="shared" ca="1" si="8"/>
        <v/>
      </c>
    </row>
    <row r="45" spans="2:12" s="177" customFormat="1">
      <c r="B45" s="200"/>
      <c r="C45" s="129" t="str">
        <f t="shared" si="0"/>
        <v/>
      </c>
      <c r="D45" s="130" t="str">
        <f t="shared" ca="1" si="2"/>
        <v/>
      </c>
      <c r="E45" s="130" t="str">
        <f t="shared" ca="1" si="3"/>
        <v/>
      </c>
      <c r="F45" s="208" t="str">
        <f>IF($C45="","",IF($H45="","",COUNTA(G$7:$G45)-COUNTBLANK(G$7:$G45)))</f>
        <v/>
      </c>
      <c r="G45" s="209" t="str">
        <f t="shared" ca="1" si="4"/>
        <v/>
      </c>
      <c r="H45" s="209" t="str">
        <f t="shared" ca="1" si="5"/>
        <v/>
      </c>
      <c r="I45" s="210" t="str">
        <f t="shared" si="1"/>
        <v/>
      </c>
      <c r="J45" s="211" t="str">
        <f t="shared" ca="1" si="6"/>
        <v/>
      </c>
      <c r="K45" s="208" t="str">
        <f t="shared" ca="1" si="7"/>
        <v/>
      </c>
      <c r="L45" s="131" t="str">
        <f t="shared" ca="1" si="8"/>
        <v/>
      </c>
    </row>
    <row r="46" spans="2:12" s="177" customFormat="1">
      <c r="B46" s="200"/>
      <c r="C46" s="129" t="str">
        <f t="shared" si="0"/>
        <v/>
      </c>
      <c r="D46" s="130" t="str">
        <f t="shared" ca="1" si="2"/>
        <v/>
      </c>
      <c r="E46" s="130" t="str">
        <f t="shared" ca="1" si="3"/>
        <v/>
      </c>
      <c r="F46" s="208" t="str">
        <f>IF($C46="","",IF($H46="","",COUNTA(G$7:$G46)-COUNTBLANK(G$7:$G46)))</f>
        <v/>
      </c>
      <c r="G46" s="209" t="str">
        <f t="shared" ca="1" si="4"/>
        <v/>
      </c>
      <c r="H46" s="209" t="str">
        <f t="shared" ca="1" si="5"/>
        <v/>
      </c>
      <c r="I46" s="210" t="str">
        <f t="shared" si="1"/>
        <v/>
      </c>
      <c r="J46" s="211" t="str">
        <f t="shared" ca="1" si="6"/>
        <v/>
      </c>
      <c r="K46" s="208" t="str">
        <f t="shared" ca="1" si="7"/>
        <v/>
      </c>
      <c r="L46" s="131" t="str">
        <f t="shared" ca="1" si="8"/>
        <v/>
      </c>
    </row>
    <row r="47" spans="2:12" s="177" customFormat="1">
      <c r="B47" s="200"/>
      <c r="C47" s="129" t="str">
        <f t="shared" si="0"/>
        <v/>
      </c>
      <c r="D47" s="130" t="str">
        <f t="shared" ca="1" si="2"/>
        <v/>
      </c>
      <c r="E47" s="130" t="str">
        <f t="shared" ca="1" si="3"/>
        <v/>
      </c>
      <c r="F47" s="208" t="str">
        <f>IF($C47="","",IF($H47="","",COUNTA(G$7:$G47)-COUNTBLANK(G$7:$G47)))</f>
        <v/>
      </c>
      <c r="G47" s="209" t="str">
        <f t="shared" ca="1" si="4"/>
        <v/>
      </c>
      <c r="H47" s="209" t="str">
        <f t="shared" ca="1" si="5"/>
        <v/>
      </c>
      <c r="I47" s="210" t="str">
        <f t="shared" si="1"/>
        <v/>
      </c>
      <c r="J47" s="211" t="str">
        <f t="shared" ca="1" si="6"/>
        <v/>
      </c>
      <c r="K47" s="208" t="str">
        <f t="shared" ca="1" si="7"/>
        <v/>
      </c>
      <c r="L47" s="131" t="str">
        <f t="shared" ca="1" si="8"/>
        <v/>
      </c>
    </row>
    <row r="48" spans="2:12" s="177" customFormat="1">
      <c r="B48" s="200"/>
      <c r="C48" s="129" t="str">
        <f t="shared" si="0"/>
        <v/>
      </c>
      <c r="D48" s="130" t="str">
        <f t="shared" ca="1" si="2"/>
        <v/>
      </c>
      <c r="E48" s="130" t="str">
        <f t="shared" ca="1" si="3"/>
        <v/>
      </c>
      <c r="F48" s="208" t="str">
        <f>IF($C48="","",IF($H48="","",COUNTA(G$7:$G48)-COUNTBLANK(G$7:$G48)))</f>
        <v/>
      </c>
      <c r="G48" s="209" t="str">
        <f t="shared" ca="1" si="4"/>
        <v/>
      </c>
      <c r="H48" s="209" t="str">
        <f t="shared" ca="1" si="5"/>
        <v/>
      </c>
      <c r="I48" s="210" t="str">
        <f t="shared" si="1"/>
        <v/>
      </c>
      <c r="J48" s="211" t="str">
        <f t="shared" ca="1" si="6"/>
        <v/>
      </c>
      <c r="K48" s="208" t="str">
        <f t="shared" ca="1" si="7"/>
        <v/>
      </c>
      <c r="L48" s="131" t="str">
        <f t="shared" ca="1" si="8"/>
        <v/>
      </c>
    </row>
    <row r="49" spans="2:12" s="177" customFormat="1">
      <c r="B49" s="200"/>
      <c r="C49" s="129" t="str">
        <f t="shared" si="0"/>
        <v/>
      </c>
      <c r="D49" s="130" t="str">
        <f t="shared" ca="1" si="2"/>
        <v/>
      </c>
      <c r="E49" s="130" t="str">
        <f t="shared" ca="1" si="3"/>
        <v/>
      </c>
      <c r="F49" s="208" t="str">
        <f>IF($C49="","",IF($H49="","",COUNTA(G$7:$G49)-COUNTBLANK(G$7:$G49)))</f>
        <v/>
      </c>
      <c r="G49" s="209" t="str">
        <f t="shared" ca="1" si="4"/>
        <v/>
      </c>
      <c r="H49" s="209" t="str">
        <f t="shared" ca="1" si="5"/>
        <v/>
      </c>
      <c r="I49" s="210" t="str">
        <f t="shared" si="1"/>
        <v/>
      </c>
      <c r="J49" s="211" t="str">
        <f t="shared" ca="1" si="6"/>
        <v/>
      </c>
      <c r="K49" s="208" t="str">
        <f t="shared" ca="1" si="7"/>
        <v/>
      </c>
      <c r="L49" s="131" t="str">
        <f t="shared" ca="1" si="8"/>
        <v/>
      </c>
    </row>
    <row r="50" spans="2:12" s="177" customFormat="1">
      <c r="B50" s="200"/>
      <c r="C50" s="129" t="str">
        <f t="shared" si="0"/>
        <v/>
      </c>
      <c r="D50" s="130" t="str">
        <f t="shared" ca="1" si="2"/>
        <v/>
      </c>
      <c r="E50" s="130" t="str">
        <f t="shared" ca="1" si="3"/>
        <v/>
      </c>
      <c r="F50" s="208" t="str">
        <f>IF($C50="","",IF($H50="","",COUNTA(G$7:$G50)-COUNTBLANK(G$7:$G50)))</f>
        <v/>
      </c>
      <c r="G50" s="209" t="str">
        <f t="shared" ca="1" si="4"/>
        <v/>
      </c>
      <c r="H50" s="209" t="str">
        <f t="shared" ca="1" si="5"/>
        <v/>
      </c>
      <c r="I50" s="210" t="str">
        <f t="shared" si="1"/>
        <v/>
      </c>
      <c r="J50" s="211" t="str">
        <f t="shared" ca="1" si="6"/>
        <v/>
      </c>
      <c r="K50" s="208" t="str">
        <f t="shared" ca="1" si="7"/>
        <v/>
      </c>
      <c r="L50" s="131" t="str">
        <f t="shared" ca="1" si="8"/>
        <v/>
      </c>
    </row>
    <row r="51" spans="2:12" s="177" customFormat="1">
      <c r="B51" s="200"/>
      <c r="C51" s="129" t="str">
        <f t="shared" si="0"/>
        <v/>
      </c>
      <c r="D51" s="130" t="str">
        <f t="shared" ca="1" si="2"/>
        <v/>
      </c>
      <c r="E51" s="130" t="str">
        <f t="shared" ca="1" si="3"/>
        <v/>
      </c>
      <c r="F51" s="208" t="str">
        <f>IF($C51="","",IF($H51="","",COUNTA(G$7:$G51)-COUNTBLANK(G$7:$G51)))</f>
        <v/>
      </c>
      <c r="G51" s="209" t="str">
        <f t="shared" ca="1" si="4"/>
        <v/>
      </c>
      <c r="H51" s="209" t="str">
        <f t="shared" ca="1" si="5"/>
        <v/>
      </c>
      <c r="I51" s="210" t="str">
        <f t="shared" si="1"/>
        <v/>
      </c>
      <c r="J51" s="211" t="str">
        <f t="shared" ca="1" si="6"/>
        <v/>
      </c>
      <c r="K51" s="208" t="str">
        <f t="shared" ca="1" si="7"/>
        <v/>
      </c>
      <c r="L51" s="131" t="str">
        <f t="shared" ca="1" si="8"/>
        <v/>
      </c>
    </row>
    <row r="52" spans="2:12" s="177" customFormat="1">
      <c r="B52" s="200"/>
      <c r="C52" s="129" t="str">
        <f t="shared" si="0"/>
        <v/>
      </c>
      <c r="D52" s="130" t="str">
        <f t="shared" ca="1" si="2"/>
        <v/>
      </c>
      <c r="E52" s="130" t="str">
        <f t="shared" ca="1" si="3"/>
        <v/>
      </c>
      <c r="F52" s="208" t="str">
        <f>IF($C52="","",IF($H52="","",COUNTA(G$7:$G52)-COUNTBLANK(G$7:$G52)))</f>
        <v/>
      </c>
      <c r="G52" s="209" t="str">
        <f t="shared" ca="1" si="4"/>
        <v/>
      </c>
      <c r="H52" s="209" t="str">
        <f t="shared" ca="1" si="5"/>
        <v/>
      </c>
      <c r="I52" s="210" t="str">
        <f t="shared" si="1"/>
        <v/>
      </c>
      <c r="J52" s="211" t="str">
        <f t="shared" ca="1" si="6"/>
        <v/>
      </c>
      <c r="K52" s="208" t="str">
        <f t="shared" ca="1" si="7"/>
        <v/>
      </c>
      <c r="L52" s="131" t="str">
        <f t="shared" ca="1" si="8"/>
        <v/>
      </c>
    </row>
    <row r="53" spans="2:12" s="177" customFormat="1">
      <c r="B53" s="200"/>
      <c r="C53" s="129" t="str">
        <f t="shared" si="0"/>
        <v/>
      </c>
      <c r="D53" s="130" t="str">
        <f t="shared" ca="1" si="2"/>
        <v/>
      </c>
      <c r="E53" s="130" t="str">
        <f t="shared" ca="1" si="3"/>
        <v/>
      </c>
      <c r="F53" s="208" t="str">
        <f>IF($C53="","",IF($H53="","",COUNTA(G$7:$G53)-COUNTBLANK(G$7:$G53)))</f>
        <v/>
      </c>
      <c r="G53" s="209" t="str">
        <f t="shared" ca="1" si="4"/>
        <v/>
      </c>
      <c r="H53" s="209" t="str">
        <f t="shared" ca="1" si="5"/>
        <v/>
      </c>
      <c r="I53" s="210" t="str">
        <f t="shared" si="1"/>
        <v/>
      </c>
      <c r="J53" s="211" t="str">
        <f t="shared" ca="1" si="6"/>
        <v/>
      </c>
      <c r="K53" s="208" t="str">
        <f t="shared" ca="1" si="7"/>
        <v/>
      </c>
      <c r="L53" s="131" t="str">
        <f t="shared" ca="1" si="8"/>
        <v/>
      </c>
    </row>
    <row r="54" spans="2:12" s="177" customFormat="1">
      <c r="B54" s="200"/>
      <c r="C54" s="129" t="str">
        <f t="shared" si="0"/>
        <v/>
      </c>
      <c r="D54" s="130" t="str">
        <f t="shared" ca="1" si="2"/>
        <v/>
      </c>
      <c r="E54" s="130" t="str">
        <f t="shared" ca="1" si="3"/>
        <v/>
      </c>
      <c r="F54" s="208" t="str">
        <f>IF($C54="","",IF($H54="","",COUNTA(G$7:$G54)-COUNTBLANK(G$7:$G54)))</f>
        <v/>
      </c>
      <c r="G54" s="209" t="str">
        <f t="shared" ca="1" si="4"/>
        <v/>
      </c>
      <c r="H54" s="209" t="str">
        <f t="shared" ca="1" si="5"/>
        <v/>
      </c>
      <c r="I54" s="210" t="str">
        <f t="shared" si="1"/>
        <v/>
      </c>
      <c r="J54" s="211" t="str">
        <f t="shared" ca="1" si="6"/>
        <v/>
      </c>
      <c r="K54" s="208" t="str">
        <f t="shared" ca="1" si="7"/>
        <v/>
      </c>
      <c r="L54" s="131" t="str">
        <f t="shared" ca="1" si="8"/>
        <v/>
      </c>
    </row>
    <row r="55" spans="2:12" s="177" customFormat="1">
      <c r="B55" s="200"/>
      <c r="C55" s="129" t="str">
        <f t="shared" si="0"/>
        <v/>
      </c>
      <c r="D55" s="130" t="str">
        <f t="shared" ca="1" si="2"/>
        <v/>
      </c>
      <c r="E55" s="130" t="str">
        <f t="shared" ca="1" si="3"/>
        <v/>
      </c>
      <c r="F55" s="208" t="str">
        <f>IF($C55="","",IF($H55="","",COUNTA(G$7:$G55)-COUNTBLANK(G$7:$G55)))</f>
        <v/>
      </c>
      <c r="G55" s="209" t="str">
        <f t="shared" ca="1" si="4"/>
        <v/>
      </c>
      <c r="H55" s="209" t="str">
        <f t="shared" ca="1" si="5"/>
        <v/>
      </c>
      <c r="I55" s="210" t="str">
        <f t="shared" si="1"/>
        <v/>
      </c>
      <c r="J55" s="211" t="str">
        <f t="shared" ca="1" si="6"/>
        <v/>
      </c>
      <c r="K55" s="208" t="str">
        <f t="shared" ca="1" si="7"/>
        <v/>
      </c>
      <c r="L55" s="131" t="str">
        <f t="shared" ca="1" si="8"/>
        <v/>
      </c>
    </row>
    <row r="56" spans="2:12" s="177" customFormat="1">
      <c r="B56" s="200"/>
      <c r="C56" s="129" t="str">
        <f t="shared" si="0"/>
        <v/>
      </c>
      <c r="D56" s="130" t="str">
        <f t="shared" ca="1" si="2"/>
        <v/>
      </c>
      <c r="E56" s="130" t="str">
        <f t="shared" ca="1" si="3"/>
        <v/>
      </c>
      <c r="F56" s="208" t="str">
        <f>IF($C56="","",IF($H56="","",COUNTA(G$7:$G56)-COUNTBLANK(G$7:$G56)))</f>
        <v/>
      </c>
      <c r="G56" s="209" t="str">
        <f t="shared" ca="1" si="4"/>
        <v/>
      </c>
      <c r="H56" s="209" t="str">
        <f t="shared" ca="1" si="5"/>
        <v/>
      </c>
      <c r="I56" s="210" t="str">
        <f t="shared" si="1"/>
        <v/>
      </c>
      <c r="J56" s="211" t="str">
        <f t="shared" ca="1" si="6"/>
        <v/>
      </c>
      <c r="K56" s="208" t="str">
        <f t="shared" ca="1" si="7"/>
        <v/>
      </c>
      <c r="L56" s="131" t="str">
        <f t="shared" ca="1" si="8"/>
        <v/>
      </c>
    </row>
    <row r="57" spans="2:12" s="177" customFormat="1">
      <c r="B57" s="200"/>
      <c r="C57" s="129" t="str">
        <f t="shared" si="0"/>
        <v/>
      </c>
      <c r="D57" s="130" t="str">
        <f t="shared" ca="1" si="2"/>
        <v/>
      </c>
      <c r="E57" s="130" t="str">
        <f t="shared" ca="1" si="3"/>
        <v/>
      </c>
      <c r="F57" s="208" t="str">
        <f>IF($C57="","",IF($H57="","",COUNTA(G$7:$G57)-COUNTBLANK(G$7:$G57)))</f>
        <v/>
      </c>
      <c r="G57" s="209" t="str">
        <f t="shared" ca="1" si="4"/>
        <v/>
      </c>
      <c r="H57" s="209" t="str">
        <f t="shared" ca="1" si="5"/>
        <v/>
      </c>
      <c r="I57" s="210" t="str">
        <f t="shared" si="1"/>
        <v/>
      </c>
      <c r="J57" s="211" t="str">
        <f t="shared" ca="1" si="6"/>
        <v/>
      </c>
      <c r="K57" s="208" t="str">
        <f t="shared" ca="1" si="7"/>
        <v/>
      </c>
      <c r="L57" s="131" t="str">
        <f t="shared" ca="1" si="8"/>
        <v/>
      </c>
    </row>
    <row r="58" spans="2:12" s="177" customFormat="1">
      <c r="B58" s="200"/>
      <c r="C58" s="129" t="str">
        <f t="shared" si="0"/>
        <v/>
      </c>
      <c r="D58" s="130" t="str">
        <f t="shared" ca="1" si="2"/>
        <v/>
      </c>
      <c r="E58" s="130" t="str">
        <f t="shared" ca="1" si="3"/>
        <v/>
      </c>
      <c r="F58" s="208" t="str">
        <f>IF($C58="","",IF($H58="","",COUNTA(G$7:$G58)-COUNTBLANK(G$7:$G58)))</f>
        <v/>
      </c>
      <c r="G58" s="209" t="str">
        <f t="shared" ca="1" si="4"/>
        <v/>
      </c>
      <c r="H58" s="209" t="str">
        <f t="shared" ca="1" si="5"/>
        <v/>
      </c>
      <c r="I58" s="210" t="str">
        <f t="shared" si="1"/>
        <v/>
      </c>
      <c r="J58" s="211" t="str">
        <f t="shared" ca="1" si="6"/>
        <v/>
      </c>
      <c r="K58" s="208" t="str">
        <f t="shared" ca="1" si="7"/>
        <v/>
      </c>
      <c r="L58" s="131" t="str">
        <f t="shared" ca="1" si="8"/>
        <v/>
      </c>
    </row>
    <row r="59" spans="2:12" s="177" customFormat="1">
      <c r="B59" s="200"/>
      <c r="C59" s="129" t="str">
        <f t="shared" si="0"/>
        <v/>
      </c>
      <c r="D59" s="130" t="str">
        <f t="shared" ca="1" si="2"/>
        <v/>
      </c>
      <c r="E59" s="130" t="str">
        <f t="shared" ca="1" si="3"/>
        <v/>
      </c>
      <c r="F59" s="208" t="str">
        <f>IF($C59="","",IF($H59="","",COUNTA(G$7:$G59)-COUNTBLANK(G$7:$G59)))</f>
        <v/>
      </c>
      <c r="G59" s="209" t="str">
        <f t="shared" ca="1" si="4"/>
        <v/>
      </c>
      <c r="H59" s="209" t="str">
        <f t="shared" ca="1" si="5"/>
        <v/>
      </c>
      <c r="I59" s="210" t="str">
        <f t="shared" si="1"/>
        <v/>
      </c>
      <c r="J59" s="211" t="str">
        <f t="shared" ca="1" si="6"/>
        <v/>
      </c>
      <c r="K59" s="208" t="str">
        <f t="shared" ca="1" si="7"/>
        <v/>
      </c>
      <c r="L59" s="131" t="str">
        <f t="shared" ca="1" si="8"/>
        <v/>
      </c>
    </row>
    <row r="60" spans="2:12" s="177" customFormat="1">
      <c r="B60" s="200"/>
      <c r="C60" s="129" t="str">
        <f t="shared" si="0"/>
        <v/>
      </c>
      <c r="D60" s="130" t="str">
        <f t="shared" ca="1" si="2"/>
        <v/>
      </c>
      <c r="E60" s="130" t="str">
        <f t="shared" ca="1" si="3"/>
        <v/>
      </c>
      <c r="F60" s="208" t="str">
        <f>IF($C60="","",IF($H60="","",COUNTA(G$7:$G60)-COUNTBLANK(G$7:$G60)))</f>
        <v/>
      </c>
      <c r="G60" s="209" t="str">
        <f t="shared" ca="1" si="4"/>
        <v/>
      </c>
      <c r="H60" s="209" t="str">
        <f t="shared" ca="1" si="5"/>
        <v/>
      </c>
      <c r="I60" s="210" t="str">
        <f t="shared" si="1"/>
        <v/>
      </c>
      <c r="J60" s="211" t="str">
        <f t="shared" ca="1" si="6"/>
        <v/>
      </c>
      <c r="K60" s="208" t="str">
        <f t="shared" ca="1" si="7"/>
        <v/>
      </c>
      <c r="L60" s="131" t="str">
        <f t="shared" ca="1" si="8"/>
        <v/>
      </c>
    </row>
    <row r="61" spans="2:12" s="177" customFormat="1">
      <c r="B61" s="200"/>
      <c r="C61" s="129" t="str">
        <f t="shared" si="0"/>
        <v/>
      </c>
      <c r="D61" s="130" t="str">
        <f t="shared" ca="1" si="2"/>
        <v/>
      </c>
      <c r="E61" s="130" t="str">
        <f t="shared" ca="1" si="3"/>
        <v/>
      </c>
      <c r="F61" s="208" t="str">
        <f>IF($C61="","",IF($H61="","",COUNTA(G$7:$G61)-COUNTBLANK(G$7:$G61)))</f>
        <v/>
      </c>
      <c r="G61" s="209" t="str">
        <f t="shared" ca="1" si="4"/>
        <v/>
      </c>
      <c r="H61" s="209" t="str">
        <f t="shared" ca="1" si="5"/>
        <v/>
      </c>
      <c r="I61" s="210" t="str">
        <f t="shared" si="1"/>
        <v/>
      </c>
      <c r="J61" s="211" t="str">
        <f t="shared" ca="1" si="6"/>
        <v/>
      </c>
      <c r="K61" s="208" t="str">
        <f t="shared" ca="1" si="7"/>
        <v/>
      </c>
      <c r="L61" s="131" t="str">
        <f t="shared" ca="1" si="8"/>
        <v/>
      </c>
    </row>
    <row r="62" spans="2:12" s="177" customFormat="1">
      <c r="B62" s="200"/>
      <c r="C62" s="129" t="str">
        <f t="shared" si="0"/>
        <v/>
      </c>
      <c r="D62" s="130" t="str">
        <f t="shared" ca="1" si="2"/>
        <v/>
      </c>
      <c r="E62" s="130" t="str">
        <f t="shared" ca="1" si="3"/>
        <v/>
      </c>
      <c r="F62" s="208" t="str">
        <f>IF($C62="","",IF($H62="","",COUNTA(G$7:$G62)-COUNTBLANK(G$7:$G62)))</f>
        <v/>
      </c>
      <c r="G62" s="209" t="str">
        <f t="shared" ca="1" si="4"/>
        <v/>
      </c>
      <c r="H62" s="209" t="str">
        <f t="shared" ca="1" si="5"/>
        <v/>
      </c>
      <c r="I62" s="210" t="str">
        <f t="shared" si="1"/>
        <v/>
      </c>
      <c r="J62" s="211" t="str">
        <f t="shared" ca="1" si="6"/>
        <v/>
      </c>
      <c r="K62" s="208" t="str">
        <f t="shared" ca="1" si="7"/>
        <v/>
      </c>
      <c r="L62" s="131" t="str">
        <f t="shared" ca="1" si="8"/>
        <v/>
      </c>
    </row>
    <row r="63" spans="2:12" s="177" customFormat="1">
      <c r="B63" s="200"/>
      <c r="C63" s="129" t="str">
        <f t="shared" si="0"/>
        <v/>
      </c>
      <c r="D63" s="130" t="str">
        <f t="shared" ca="1" si="2"/>
        <v/>
      </c>
      <c r="E63" s="130" t="str">
        <f t="shared" ca="1" si="3"/>
        <v/>
      </c>
      <c r="F63" s="208" t="str">
        <f>IF($C63="","",IF($H63="","",COUNTA(G$7:$G63)-COUNTBLANK(G$7:$G63)))</f>
        <v/>
      </c>
      <c r="G63" s="209" t="str">
        <f t="shared" ca="1" si="4"/>
        <v/>
      </c>
      <c r="H63" s="209" t="str">
        <f t="shared" ca="1" si="5"/>
        <v/>
      </c>
      <c r="I63" s="210" t="str">
        <f t="shared" si="1"/>
        <v/>
      </c>
      <c r="J63" s="211" t="str">
        <f t="shared" ca="1" si="6"/>
        <v/>
      </c>
      <c r="K63" s="208" t="str">
        <f t="shared" ca="1" si="7"/>
        <v/>
      </c>
      <c r="L63" s="131" t="str">
        <f t="shared" ca="1" si="8"/>
        <v/>
      </c>
    </row>
    <row r="64" spans="2:12" s="177" customFormat="1">
      <c r="B64" s="200"/>
      <c r="C64" s="129" t="str">
        <f t="shared" si="0"/>
        <v/>
      </c>
      <c r="D64" s="130" t="str">
        <f t="shared" ca="1" si="2"/>
        <v/>
      </c>
      <c r="E64" s="130" t="str">
        <f t="shared" ca="1" si="3"/>
        <v/>
      </c>
      <c r="F64" s="208" t="str">
        <f>IF($C64="","",IF($H64="","",COUNTA(G$7:$G64)-COUNTBLANK(G$7:$G64)))</f>
        <v/>
      </c>
      <c r="G64" s="209" t="str">
        <f t="shared" ca="1" si="4"/>
        <v/>
      </c>
      <c r="H64" s="209" t="str">
        <f t="shared" ca="1" si="5"/>
        <v/>
      </c>
      <c r="I64" s="210" t="str">
        <f t="shared" si="1"/>
        <v/>
      </c>
      <c r="J64" s="211" t="str">
        <f t="shared" ca="1" si="6"/>
        <v/>
      </c>
      <c r="K64" s="208" t="str">
        <f t="shared" ca="1" si="7"/>
        <v/>
      </c>
      <c r="L64" s="131" t="str">
        <f t="shared" ca="1" si="8"/>
        <v/>
      </c>
    </row>
    <row r="65" spans="2:12" s="177" customFormat="1">
      <c r="B65" s="200"/>
      <c r="C65" s="129" t="str">
        <f t="shared" si="0"/>
        <v/>
      </c>
      <c r="D65" s="130" t="str">
        <f t="shared" ca="1" si="2"/>
        <v/>
      </c>
      <c r="E65" s="130" t="str">
        <f t="shared" ca="1" si="3"/>
        <v/>
      </c>
      <c r="F65" s="208" t="str">
        <f>IF($C65="","",IF($H65="","",COUNTA(G$7:$G65)-COUNTBLANK(G$7:$G65)))</f>
        <v/>
      </c>
      <c r="G65" s="209" t="str">
        <f t="shared" ca="1" si="4"/>
        <v/>
      </c>
      <c r="H65" s="209" t="str">
        <f t="shared" ca="1" si="5"/>
        <v/>
      </c>
      <c r="I65" s="210" t="str">
        <f t="shared" si="1"/>
        <v/>
      </c>
      <c r="J65" s="211" t="str">
        <f t="shared" ca="1" si="6"/>
        <v/>
      </c>
      <c r="K65" s="208" t="str">
        <f t="shared" ca="1" si="7"/>
        <v/>
      </c>
      <c r="L65" s="131" t="str">
        <f t="shared" ca="1" si="8"/>
        <v/>
      </c>
    </row>
    <row r="66" spans="2:12" s="177" customFormat="1">
      <c r="B66" s="200"/>
      <c r="C66" s="129" t="str">
        <f t="shared" si="0"/>
        <v/>
      </c>
      <c r="D66" s="130" t="str">
        <f t="shared" ca="1" si="2"/>
        <v/>
      </c>
      <c r="E66" s="130" t="str">
        <f t="shared" ca="1" si="3"/>
        <v/>
      </c>
      <c r="F66" s="208" t="str">
        <f>IF($C66="","",IF($H66="","",COUNTA(G$7:$G66)-COUNTBLANK(G$7:$G66)))</f>
        <v/>
      </c>
      <c r="G66" s="209" t="str">
        <f t="shared" ca="1" si="4"/>
        <v/>
      </c>
      <c r="H66" s="209" t="str">
        <f t="shared" ca="1" si="5"/>
        <v/>
      </c>
      <c r="I66" s="210" t="str">
        <f t="shared" si="1"/>
        <v/>
      </c>
      <c r="J66" s="211" t="str">
        <f t="shared" ca="1" si="6"/>
        <v/>
      </c>
      <c r="K66" s="208" t="str">
        <f t="shared" ca="1" si="7"/>
        <v/>
      </c>
      <c r="L66" s="131" t="str">
        <f t="shared" ca="1" si="8"/>
        <v/>
      </c>
    </row>
    <row r="67" spans="2:12" s="177" customFormat="1">
      <c r="B67" s="200"/>
      <c r="C67" s="129" t="str">
        <f t="shared" si="0"/>
        <v/>
      </c>
      <c r="D67" s="130" t="str">
        <f t="shared" ca="1" si="2"/>
        <v/>
      </c>
      <c r="E67" s="130" t="str">
        <f t="shared" ca="1" si="3"/>
        <v/>
      </c>
      <c r="F67" s="208" t="str">
        <f>IF($C67="","",IF($H67="","",COUNTA(G$7:$G67)-COUNTBLANK(G$7:$G67)))</f>
        <v/>
      </c>
      <c r="G67" s="209" t="str">
        <f t="shared" ca="1" si="4"/>
        <v/>
      </c>
      <c r="H67" s="209" t="str">
        <f t="shared" ca="1" si="5"/>
        <v/>
      </c>
      <c r="I67" s="210" t="str">
        <f t="shared" si="1"/>
        <v/>
      </c>
      <c r="J67" s="211" t="str">
        <f t="shared" ca="1" si="6"/>
        <v/>
      </c>
      <c r="K67" s="208" t="str">
        <f t="shared" ca="1" si="7"/>
        <v/>
      </c>
      <c r="L67" s="131" t="str">
        <f t="shared" ca="1" si="8"/>
        <v/>
      </c>
    </row>
    <row r="68" spans="2:12" s="177" customFormat="1">
      <c r="B68" s="200"/>
      <c r="C68" s="129" t="str">
        <f t="shared" si="0"/>
        <v/>
      </c>
      <c r="D68" s="130" t="str">
        <f t="shared" ca="1" si="2"/>
        <v/>
      </c>
      <c r="E68" s="130" t="str">
        <f t="shared" ca="1" si="3"/>
        <v/>
      </c>
      <c r="F68" s="208" t="str">
        <f>IF($C68="","",IF($H68="","",COUNTA(G$7:$G68)-COUNTBLANK(G$7:$G68)))</f>
        <v/>
      </c>
      <c r="G68" s="209" t="str">
        <f t="shared" ca="1" si="4"/>
        <v/>
      </c>
      <c r="H68" s="209" t="str">
        <f t="shared" ca="1" si="5"/>
        <v/>
      </c>
      <c r="I68" s="210" t="str">
        <f t="shared" si="1"/>
        <v/>
      </c>
      <c r="J68" s="211" t="str">
        <f t="shared" ca="1" si="6"/>
        <v/>
      </c>
      <c r="K68" s="208" t="str">
        <f t="shared" ca="1" si="7"/>
        <v/>
      </c>
      <c r="L68" s="131" t="str">
        <f t="shared" ca="1" si="8"/>
        <v/>
      </c>
    </row>
    <row r="69" spans="2:12" s="177" customFormat="1">
      <c r="B69" s="200"/>
      <c r="C69" s="129" t="str">
        <f t="shared" si="0"/>
        <v/>
      </c>
      <c r="D69" s="130" t="str">
        <f t="shared" ca="1" si="2"/>
        <v/>
      </c>
      <c r="E69" s="130" t="str">
        <f t="shared" ca="1" si="3"/>
        <v/>
      </c>
      <c r="F69" s="208" t="str">
        <f>IF($C69="","",IF($H69="","",COUNTA(G$7:$G69)-COUNTBLANK(G$7:$G69)))</f>
        <v/>
      </c>
      <c r="G69" s="209" t="str">
        <f t="shared" ca="1" si="4"/>
        <v/>
      </c>
      <c r="H69" s="209" t="str">
        <f t="shared" ca="1" si="5"/>
        <v/>
      </c>
      <c r="I69" s="210" t="str">
        <f t="shared" si="1"/>
        <v/>
      </c>
      <c r="J69" s="211" t="str">
        <f t="shared" ca="1" si="6"/>
        <v/>
      </c>
      <c r="K69" s="208" t="str">
        <f t="shared" ca="1" si="7"/>
        <v/>
      </c>
      <c r="L69" s="131" t="str">
        <f t="shared" ca="1" si="8"/>
        <v/>
      </c>
    </row>
    <row r="70" spans="2:12" s="177" customFormat="1">
      <c r="B70" s="200"/>
      <c r="C70" s="129" t="str">
        <f t="shared" si="0"/>
        <v/>
      </c>
      <c r="D70" s="130" t="str">
        <f t="shared" ca="1" si="2"/>
        <v/>
      </c>
      <c r="E70" s="130" t="str">
        <f t="shared" ca="1" si="3"/>
        <v/>
      </c>
      <c r="F70" s="208" t="str">
        <f>IF($C70="","",IF($H70="","",COUNTA(G$7:$G70)-COUNTBLANK(G$7:$G70)))</f>
        <v/>
      </c>
      <c r="G70" s="209" t="str">
        <f t="shared" ca="1" si="4"/>
        <v/>
      </c>
      <c r="H70" s="209" t="str">
        <f t="shared" ca="1" si="5"/>
        <v/>
      </c>
      <c r="I70" s="210" t="str">
        <f t="shared" si="1"/>
        <v/>
      </c>
      <c r="J70" s="211" t="str">
        <f t="shared" ca="1" si="6"/>
        <v/>
      </c>
      <c r="K70" s="208" t="str">
        <f t="shared" ca="1" si="7"/>
        <v/>
      </c>
      <c r="L70" s="131" t="str">
        <f t="shared" ca="1" si="8"/>
        <v/>
      </c>
    </row>
    <row r="71" spans="2:12" s="177" customFormat="1">
      <c r="B71" s="200"/>
      <c r="C71" s="129" t="str">
        <f t="shared" ref="C71:C134" si="9">IF($B71="","",SMALL($B$7:$B$500,ROW(B65)))</f>
        <v/>
      </c>
      <c r="D71" s="130" t="str">
        <f t="shared" ca="1" si="2"/>
        <v/>
      </c>
      <c r="E71" s="130" t="str">
        <f t="shared" ca="1" si="3"/>
        <v/>
      </c>
      <c r="F71" s="208" t="str">
        <f>IF($C71="","",IF($H71="","",COUNTA(G$7:$G71)-COUNTBLANK(G$7:$G71)))</f>
        <v/>
      </c>
      <c r="G71" s="209" t="str">
        <f t="shared" ca="1" si="4"/>
        <v/>
      </c>
      <c r="H71" s="209" t="str">
        <f t="shared" ca="1" si="5"/>
        <v/>
      </c>
      <c r="I71" s="210" t="str">
        <f t="shared" ref="I71:I134" si="10">IF($C71="","",IF($J71="","",LEFT($J71,1)))</f>
        <v/>
      </c>
      <c r="J71" s="211" t="str">
        <f t="shared" ca="1" si="6"/>
        <v/>
      </c>
      <c r="K71" s="208" t="str">
        <f t="shared" ca="1" si="7"/>
        <v/>
      </c>
      <c r="L71" s="131" t="str">
        <f t="shared" ca="1" si="8"/>
        <v/>
      </c>
    </row>
    <row r="72" spans="2:12" s="177" customFormat="1">
      <c r="B72" s="200"/>
      <c r="C72" s="129" t="str">
        <f t="shared" si="9"/>
        <v/>
      </c>
      <c r="D72" s="130" t="str">
        <f t="shared" ref="D72:D135" ca="1" si="11">IF($C72="","",IF($C72=$C71,"",IF(INDIRECT($C72&amp;"!e4")="","",INDIRECT($C72&amp;"!e4"))))</f>
        <v/>
      </c>
      <c r="E72" s="130" t="str">
        <f t="shared" ref="E72:E135" ca="1" si="12">IF($C72="","",IF($C72=$C71,"",IF(INDIRECT($C72&amp;"!g4")="","",INDIRECT($C72&amp;"!g4"))))</f>
        <v/>
      </c>
      <c r="F72" s="208" t="str">
        <f>IF($C72="","",IF($H72="","",COUNTA(G$7:$G72)-COUNTBLANK(G$7:$G72)))</f>
        <v/>
      </c>
      <c r="G72" s="209" t="str">
        <f t="shared" ref="G72:G135" ca="1" si="13">IF($C72="","",IF($C72=$C71,"",IF(INDIRECT($C72&amp;"!g5")="","",INDIRECT($C72&amp;"!g5"))))</f>
        <v/>
      </c>
      <c r="H72" s="209" t="str">
        <f t="shared" ref="H72:H135" ca="1" si="14">IF($C72="","",IF($C72=$C71,"",IF(INDIRECT($C72&amp;"!g6")="","",INDIRECT($C72&amp;"!g6"))))</f>
        <v/>
      </c>
      <c r="I72" s="210" t="str">
        <f t="shared" si="10"/>
        <v/>
      </c>
      <c r="J72" s="211" t="str">
        <f t="shared" ref="J72:J135" ca="1" si="15">IF($C72="","",IF($K72="","",IF(VLOOKUP($K72,INDIRECT($C72&amp;"!$A$12:$b$500"),2,0)=0,"",VLOOKUP($K72,INDIRECT($C72&amp;"!$A$12:$b$500"),2,0))))</f>
        <v/>
      </c>
      <c r="K72" s="208" t="str">
        <f t="shared" ref="K72:K135" ca="1" si="16">IF($C72="","",IF($C72&gt;$C71,1,COUNTA(INDIRECT($C72&amp;"!$D$12:$D$500")-(COUNTA(INDIRECT($C72&amp;"!$D$12:$D$500")-1)))+$K71))</f>
        <v/>
      </c>
      <c r="L72" s="131" t="str">
        <f t="shared" ref="L72:L135" ca="1" si="17">IF($C72="","",IF($K72="","",VLOOKUP($K72,INDIRECT($C72&amp;"!$d$12:$K$500"),2,0)))</f>
        <v/>
      </c>
    </row>
    <row r="73" spans="2:12" s="177" customFormat="1">
      <c r="B73" s="200"/>
      <c r="C73" s="129" t="str">
        <f t="shared" si="9"/>
        <v/>
      </c>
      <c r="D73" s="130" t="str">
        <f t="shared" ca="1" si="11"/>
        <v/>
      </c>
      <c r="E73" s="130" t="str">
        <f t="shared" ca="1" si="12"/>
        <v/>
      </c>
      <c r="F73" s="208" t="str">
        <f>IF($C73="","",IF($H73="","",COUNTA(G$7:$G73)-COUNTBLANK(G$7:$G73)))</f>
        <v/>
      </c>
      <c r="G73" s="209" t="str">
        <f t="shared" ca="1" si="13"/>
        <v/>
      </c>
      <c r="H73" s="209" t="str">
        <f t="shared" ca="1" si="14"/>
        <v/>
      </c>
      <c r="I73" s="210" t="str">
        <f t="shared" si="10"/>
        <v/>
      </c>
      <c r="J73" s="211" t="str">
        <f t="shared" ca="1" si="15"/>
        <v/>
      </c>
      <c r="K73" s="208" t="str">
        <f t="shared" ca="1" si="16"/>
        <v/>
      </c>
      <c r="L73" s="131" t="str">
        <f t="shared" ca="1" si="17"/>
        <v/>
      </c>
    </row>
    <row r="74" spans="2:12" s="177" customFormat="1">
      <c r="B74" s="200"/>
      <c r="C74" s="129" t="str">
        <f t="shared" si="9"/>
        <v/>
      </c>
      <c r="D74" s="130" t="str">
        <f t="shared" ca="1" si="11"/>
        <v/>
      </c>
      <c r="E74" s="130" t="str">
        <f t="shared" ca="1" si="12"/>
        <v/>
      </c>
      <c r="F74" s="208" t="str">
        <f>IF($C74="","",IF($H74="","",COUNTA(G$7:$G74)-COUNTBLANK(G$7:$G74)))</f>
        <v/>
      </c>
      <c r="G74" s="209" t="str">
        <f t="shared" ca="1" si="13"/>
        <v/>
      </c>
      <c r="H74" s="209" t="str">
        <f t="shared" ca="1" si="14"/>
        <v/>
      </c>
      <c r="I74" s="210" t="str">
        <f t="shared" si="10"/>
        <v/>
      </c>
      <c r="J74" s="211" t="str">
        <f t="shared" ca="1" si="15"/>
        <v/>
      </c>
      <c r="K74" s="208" t="str">
        <f t="shared" ca="1" si="16"/>
        <v/>
      </c>
      <c r="L74" s="131" t="str">
        <f t="shared" ca="1" si="17"/>
        <v/>
      </c>
    </row>
    <row r="75" spans="2:12" s="177" customFormat="1">
      <c r="B75" s="200"/>
      <c r="C75" s="129" t="str">
        <f t="shared" si="9"/>
        <v/>
      </c>
      <c r="D75" s="130" t="str">
        <f t="shared" ca="1" si="11"/>
        <v/>
      </c>
      <c r="E75" s="130" t="str">
        <f t="shared" ca="1" si="12"/>
        <v/>
      </c>
      <c r="F75" s="208" t="str">
        <f>IF($C75="","",IF($H75="","",COUNTA(G$7:$G75)-COUNTBLANK(G$7:$G75)))</f>
        <v/>
      </c>
      <c r="G75" s="209" t="str">
        <f t="shared" ca="1" si="13"/>
        <v/>
      </c>
      <c r="H75" s="209" t="str">
        <f t="shared" ca="1" si="14"/>
        <v/>
      </c>
      <c r="I75" s="210" t="str">
        <f t="shared" si="10"/>
        <v/>
      </c>
      <c r="J75" s="211" t="str">
        <f t="shared" ca="1" si="15"/>
        <v/>
      </c>
      <c r="K75" s="208" t="str">
        <f t="shared" ca="1" si="16"/>
        <v/>
      </c>
      <c r="L75" s="131" t="str">
        <f t="shared" ca="1" si="17"/>
        <v/>
      </c>
    </row>
    <row r="76" spans="2:12" s="177" customFormat="1">
      <c r="B76" s="200"/>
      <c r="C76" s="129" t="str">
        <f t="shared" si="9"/>
        <v/>
      </c>
      <c r="D76" s="130" t="str">
        <f t="shared" ca="1" si="11"/>
        <v/>
      </c>
      <c r="E76" s="130" t="str">
        <f t="shared" ca="1" si="12"/>
        <v/>
      </c>
      <c r="F76" s="208" t="str">
        <f>IF($C76="","",IF($H76="","",COUNTA(G$7:$G76)-COUNTBLANK(G$7:$G76)))</f>
        <v/>
      </c>
      <c r="G76" s="209" t="str">
        <f t="shared" ca="1" si="13"/>
        <v/>
      </c>
      <c r="H76" s="209" t="str">
        <f t="shared" ca="1" si="14"/>
        <v/>
      </c>
      <c r="I76" s="210" t="str">
        <f t="shared" si="10"/>
        <v/>
      </c>
      <c r="J76" s="211" t="str">
        <f t="shared" ca="1" si="15"/>
        <v/>
      </c>
      <c r="K76" s="208" t="str">
        <f t="shared" ca="1" si="16"/>
        <v/>
      </c>
      <c r="L76" s="131" t="str">
        <f t="shared" ca="1" si="17"/>
        <v/>
      </c>
    </row>
    <row r="77" spans="2:12" s="177" customFormat="1">
      <c r="B77" s="200"/>
      <c r="C77" s="129" t="str">
        <f t="shared" si="9"/>
        <v/>
      </c>
      <c r="D77" s="130" t="str">
        <f t="shared" ca="1" si="11"/>
        <v/>
      </c>
      <c r="E77" s="130" t="str">
        <f t="shared" ca="1" si="12"/>
        <v/>
      </c>
      <c r="F77" s="208" t="str">
        <f>IF($C77="","",IF($H77="","",COUNTA(G$7:$G77)-COUNTBLANK(G$7:$G77)))</f>
        <v/>
      </c>
      <c r="G77" s="209" t="str">
        <f t="shared" ca="1" si="13"/>
        <v/>
      </c>
      <c r="H77" s="209" t="str">
        <f t="shared" ca="1" si="14"/>
        <v/>
      </c>
      <c r="I77" s="210" t="str">
        <f t="shared" si="10"/>
        <v/>
      </c>
      <c r="J77" s="211" t="str">
        <f t="shared" ca="1" si="15"/>
        <v/>
      </c>
      <c r="K77" s="208" t="str">
        <f t="shared" ca="1" si="16"/>
        <v/>
      </c>
      <c r="L77" s="131" t="str">
        <f t="shared" ca="1" si="17"/>
        <v/>
      </c>
    </row>
    <row r="78" spans="2:12" s="177" customFormat="1">
      <c r="B78" s="200"/>
      <c r="C78" s="129" t="str">
        <f t="shared" si="9"/>
        <v/>
      </c>
      <c r="D78" s="130" t="str">
        <f t="shared" ca="1" si="11"/>
        <v/>
      </c>
      <c r="E78" s="130" t="str">
        <f t="shared" ca="1" si="12"/>
        <v/>
      </c>
      <c r="F78" s="208" t="str">
        <f>IF($C78="","",IF($H78="","",COUNTA(G$7:$G78)-COUNTBLANK(G$7:$G78)))</f>
        <v/>
      </c>
      <c r="G78" s="209" t="str">
        <f t="shared" ca="1" si="13"/>
        <v/>
      </c>
      <c r="H78" s="209" t="str">
        <f t="shared" ca="1" si="14"/>
        <v/>
      </c>
      <c r="I78" s="210" t="str">
        <f t="shared" si="10"/>
        <v/>
      </c>
      <c r="J78" s="211" t="str">
        <f t="shared" ca="1" si="15"/>
        <v/>
      </c>
      <c r="K78" s="208" t="str">
        <f t="shared" ca="1" si="16"/>
        <v/>
      </c>
      <c r="L78" s="131" t="str">
        <f t="shared" ca="1" si="17"/>
        <v/>
      </c>
    </row>
    <row r="79" spans="2:12" s="177" customFormat="1">
      <c r="B79" s="200"/>
      <c r="C79" s="129" t="str">
        <f t="shared" si="9"/>
        <v/>
      </c>
      <c r="D79" s="130" t="str">
        <f t="shared" ca="1" si="11"/>
        <v/>
      </c>
      <c r="E79" s="130" t="str">
        <f t="shared" ca="1" si="12"/>
        <v/>
      </c>
      <c r="F79" s="208" t="str">
        <f>IF($C79="","",IF($H79="","",COUNTA(G$7:$G79)-COUNTBLANK(G$7:$G79)))</f>
        <v/>
      </c>
      <c r="G79" s="209" t="str">
        <f t="shared" ca="1" si="13"/>
        <v/>
      </c>
      <c r="H79" s="209" t="str">
        <f t="shared" ca="1" si="14"/>
        <v/>
      </c>
      <c r="I79" s="210" t="str">
        <f t="shared" si="10"/>
        <v/>
      </c>
      <c r="J79" s="211" t="str">
        <f t="shared" ca="1" si="15"/>
        <v/>
      </c>
      <c r="K79" s="208" t="str">
        <f t="shared" ca="1" si="16"/>
        <v/>
      </c>
      <c r="L79" s="131" t="str">
        <f t="shared" ca="1" si="17"/>
        <v/>
      </c>
    </row>
    <row r="80" spans="2:12" s="177" customFormat="1">
      <c r="B80" s="200"/>
      <c r="C80" s="129" t="str">
        <f t="shared" si="9"/>
        <v/>
      </c>
      <c r="D80" s="130" t="str">
        <f t="shared" ca="1" si="11"/>
        <v/>
      </c>
      <c r="E80" s="130" t="str">
        <f t="shared" ca="1" si="12"/>
        <v/>
      </c>
      <c r="F80" s="208" t="str">
        <f>IF($C80="","",IF($H80="","",COUNTA(G$7:$G80)-COUNTBLANK(G$7:$G80)))</f>
        <v/>
      </c>
      <c r="G80" s="209" t="str">
        <f t="shared" ca="1" si="13"/>
        <v/>
      </c>
      <c r="H80" s="209" t="str">
        <f t="shared" ca="1" si="14"/>
        <v/>
      </c>
      <c r="I80" s="210" t="str">
        <f t="shared" si="10"/>
        <v/>
      </c>
      <c r="J80" s="211" t="str">
        <f t="shared" ca="1" si="15"/>
        <v/>
      </c>
      <c r="K80" s="208" t="str">
        <f t="shared" ca="1" si="16"/>
        <v/>
      </c>
      <c r="L80" s="131" t="str">
        <f t="shared" ca="1" si="17"/>
        <v/>
      </c>
    </row>
    <row r="81" spans="2:12" s="177" customFormat="1">
      <c r="B81" s="200"/>
      <c r="C81" s="129" t="str">
        <f t="shared" si="9"/>
        <v/>
      </c>
      <c r="D81" s="130" t="str">
        <f t="shared" ca="1" si="11"/>
        <v/>
      </c>
      <c r="E81" s="130" t="str">
        <f t="shared" ca="1" si="12"/>
        <v/>
      </c>
      <c r="F81" s="208" t="str">
        <f>IF($C81="","",IF($H81="","",COUNTA(G$7:$G81)-COUNTBLANK(G$7:$G81)))</f>
        <v/>
      </c>
      <c r="G81" s="209" t="str">
        <f t="shared" ca="1" si="13"/>
        <v/>
      </c>
      <c r="H81" s="209" t="str">
        <f t="shared" ca="1" si="14"/>
        <v/>
      </c>
      <c r="I81" s="210" t="str">
        <f t="shared" si="10"/>
        <v/>
      </c>
      <c r="J81" s="211" t="str">
        <f t="shared" ca="1" si="15"/>
        <v/>
      </c>
      <c r="K81" s="208" t="str">
        <f t="shared" ca="1" si="16"/>
        <v/>
      </c>
      <c r="L81" s="131" t="str">
        <f t="shared" ca="1" si="17"/>
        <v/>
      </c>
    </row>
    <row r="82" spans="2:12" s="177" customFormat="1">
      <c r="B82" s="200"/>
      <c r="C82" s="129" t="str">
        <f t="shared" si="9"/>
        <v/>
      </c>
      <c r="D82" s="130" t="str">
        <f t="shared" ca="1" si="11"/>
        <v/>
      </c>
      <c r="E82" s="130" t="str">
        <f t="shared" ca="1" si="12"/>
        <v/>
      </c>
      <c r="F82" s="208" t="str">
        <f>IF($C82="","",IF($H82="","",COUNTA(G$7:$G82)-COUNTBLANK(G$7:$G82)))</f>
        <v/>
      </c>
      <c r="G82" s="209" t="str">
        <f t="shared" ca="1" si="13"/>
        <v/>
      </c>
      <c r="H82" s="209" t="str">
        <f t="shared" ca="1" si="14"/>
        <v/>
      </c>
      <c r="I82" s="210" t="str">
        <f t="shared" si="10"/>
        <v/>
      </c>
      <c r="J82" s="211" t="str">
        <f t="shared" ca="1" si="15"/>
        <v/>
      </c>
      <c r="K82" s="208" t="str">
        <f t="shared" ca="1" si="16"/>
        <v/>
      </c>
      <c r="L82" s="131" t="str">
        <f t="shared" ca="1" si="17"/>
        <v/>
      </c>
    </row>
    <row r="83" spans="2:12" s="177" customFormat="1">
      <c r="B83" s="200"/>
      <c r="C83" s="129" t="str">
        <f t="shared" si="9"/>
        <v/>
      </c>
      <c r="D83" s="130" t="str">
        <f t="shared" ca="1" si="11"/>
        <v/>
      </c>
      <c r="E83" s="130" t="str">
        <f t="shared" ca="1" si="12"/>
        <v/>
      </c>
      <c r="F83" s="208" t="str">
        <f>IF($C83="","",IF($H83="","",COUNTA(G$7:$G83)-COUNTBLANK(G$7:$G83)))</f>
        <v/>
      </c>
      <c r="G83" s="209" t="str">
        <f t="shared" ca="1" si="13"/>
        <v/>
      </c>
      <c r="H83" s="209" t="str">
        <f t="shared" ca="1" si="14"/>
        <v/>
      </c>
      <c r="I83" s="210" t="str">
        <f t="shared" si="10"/>
        <v/>
      </c>
      <c r="J83" s="211" t="str">
        <f t="shared" ca="1" si="15"/>
        <v/>
      </c>
      <c r="K83" s="208" t="str">
        <f t="shared" ca="1" si="16"/>
        <v/>
      </c>
      <c r="L83" s="131" t="str">
        <f t="shared" ca="1" si="17"/>
        <v/>
      </c>
    </row>
    <row r="84" spans="2:12" s="177" customFormat="1">
      <c r="B84" s="200"/>
      <c r="C84" s="129" t="str">
        <f t="shared" si="9"/>
        <v/>
      </c>
      <c r="D84" s="130" t="str">
        <f t="shared" ca="1" si="11"/>
        <v/>
      </c>
      <c r="E84" s="130" t="str">
        <f t="shared" ca="1" si="12"/>
        <v/>
      </c>
      <c r="F84" s="208" t="str">
        <f>IF($C84="","",IF($H84="","",COUNTA(G$7:$G84)-COUNTBLANK(G$7:$G84)))</f>
        <v/>
      </c>
      <c r="G84" s="209" t="str">
        <f t="shared" ca="1" si="13"/>
        <v/>
      </c>
      <c r="H84" s="209" t="str">
        <f t="shared" ca="1" si="14"/>
        <v/>
      </c>
      <c r="I84" s="210" t="str">
        <f t="shared" si="10"/>
        <v/>
      </c>
      <c r="J84" s="211" t="str">
        <f t="shared" ca="1" si="15"/>
        <v/>
      </c>
      <c r="K84" s="208" t="str">
        <f t="shared" ca="1" si="16"/>
        <v/>
      </c>
      <c r="L84" s="131" t="str">
        <f t="shared" ca="1" si="17"/>
        <v/>
      </c>
    </row>
    <row r="85" spans="2:12" s="177" customFormat="1">
      <c r="B85" s="200"/>
      <c r="C85" s="129" t="str">
        <f t="shared" si="9"/>
        <v/>
      </c>
      <c r="D85" s="130" t="str">
        <f t="shared" ca="1" si="11"/>
        <v/>
      </c>
      <c r="E85" s="130" t="str">
        <f t="shared" ca="1" si="12"/>
        <v/>
      </c>
      <c r="F85" s="208" t="str">
        <f>IF($C85="","",IF($H85="","",COUNTA(G$7:$G85)-COUNTBLANK(G$7:$G85)))</f>
        <v/>
      </c>
      <c r="G85" s="209" t="str">
        <f t="shared" ca="1" si="13"/>
        <v/>
      </c>
      <c r="H85" s="209" t="str">
        <f t="shared" ca="1" si="14"/>
        <v/>
      </c>
      <c r="I85" s="210" t="str">
        <f t="shared" si="10"/>
        <v/>
      </c>
      <c r="J85" s="211" t="str">
        <f t="shared" ca="1" si="15"/>
        <v/>
      </c>
      <c r="K85" s="208" t="str">
        <f t="shared" ca="1" si="16"/>
        <v/>
      </c>
      <c r="L85" s="131" t="str">
        <f t="shared" ca="1" si="17"/>
        <v/>
      </c>
    </row>
    <row r="86" spans="2:12" s="177" customFormat="1">
      <c r="B86" s="200"/>
      <c r="C86" s="129" t="str">
        <f t="shared" si="9"/>
        <v/>
      </c>
      <c r="D86" s="130" t="str">
        <f t="shared" ca="1" si="11"/>
        <v/>
      </c>
      <c r="E86" s="130" t="str">
        <f t="shared" ca="1" si="12"/>
        <v/>
      </c>
      <c r="F86" s="208" t="str">
        <f>IF($C86="","",IF($H86="","",COUNTA(G$7:$G86)-COUNTBLANK(G$7:$G86)))</f>
        <v/>
      </c>
      <c r="G86" s="209" t="str">
        <f t="shared" ca="1" si="13"/>
        <v/>
      </c>
      <c r="H86" s="209" t="str">
        <f t="shared" ca="1" si="14"/>
        <v/>
      </c>
      <c r="I86" s="210" t="str">
        <f t="shared" si="10"/>
        <v/>
      </c>
      <c r="J86" s="211" t="str">
        <f t="shared" ca="1" si="15"/>
        <v/>
      </c>
      <c r="K86" s="208" t="str">
        <f t="shared" ca="1" si="16"/>
        <v/>
      </c>
      <c r="L86" s="131" t="str">
        <f t="shared" ca="1" si="17"/>
        <v/>
      </c>
    </row>
    <row r="87" spans="2:12" s="177" customFormat="1">
      <c r="B87" s="200"/>
      <c r="C87" s="129" t="str">
        <f t="shared" si="9"/>
        <v/>
      </c>
      <c r="D87" s="130" t="str">
        <f t="shared" ca="1" si="11"/>
        <v/>
      </c>
      <c r="E87" s="130" t="str">
        <f t="shared" ca="1" si="12"/>
        <v/>
      </c>
      <c r="F87" s="208" t="str">
        <f>IF($C87="","",IF($H87="","",COUNTA(G$7:$G87)-COUNTBLANK(G$7:$G87)))</f>
        <v/>
      </c>
      <c r="G87" s="209" t="str">
        <f t="shared" ca="1" si="13"/>
        <v/>
      </c>
      <c r="H87" s="209" t="str">
        <f t="shared" ca="1" si="14"/>
        <v/>
      </c>
      <c r="I87" s="210" t="str">
        <f t="shared" si="10"/>
        <v/>
      </c>
      <c r="J87" s="211" t="str">
        <f t="shared" ca="1" si="15"/>
        <v/>
      </c>
      <c r="K87" s="208" t="str">
        <f t="shared" ca="1" si="16"/>
        <v/>
      </c>
      <c r="L87" s="131" t="str">
        <f t="shared" ca="1" si="17"/>
        <v/>
      </c>
    </row>
    <row r="88" spans="2:12" s="177" customFormat="1">
      <c r="B88" s="200"/>
      <c r="C88" s="129" t="str">
        <f t="shared" si="9"/>
        <v/>
      </c>
      <c r="D88" s="130" t="str">
        <f t="shared" ca="1" si="11"/>
        <v/>
      </c>
      <c r="E88" s="130" t="str">
        <f t="shared" ca="1" si="12"/>
        <v/>
      </c>
      <c r="F88" s="208" t="str">
        <f>IF($C88="","",IF($H88="","",COUNTA(G$7:$G88)-COUNTBLANK(G$7:$G88)))</f>
        <v/>
      </c>
      <c r="G88" s="209" t="str">
        <f t="shared" ca="1" si="13"/>
        <v/>
      </c>
      <c r="H88" s="209" t="str">
        <f t="shared" ca="1" si="14"/>
        <v/>
      </c>
      <c r="I88" s="210" t="str">
        <f t="shared" si="10"/>
        <v/>
      </c>
      <c r="J88" s="211" t="str">
        <f t="shared" ca="1" si="15"/>
        <v/>
      </c>
      <c r="K88" s="208" t="str">
        <f t="shared" ca="1" si="16"/>
        <v/>
      </c>
      <c r="L88" s="131" t="str">
        <f t="shared" ca="1" si="17"/>
        <v/>
      </c>
    </row>
    <row r="89" spans="2:12" s="177" customFormat="1">
      <c r="B89" s="200"/>
      <c r="C89" s="129" t="str">
        <f t="shared" si="9"/>
        <v/>
      </c>
      <c r="D89" s="130" t="str">
        <f t="shared" ca="1" si="11"/>
        <v/>
      </c>
      <c r="E89" s="130" t="str">
        <f t="shared" ca="1" si="12"/>
        <v/>
      </c>
      <c r="F89" s="208" t="str">
        <f>IF($C89="","",IF($H89="","",COUNTA(G$7:$G89)-COUNTBLANK(G$7:$G89)))</f>
        <v/>
      </c>
      <c r="G89" s="209" t="str">
        <f t="shared" ca="1" si="13"/>
        <v/>
      </c>
      <c r="H89" s="209" t="str">
        <f t="shared" ca="1" si="14"/>
        <v/>
      </c>
      <c r="I89" s="210" t="str">
        <f t="shared" si="10"/>
        <v/>
      </c>
      <c r="J89" s="211" t="str">
        <f t="shared" ca="1" si="15"/>
        <v/>
      </c>
      <c r="K89" s="208" t="str">
        <f t="shared" ca="1" si="16"/>
        <v/>
      </c>
      <c r="L89" s="131" t="str">
        <f t="shared" ca="1" si="17"/>
        <v/>
      </c>
    </row>
    <row r="90" spans="2:12" s="177" customFormat="1">
      <c r="B90" s="200"/>
      <c r="C90" s="129" t="str">
        <f t="shared" si="9"/>
        <v/>
      </c>
      <c r="D90" s="130" t="str">
        <f t="shared" ca="1" si="11"/>
        <v/>
      </c>
      <c r="E90" s="130" t="str">
        <f t="shared" ca="1" si="12"/>
        <v/>
      </c>
      <c r="F90" s="208" t="str">
        <f>IF($C90="","",IF($H90="","",COUNTA(G$7:$G90)-COUNTBLANK(G$7:$G90)))</f>
        <v/>
      </c>
      <c r="G90" s="209" t="str">
        <f t="shared" ca="1" si="13"/>
        <v/>
      </c>
      <c r="H90" s="209" t="str">
        <f t="shared" ca="1" si="14"/>
        <v/>
      </c>
      <c r="I90" s="210" t="str">
        <f t="shared" si="10"/>
        <v/>
      </c>
      <c r="J90" s="211" t="str">
        <f t="shared" ca="1" si="15"/>
        <v/>
      </c>
      <c r="K90" s="208" t="str">
        <f t="shared" ca="1" si="16"/>
        <v/>
      </c>
      <c r="L90" s="131" t="str">
        <f t="shared" ca="1" si="17"/>
        <v/>
      </c>
    </row>
    <row r="91" spans="2:12" s="177" customFormat="1">
      <c r="B91" s="200"/>
      <c r="C91" s="129" t="str">
        <f t="shared" si="9"/>
        <v/>
      </c>
      <c r="D91" s="130" t="str">
        <f t="shared" ca="1" si="11"/>
        <v/>
      </c>
      <c r="E91" s="130" t="str">
        <f t="shared" ca="1" si="12"/>
        <v/>
      </c>
      <c r="F91" s="208" t="str">
        <f>IF($C91="","",IF($H91="","",COUNTA(G$7:$G91)-COUNTBLANK(G$7:$G91)))</f>
        <v/>
      </c>
      <c r="G91" s="209" t="str">
        <f t="shared" ca="1" si="13"/>
        <v/>
      </c>
      <c r="H91" s="209" t="str">
        <f t="shared" ca="1" si="14"/>
        <v/>
      </c>
      <c r="I91" s="210" t="str">
        <f t="shared" si="10"/>
        <v/>
      </c>
      <c r="J91" s="211" t="str">
        <f t="shared" ca="1" si="15"/>
        <v/>
      </c>
      <c r="K91" s="208" t="str">
        <f t="shared" ca="1" si="16"/>
        <v/>
      </c>
      <c r="L91" s="131" t="str">
        <f t="shared" ca="1" si="17"/>
        <v/>
      </c>
    </row>
    <row r="92" spans="2:12" s="177" customFormat="1">
      <c r="B92" s="200"/>
      <c r="C92" s="129" t="str">
        <f t="shared" si="9"/>
        <v/>
      </c>
      <c r="D92" s="130" t="str">
        <f t="shared" ca="1" si="11"/>
        <v/>
      </c>
      <c r="E92" s="130" t="str">
        <f t="shared" ca="1" si="12"/>
        <v/>
      </c>
      <c r="F92" s="208" t="str">
        <f>IF($C92="","",IF($H92="","",COUNTA(G$7:$G92)-COUNTBLANK(G$7:$G92)))</f>
        <v/>
      </c>
      <c r="G92" s="209" t="str">
        <f t="shared" ca="1" si="13"/>
        <v/>
      </c>
      <c r="H92" s="209" t="str">
        <f t="shared" ca="1" si="14"/>
        <v/>
      </c>
      <c r="I92" s="210" t="str">
        <f t="shared" si="10"/>
        <v/>
      </c>
      <c r="J92" s="211" t="str">
        <f t="shared" ca="1" si="15"/>
        <v/>
      </c>
      <c r="K92" s="208" t="str">
        <f t="shared" ca="1" si="16"/>
        <v/>
      </c>
      <c r="L92" s="131" t="str">
        <f t="shared" ca="1" si="17"/>
        <v/>
      </c>
    </row>
    <row r="93" spans="2:12" s="177" customFormat="1">
      <c r="B93" s="200"/>
      <c r="C93" s="129" t="str">
        <f t="shared" si="9"/>
        <v/>
      </c>
      <c r="D93" s="130" t="str">
        <f t="shared" ca="1" si="11"/>
        <v/>
      </c>
      <c r="E93" s="130" t="str">
        <f t="shared" ca="1" si="12"/>
        <v/>
      </c>
      <c r="F93" s="208" t="str">
        <f>IF($C93="","",IF($H93="","",COUNTA(G$7:$G93)-COUNTBLANK(G$7:$G93)))</f>
        <v/>
      </c>
      <c r="G93" s="209" t="str">
        <f t="shared" ca="1" si="13"/>
        <v/>
      </c>
      <c r="H93" s="209" t="str">
        <f t="shared" ca="1" si="14"/>
        <v/>
      </c>
      <c r="I93" s="210" t="str">
        <f t="shared" si="10"/>
        <v/>
      </c>
      <c r="J93" s="211" t="str">
        <f t="shared" ca="1" si="15"/>
        <v/>
      </c>
      <c r="K93" s="208" t="str">
        <f t="shared" ca="1" si="16"/>
        <v/>
      </c>
      <c r="L93" s="131" t="str">
        <f t="shared" ca="1" si="17"/>
        <v/>
      </c>
    </row>
    <row r="94" spans="2:12" s="177" customFormat="1">
      <c r="B94" s="200"/>
      <c r="C94" s="129" t="str">
        <f t="shared" si="9"/>
        <v/>
      </c>
      <c r="D94" s="130" t="str">
        <f t="shared" ca="1" si="11"/>
        <v/>
      </c>
      <c r="E94" s="130" t="str">
        <f t="shared" ca="1" si="12"/>
        <v/>
      </c>
      <c r="F94" s="208" t="str">
        <f>IF($C94="","",IF($H94="","",COUNTA(G$7:$G94)-COUNTBLANK(G$7:$G94)))</f>
        <v/>
      </c>
      <c r="G94" s="209" t="str">
        <f t="shared" ca="1" si="13"/>
        <v/>
      </c>
      <c r="H94" s="209" t="str">
        <f t="shared" ca="1" si="14"/>
        <v/>
      </c>
      <c r="I94" s="210" t="str">
        <f t="shared" si="10"/>
        <v/>
      </c>
      <c r="J94" s="211" t="str">
        <f t="shared" ca="1" si="15"/>
        <v/>
      </c>
      <c r="K94" s="208" t="str">
        <f t="shared" ca="1" si="16"/>
        <v/>
      </c>
      <c r="L94" s="131" t="str">
        <f t="shared" ca="1" si="17"/>
        <v/>
      </c>
    </row>
    <row r="95" spans="2:12" s="177" customFormat="1">
      <c r="B95" s="200"/>
      <c r="C95" s="129" t="str">
        <f t="shared" si="9"/>
        <v/>
      </c>
      <c r="D95" s="130" t="str">
        <f t="shared" ca="1" si="11"/>
        <v/>
      </c>
      <c r="E95" s="130" t="str">
        <f t="shared" ca="1" si="12"/>
        <v/>
      </c>
      <c r="F95" s="208" t="str">
        <f>IF($C95="","",IF($H95="","",COUNTA(G$7:$G95)-COUNTBLANK(G$7:$G95)))</f>
        <v/>
      </c>
      <c r="G95" s="209" t="str">
        <f t="shared" ca="1" si="13"/>
        <v/>
      </c>
      <c r="H95" s="209" t="str">
        <f t="shared" ca="1" si="14"/>
        <v/>
      </c>
      <c r="I95" s="210" t="str">
        <f t="shared" si="10"/>
        <v/>
      </c>
      <c r="J95" s="211" t="str">
        <f t="shared" ca="1" si="15"/>
        <v/>
      </c>
      <c r="K95" s="208" t="str">
        <f t="shared" ca="1" si="16"/>
        <v/>
      </c>
      <c r="L95" s="131" t="str">
        <f t="shared" ca="1" si="17"/>
        <v/>
      </c>
    </row>
    <row r="96" spans="2:12" s="177" customFormat="1">
      <c r="B96" s="200"/>
      <c r="C96" s="129" t="str">
        <f t="shared" si="9"/>
        <v/>
      </c>
      <c r="D96" s="130" t="str">
        <f t="shared" ca="1" si="11"/>
        <v/>
      </c>
      <c r="E96" s="130" t="str">
        <f t="shared" ca="1" si="12"/>
        <v/>
      </c>
      <c r="F96" s="208" t="str">
        <f>IF($C96="","",IF($H96="","",COUNTA(G$7:$G96)-COUNTBLANK(G$7:$G96)))</f>
        <v/>
      </c>
      <c r="G96" s="209" t="str">
        <f t="shared" ca="1" si="13"/>
        <v/>
      </c>
      <c r="H96" s="209" t="str">
        <f t="shared" ca="1" si="14"/>
        <v/>
      </c>
      <c r="I96" s="210" t="str">
        <f t="shared" si="10"/>
        <v/>
      </c>
      <c r="J96" s="211" t="str">
        <f t="shared" ca="1" si="15"/>
        <v/>
      </c>
      <c r="K96" s="208" t="str">
        <f t="shared" ca="1" si="16"/>
        <v/>
      </c>
      <c r="L96" s="131" t="str">
        <f t="shared" ca="1" si="17"/>
        <v/>
      </c>
    </row>
    <row r="97" spans="2:12" s="177" customFormat="1">
      <c r="B97" s="200"/>
      <c r="C97" s="129" t="str">
        <f t="shared" si="9"/>
        <v/>
      </c>
      <c r="D97" s="130" t="str">
        <f t="shared" ca="1" si="11"/>
        <v/>
      </c>
      <c r="E97" s="130" t="str">
        <f t="shared" ca="1" si="12"/>
        <v/>
      </c>
      <c r="F97" s="208" t="str">
        <f>IF($C97="","",IF($H97="","",COUNTA(G$7:$G97)-COUNTBLANK(G$7:$G97)))</f>
        <v/>
      </c>
      <c r="G97" s="209" t="str">
        <f t="shared" ca="1" si="13"/>
        <v/>
      </c>
      <c r="H97" s="209" t="str">
        <f t="shared" ca="1" si="14"/>
        <v/>
      </c>
      <c r="I97" s="210" t="str">
        <f t="shared" si="10"/>
        <v/>
      </c>
      <c r="J97" s="211" t="str">
        <f t="shared" ca="1" si="15"/>
        <v/>
      </c>
      <c r="K97" s="208" t="str">
        <f t="shared" ca="1" si="16"/>
        <v/>
      </c>
      <c r="L97" s="131" t="str">
        <f t="shared" ca="1" si="17"/>
        <v/>
      </c>
    </row>
    <row r="98" spans="2:12" s="177" customFormat="1">
      <c r="B98" s="200"/>
      <c r="C98" s="129" t="str">
        <f t="shared" si="9"/>
        <v/>
      </c>
      <c r="D98" s="130" t="str">
        <f t="shared" ca="1" si="11"/>
        <v/>
      </c>
      <c r="E98" s="130" t="str">
        <f t="shared" ca="1" si="12"/>
        <v/>
      </c>
      <c r="F98" s="208" t="str">
        <f>IF($C98="","",IF($H98="","",COUNTA(G$7:$G98)-COUNTBLANK(G$7:$G98)))</f>
        <v/>
      </c>
      <c r="G98" s="209" t="str">
        <f t="shared" ca="1" si="13"/>
        <v/>
      </c>
      <c r="H98" s="209" t="str">
        <f t="shared" ca="1" si="14"/>
        <v/>
      </c>
      <c r="I98" s="210" t="str">
        <f t="shared" si="10"/>
        <v/>
      </c>
      <c r="J98" s="211" t="str">
        <f t="shared" ca="1" si="15"/>
        <v/>
      </c>
      <c r="K98" s="208" t="str">
        <f t="shared" ca="1" si="16"/>
        <v/>
      </c>
      <c r="L98" s="131" t="str">
        <f t="shared" ca="1" si="17"/>
        <v/>
      </c>
    </row>
    <row r="99" spans="2:12" s="177" customFormat="1">
      <c r="B99" s="200"/>
      <c r="C99" s="129" t="str">
        <f t="shared" si="9"/>
        <v/>
      </c>
      <c r="D99" s="130" t="str">
        <f t="shared" ca="1" si="11"/>
        <v/>
      </c>
      <c r="E99" s="130" t="str">
        <f t="shared" ca="1" si="12"/>
        <v/>
      </c>
      <c r="F99" s="208" t="str">
        <f>IF($C99="","",IF($H99="","",COUNTA(G$7:$G99)-COUNTBLANK(G$7:$G99)))</f>
        <v/>
      </c>
      <c r="G99" s="209" t="str">
        <f t="shared" ca="1" si="13"/>
        <v/>
      </c>
      <c r="H99" s="209" t="str">
        <f t="shared" ca="1" si="14"/>
        <v/>
      </c>
      <c r="I99" s="210" t="str">
        <f t="shared" si="10"/>
        <v/>
      </c>
      <c r="J99" s="211" t="str">
        <f t="shared" ca="1" si="15"/>
        <v/>
      </c>
      <c r="K99" s="208" t="str">
        <f t="shared" ca="1" si="16"/>
        <v/>
      </c>
      <c r="L99" s="131" t="str">
        <f t="shared" ca="1" si="17"/>
        <v/>
      </c>
    </row>
    <row r="100" spans="2:12" s="177" customFormat="1">
      <c r="B100" s="200"/>
      <c r="C100" s="129" t="str">
        <f t="shared" si="9"/>
        <v/>
      </c>
      <c r="D100" s="130" t="str">
        <f t="shared" ca="1" si="11"/>
        <v/>
      </c>
      <c r="E100" s="130" t="str">
        <f t="shared" ca="1" si="12"/>
        <v/>
      </c>
      <c r="F100" s="208" t="str">
        <f>IF($C100="","",IF($H100="","",COUNTA(G$7:$G100)-COUNTBLANK(G$7:$G100)))</f>
        <v/>
      </c>
      <c r="G100" s="209" t="str">
        <f t="shared" ca="1" si="13"/>
        <v/>
      </c>
      <c r="H100" s="209" t="str">
        <f t="shared" ca="1" si="14"/>
        <v/>
      </c>
      <c r="I100" s="210" t="str">
        <f t="shared" si="10"/>
        <v/>
      </c>
      <c r="J100" s="211" t="str">
        <f t="shared" ca="1" si="15"/>
        <v/>
      </c>
      <c r="K100" s="208" t="str">
        <f t="shared" ca="1" si="16"/>
        <v/>
      </c>
      <c r="L100" s="131" t="str">
        <f t="shared" ca="1" si="17"/>
        <v/>
      </c>
    </row>
    <row r="101" spans="2:12" s="177" customFormat="1">
      <c r="B101" s="200"/>
      <c r="C101" s="129" t="str">
        <f t="shared" si="9"/>
        <v/>
      </c>
      <c r="D101" s="130" t="str">
        <f t="shared" ca="1" si="11"/>
        <v/>
      </c>
      <c r="E101" s="130" t="str">
        <f t="shared" ca="1" si="12"/>
        <v/>
      </c>
      <c r="F101" s="208" t="str">
        <f>IF($C101="","",IF($H101="","",COUNTA(G$7:$G101)-COUNTBLANK(G$7:$G101)))</f>
        <v/>
      </c>
      <c r="G101" s="209" t="str">
        <f t="shared" ca="1" si="13"/>
        <v/>
      </c>
      <c r="H101" s="209" t="str">
        <f t="shared" ca="1" si="14"/>
        <v/>
      </c>
      <c r="I101" s="210" t="str">
        <f t="shared" si="10"/>
        <v/>
      </c>
      <c r="J101" s="211" t="str">
        <f t="shared" ca="1" si="15"/>
        <v/>
      </c>
      <c r="K101" s="208" t="str">
        <f t="shared" ca="1" si="16"/>
        <v/>
      </c>
      <c r="L101" s="131" t="str">
        <f t="shared" ca="1" si="17"/>
        <v/>
      </c>
    </row>
    <row r="102" spans="2:12" s="177" customFormat="1">
      <c r="B102" s="200"/>
      <c r="C102" s="129" t="str">
        <f t="shared" si="9"/>
        <v/>
      </c>
      <c r="D102" s="130" t="str">
        <f t="shared" ca="1" si="11"/>
        <v/>
      </c>
      <c r="E102" s="130" t="str">
        <f t="shared" ca="1" si="12"/>
        <v/>
      </c>
      <c r="F102" s="208" t="str">
        <f>IF($C102="","",IF($H102="","",COUNTA(G$7:$G102)-COUNTBLANK(G$7:$G102)))</f>
        <v/>
      </c>
      <c r="G102" s="209" t="str">
        <f t="shared" ca="1" si="13"/>
        <v/>
      </c>
      <c r="H102" s="209" t="str">
        <f t="shared" ca="1" si="14"/>
        <v/>
      </c>
      <c r="I102" s="210" t="str">
        <f t="shared" si="10"/>
        <v/>
      </c>
      <c r="J102" s="211" t="str">
        <f t="shared" ca="1" si="15"/>
        <v/>
      </c>
      <c r="K102" s="208" t="str">
        <f t="shared" ca="1" si="16"/>
        <v/>
      </c>
      <c r="L102" s="131" t="str">
        <f t="shared" ca="1" si="17"/>
        <v/>
      </c>
    </row>
    <row r="103" spans="2:12" s="177" customFormat="1">
      <c r="B103" s="200"/>
      <c r="C103" s="129" t="str">
        <f t="shared" si="9"/>
        <v/>
      </c>
      <c r="D103" s="130" t="str">
        <f t="shared" ca="1" si="11"/>
        <v/>
      </c>
      <c r="E103" s="130" t="str">
        <f t="shared" ca="1" si="12"/>
        <v/>
      </c>
      <c r="F103" s="208" t="str">
        <f>IF($C103="","",IF($H103="","",COUNTA(G$7:$G103)-COUNTBLANK(G$7:$G103)))</f>
        <v/>
      </c>
      <c r="G103" s="209" t="str">
        <f t="shared" ca="1" si="13"/>
        <v/>
      </c>
      <c r="H103" s="209" t="str">
        <f t="shared" ca="1" si="14"/>
        <v/>
      </c>
      <c r="I103" s="210" t="str">
        <f t="shared" si="10"/>
        <v/>
      </c>
      <c r="J103" s="211" t="str">
        <f t="shared" ca="1" si="15"/>
        <v/>
      </c>
      <c r="K103" s="208" t="str">
        <f t="shared" ca="1" si="16"/>
        <v/>
      </c>
      <c r="L103" s="131" t="str">
        <f t="shared" ca="1" si="17"/>
        <v/>
      </c>
    </row>
    <row r="104" spans="2:12" s="177" customFormat="1">
      <c r="B104" s="200"/>
      <c r="C104" s="129" t="str">
        <f t="shared" si="9"/>
        <v/>
      </c>
      <c r="D104" s="130" t="str">
        <f t="shared" ca="1" si="11"/>
        <v/>
      </c>
      <c r="E104" s="130" t="str">
        <f t="shared" ca="1" si="12"/>
        <v/>
      </c>
      <c r="F104" s="208" t="str">
        <f>IF($C104="","",IF($H104="","",COUNTA(G$7:$G104)-COUNTBLANK(G$7:$G104)))</f>
        <v/>
      </c>
      <c r="G104" s="209" t="str">
        <f t="shared" ca="1" si="13"/>
        <v/>
      </c>
      <c r="H104" s="209" t="str">
        <f t="shared" ca="1" si="14"/>
        <v/>
      </c>
      <c r="I104" s="210" t="str">
        <f t="shared" si="10"/>
        <v/>
      </c>
      <c r="J104" s="211" t="str">
        <f t="shared" ca="1" si="15"/>
        <v/>
      </c>
      <c r="K104" s="208" t="str">
        <f t="shared" ca="1" si="16"/>
        <v/>
      </c>
      <c r="L104" s="131" t="str">
        <f t="shared" ca="1" si="17"/>
        <v/>
      </c>
    </row>
    <row r="105" spans="2:12" s="177" customFormat="1">
      <c r="B105" s="200"/>
      <c r="C105" s="129" t="str">
        <f t="shared" si="9"/>
        <v/>
      </c>
      <c r="D105" s="130" t="str">
        <f t="shared" ca="1" si="11"/>
        <v/>
      </c>
      <c r="E105" s="130" t="str">
        <f t="shared" ca="1" si="12"/>
        <v/>
      </c>
      <c r="F105" s="208" t="str">
        <f>IF($C105="","",IF($H105="","",COUNTA(G$7:$G105)-COUNTBLANK(G$7:$G105)))</f>
        <v/>
      </c>
      <c r="G105" s="209" t="str">
        <f t="shared" ca="1" si="13"/>
        <v/>
      </c>
      <c r="H105" s="209" t="str">
        <f t="shared" ca="1" si="14"/>
        <v/>
      </c>
      <c r="I105" s="210" t="str">
        <f t="shared" si="10"/>
        <v/>
      </c>
      <c r="J105" s="211" t="str">
        <f t="shared" ca="1" si="15"/>
        <v/>
      </c>
      <c r="K105" s="208" t="str">
        <f t="shared" ca="1" si="16"/>
        <v/>
      </c>
      <c r="L105" s="131" t="str">
        <f t="shared" ca="1" si="17"/>
        <v/>
      </c>
    </row>
    <row r="106" spans="2:12" s="177" customFormat="1">
      <c r="B106" s="200"/>
      <c r="C106" s="129" t="str">
        <f t="shared" si="9"/>
        <v/>
      </c>
      <c r="D106" s="130" t="str">
        <f t="shared" ca="1" si="11"/>
        <v/>
      </c>
      <c r="E106" s="130" t="str">
        <f t="shared" ca="1" si="12"/>
        <v/>
      </c>
      <c r="F106" s="208" t="str">
        <f>IF($C106="","",IF($H106="","",COUNTA(G$7:$G106)-COUNTBLANK(G$7:$G106)))</f>
        <v/>
      </c>
      <c r="G106" s="209" t="str">
        <f t="shared" ca="1" si="13"/>
        <v/>
      </c>
      <c r="H106" s="209" t="str">
        <f t="shared" ca="1" si="14"/>
        <v/>
      </c>
      <c r="I106" s="210" t="str">
        <f t="shared" si="10"/>
        <v/>
      </c>
      <c r="J106" s="211" t="str">
        <f t="shared" ca="1" si="15"/>
        <v/>
      </c>
      <c r="K106" s="208" t="str">
        <f t="shared" ca="1" si="16"/>
        <v/>
      </c>
      <c r="L106" s="131" t="str">
        <f t="shared" ca="1" si="17"/>
        <v/>
      </c>
    </row>
    <row r="107" spans="2:12" s="177" customFormat="1">
      <c r="B107" s="200"/>
      <c r="C107" s="129" t="str">
        <f t="shared" si="9"/>
        <v/>
      </c>
      <c r="D107" s="130" t="str">
        <f t="shared" ca="1" si="11"/>
        <v/>
      </c>
      <c r="E107" s="130" t="str">
        <f t="shared" ca="1" si="12"/>
        <v/>
      </c>
      <c r="F107" s="208" t="str">
        <f>IF($C107="","",IF($H107="","",COUNTA(G$7:$G107)-COUNTBLANK(G$7:$G107)))</f>
        <v/>
      </c>
      <c r="G107" s="209" t="str">
        <f t="shared" ca="1" si="13"/>
        <v/>
      </c>
      <c r="H107" s="209" t="str">
        <f t="shared" ca="1" si="14"/>
        <v/>
      </c>
      <c r="I107" s="210" t="str">
        <f t="shared" si="10"/>
        <v/>
      </c>
      <c r="J107" s="211" t="str">
        <f t="shared" ca="1" si="15"/>
        <v/>
      </c>
      <c r="K107" s="208" t="str">
        <f t="shared" ca="1" si="16"/>
        <v/>
      </c>
      <c r="L107" s="131" t="str">
        <f t="shared" ca="1" si="17"/>
        <v/>
      </c>
    </row>
    <row r="108" spans="2:12" s="177" customFormat="1">
      <c r="B108" s="200"/>
      <c r="C108" s="129" t="str">
        <f t="shared" si="9"/>
        <v/>
      </c>
      <c r="D108" s="130" t="str">
        <f t="shared" ca="1" si="11"/>
        <v/>
      </c>
      <c r="E108" s="130" t="str">
        <f t="shared" ca="1" si="12"/>
        <v/>
      </c>
      <c r="F108" s="208" t="str">
        <f>IF($C108="","",IF($H108="","",COUNTA(G$7:$G108)-COUNTBLANK(G$7:$G108)))</f>
        <v/>
      </c>
      <c r="G108" s="209" t="str">
        <f t="shared" ca="1" si="13"/>
        <v/>
      </c>
      <c r="H108" s="209" t="str">
        <f t="shared" ca="1" si="14"/>
        <v/>
      </c>
      <c r="I108" s="210" t="str">
        <f t="shared" si="10"/>
        <v/>
      </c>
      <c r="J108" s="211" t="str">
        <f t="shared" ca="1" si="15"/>
        <v/>
      </c>
      <c r="K108" s="208" t="str">
        <f t="shared" ca="1" si="16"/>
        <v/>
      </c>
      <c r="L108" s="131" t="str">
        <f t="shared" ca="1" si="17"/>
        <v/>
      </c>
    </row>
    <row r="109" spans="2:12" s="177" customFormat="1">
      <c r="B109" s="200"/>
      <c r="C109" s="129" t="str">
        <f t="shared" si="9"/>
        <v/>
      </c>
      <c r="D109" s="130" t="str">
        <f t="shared" ca="1" si="11"/>
        <v/>
      </c>
      <c r="E109" s="130" t="str">
        <f t="shared" ca="1" si="12"/>
        <v/>
      </c>
      <c r="F109" s="208" t="str">
        <f>IF($C109="","",IF($H109="","",COUNTA(G$7:$G109)-COUNTBLANK(G$7:$G109)))</f>
        <v/>
      </c>
      <c r="G109" s="209" t="str">
        <f t="shared" ca="1" si="13"/>
        <v/>
      </c>
      <c r="H109" s="209" t="str">
        <f t="shared" ca="1" si="14"/>
        <v/>
      </c>
      <c r="I109" s="210" t="str">
        <f t="shared" si="10"/>
        <v/>
      </c>
      <c r="J109" s="211" t="str">
        <f t="shared" ca="1" si="15"/>
        <v/>
      </c>
      <c r="K109" s="208" t="str">
        <f t="shared" ca="1" si="16"/>
        <v/>
      </c>
      <c r="L109" s="131" t="str">
        <f t="shared" ca="1" si="17"/>
        <v/>
      </c>
    </row>
    <row r="110" spans="2:12" s="177" customFormat="1">
      <c r="B110" s="200"/>
      <c r="C110" s="129" t="str">
        <f t="shared" si="9"/>
        <v/>
      </c>
      <c r="D110" s="130" t="str">
        <f t="shared" ca="1" si="11"/>
        <v/>
      </c>
      <c r="E110" s="130" t="str">
        <f t="shared" ca="1" si="12"/>
        <v/>
      </c>
      <c r="F110" s="208" t="str">
        <f>IF($C110="","",IF($H110="","",COUNTA(G$7:$G110)-COUNTBLANK(G$7:$G110)))</f>
        <v/>
      </c>
      <c r="G110" s="209" t="str">
        <f t="shared" ca="1" si="13"/>
        <v/>
      </c>
      <c r="H110" s="209" t="str">
        <f t="shared" ca="1" si="14"/>
        <v/>
      </c>
      <c r="I110" s="210" t="str">
        <f t="shared" si="10"/>
        <v/>
      </c>
      <c r="J110" s="211" t="str">
        <f t="shared" ca="1" si="15"/>
        <v/>
      </c>
      <c r="K110" s="208" t="str">
        <f t="shared" ca="1" si="16"/>
        <v/>
      </c>
      <c r="L110" s="131" t="str">
        <f t="shared" ca="1" si="17"/>
        <v/>
      </c>
    </row>
    <row r="111" spans="2:12" s="177" customFormat="1">
      <c r="B111" s="200"/>
      <c r="C111" s="129" t="str">
        <f t="shared" si="9"/>
        <v/>
      </c>
      <c r="D111" s="130" t="str">
        <f t="shared" ca="1" si="11"/>
        <v/>
      </c>
      <c r="E111" s="130" t="str">
        <f t="shared" ca="1" si="12"/>
        <v/>
      </c>
      <c r="F111" s="208" t="str">
        <f>IF($C111="","",IF($H111="","",COUNTA(G$7:$G111)-COUNTBLANK(G$7:$G111)))</f>
        <v/>
      </c>
      <c r="G111" s="209" t="str">
        <f t="shared" ca="1" si="13"/>
        <v/>
      </c>
      <c r="H111" s="209" t="str">
        <f t="shared" ca="1" si="14"/>
        <v/>
      </c>
      <c r="I111" s="210" t="str">
        <f t="shared" si="10"/>
        <v/>
      </c>
      <c r="J111" s="211" t="str">
        <f t="shared" ca="1" si="15"/>
        <v/>
      </c>
      <c r="K111" s="208" t="str">
        <f t="shared" ca="1" si="16"/>
        <v/>
      </c>
      <c r="L111" s="131" t="str">
        <f t="shared" ca="1" si="17"/>
        <v/>
      </c>
    </row>
    <row r="112" spans="2:12" s="177" customFormat="1">
      <c r="B112" s="200"/>
      <c r="C112" s="129" t="str">
        <f t="shared" si="9"/>
        <v/>
      </c>
      <c r="D112" s="130" t="str">
        <f t="shared" ca="1" si="11"/>
        <v/>
      </c>
      <c r="E112" s="130" t="str">
        <f t="shared" ca="1" si="12"/>
        <v/>
      </c>
      <c r="F112" s="208" t="str">
        <f>IF($C112="","",IF($H112="","",COUNTA(G$7:$G112)-COUNTBLANK(G$7:$G112)))</f>
        <v/>
      </c>
      <c r="G112" s="209" t="str">
        <f t="shared" ca="1" si="13"/>
        <v/>
      </c>
      <c r="H112" s="209" t="str">
        <f t="shared" ca="1" si="14"/>
        <v/>
      </c>
      <c r="I112" s="210" t="str">
        <f t="shared" si="10"/>
        <v/>
      </c>
      <c r="J112" s="211" t="str">
        <f t="shared" ca="1" si="15"/>
        <v/>
      </c>
      <c r="K112" s="208" t="str">
        <f t="shared" ca="1" si="16"/>
        <v/>
      </c>
      <c r="L112" s="131" t="str">
        <f t="shared" ca="1" si="17"/>
        <v/>
      </c>
    </row>
    <row r="113" spans="2:12" s="177" customFormat="1">
      <c r="B113" s="200"/>
      <c r="C113" s="129" t="str">
        <f t="shared" si="9"/>
        <v/>
      </c>
      <c r="D113" s="130" t="str">
        <f t="shared" ca="1" si="11"/>
        <v/>
      </c>
      <c r="E113" s="130" t="str">
        <f t="shared" ca="1" si="12"/>
        <v/>
      </c>
      <c r="F113" s="208" t="str">
        <f>IF($C113="","",IF($H113="","",COUNTA(G$7:$G113)-COUNTBLANK(G$7:$G113)))</f>
        <v/>
      </c>
      <c r="G113" s="209" t="str">
        <f t="shared" ca="1" si="13"/>
        <v/>
      </c>
      <c r="H113" s="209" t="str">
        <f t="shared" ca="1" si="14"/>
        <v/>
      </c>
      <c r="I113" s="210" t="str">
        <f t="shared" si="10"/>
        <v/>
      </c>
      <c r="J113" s="211" t="str">
        <f t="shared" ca="1" si="15"/>
        <v/>
      </c>
      <c r="K113" s="208" t="str">
        <f t="shared" ca="1" si="16"/>
        <v/>
      </c>
      <c r="L113" s="131" t="str">
        <f t="shared" ca="1" si="17"/>
        <v/>
      </c>
    </row>
    <row r="114" spans="2:12" s="177" customFormat="1">
      <c r="B114" s="200"/>
      <c r="C114" s="129" t="str">
        <f t="shared" si="9"/>
        <v/>
      </c>
      <c r="D114" s="130" t="str">
        <f t="shared" ca="1" si="11"/>
        <v/>
      </c>
      <c r="E114" s="130" t="str">
        <f t="shared" ca="1" si="12"/>
        <v/>
      </c>
      <c r="F114" s="208" t="str">
        <f>IF($C114="","",IF($H114="","",COUNTA(G$7:$G114)-COUNTBLANK(G$7:$G114)))</f>
        <v/>
      </c>
      <c r="G114" s="209" t="str">
        <f t="shared" ca="1" si="13"/>
        <v/>
      </c>
      <c r="H114" s="209" t="str">
        <f t="shared" ca="1" si="14"/>
        <v/>
      </c>
      <c r="I114" s="210" t="str">
        <f t="shared" si="10"/>
        <v/>
      </c>
      <c r="J114" s="211" t="str">
        <f t="shared" ca="1" si="15"/>
        <v/>
      </c>
      <c r="K114" s="208" t="str">
        <f t="shared" ca="1" si="16"/>
        <v/>
      </c>
      <c r="L114" s="131" t="str">
        <f t="shared" ca="1" si="17"/>
        <v/>
      </c>
    </row>
    <row r="115" spans="2:12" s="177" customFormat="1">
      <c r="B115" s="200"/>
      <c r="C115" s="129" t="str">
        <f t="shared" si="9"/>
        <v/>
      </c>
      <c r="D115" s="130" t="str">
        <f t="shared" ca="1" si="11"/>
        <v/>
      </c>
      <c r="E115" s="130" t="str">
        <f t="shared" ca="1" si="12"/>
        <v/>
      </c>
      <c r="F115" s="208" t="str">
        <f>IF($C115="","",IF($H115="","",COUNTA(G$7:$G115)-COUNTBLANK(G$7:$G115)))</f>
        <v/>
      </c>
      <c r="G115" s="209" t="str">
        <f t="shared" ca="1" si="13"/>
        <v/>
      </c>
      <c r="H115" s="209" t="str">
        <f t="shared" ca="1" si="14"/>
        <v/>
      </c>
      <c r="I115" s="210" t="str">
        <f t="shared" si="10"/>
        <v/>
      </c>
      <c r="J115" s="211" t="str">
        <f t="shared" ca="1" si="15"/>
        <v/>
      </c>
      <c r="K115" s="208" t="str">
        <f t="shared" ca="1" si="16"/>
        <v/>
      </c>
      <c r="L115" s="131" t="str">
        <f t="shared" ca="1" si="17"/>
        <v/>
      </c>
    </row>
    <row r="116" spans="2:12" s="177" customFormat="1">
      <c r="B116" s="200"/>
      <c r="C116" s="129" t="str">
        <f t="shared" si="9"/>
        <v/>
      </c>
      <c r="D116" s="130" t="str">
        <f t="shared" ca="1" si="11"/>
        <v/>
      </c>
      <c r="E116" s="130" t="str">
        <f t="shared" ca="1" si="12"/>
        <v/>
      </c>
      <c r="F116" s="208" t="str">
        <f>IF($C116="","",IF($H116="","",COUNTA(G$7:$G116)-COUNTBLANK(G$7:$G116)))</f>
        <v/>
      </c>
      <c r="G116" s="209" t="str">
        <f t="shared" ca="1" si="13"/>
        <v/>
      </c>
      <c r="H116" s="209" t="str">
        <f t="shared" ca="1" si="14"/>
        <v/>
      </c>
      <c r="I116" s="210" t="str">
        <f t="shared" si="10"/>
        <v/>
      </c>
      <c r="J116" s="211" t="str">
        <f t="shared" ca="1" si="15"/>
        <v/>
      </c>
      <c r="K116" s="208" t="str">
        <f t="shared" ca="1" si="16"/>
        <v/>
      </c>
      <c r="L116" s="131" t="str">
        <f t="shared" ca="1" si="17"/>
        <v/>
      </c>
    </row>
    <row r="117" spans="2:12" s="177" customFormat="1">
      <c r="B117" s="200"/>
      <c r="C117" s="129" t="str">
        <f t="shared" si="9"/>
        <v/>
      </c>
      <c r="D117" s="130" t="str">
        <f t="shared" ca="1" si="11"/>
        <v/>
      </c>
      <c r="E117" s="130" t="str">
        <f t="shared" ca="1" si="12"/>
        <v/>
      </c>
      <c r="F117" s="208" t="str">
        <f>IF($C117="","",IF($H117="","",COUNTA(G$7:$G117)-COUNTBLANK(G$7:$G117)))</f>
        <v/>
      </c>
      <c r="G117" s="209" t="str">
        <f t="shared" ca="1" si="13"/>
        <v/>
      </c>
      <c r="H117" s="209" t="str">
        <f t="shared" ca="1" si="14"/>
        <v/>
      </c>
      <c r="I117" s="210" t="str">
        <f t="shared" si="10"/>
        <v/>
      </c>
      <c r="J117" s="211" t="str">
        <f t="shared" ca="1" si="15"/>
        <v/>
      </c>
      <c r="K117" s="208" t="str">
        <f t="shared" ca="1" si="16"/>
        <v/>
      </c>
      <c r="L117" s="131" t="str">
        <f t="shared" ca="1" si="17"/>
        <v/>
      </c>
    </row>
    <row r="118" spans="2:12" s="177" customFormat="1">
      <c r="B118" s="200"/>
      <c r="C118" s="129" t="str">
        <f t="shared" si="9"/>
        <v/>
      </c>
      <c r="D118" s="130" t="str">
        <f t="shared" ca="1" si="11"/>
        <v/>
      </c>
      <c r="E118" s="130" t="str">
        <f t="shared" ca="1" si="12"/>
        <v/>
      </c>
      <c r="F118" s="208" t="str">
        <f>IF($C118="","",IF($H118="","",COUNTA(G$7:$G118)-COUNTBLANK(G$7:$G118)))</f>
        <v/>
      </c>
      <c r="G118" s="209" t="str">
        <f t="shared" ca="1" si="13"/>
        <v/>
      </c>
      <c r="H118" s="209" t="str">
        <f t="shared" ca="1" si="14"/>
        <v/>
      </c>
      <c r="I118" s="210" t="str">
        <f t="shared" si="10"/>
        <v/>
      </c>
      <c r="J118" s="211" t="str">
        <f t="shared" ca="1" si="15"/>
        <v/>
      </c>
      <c r="K118" s="208" t="str">
        <f t="shared" ca="1" si="16"/>
        <v/>
      </c>
      <c r="L118" s="131" t="str">
        <f t="shared" ca="1" si="17"/>
        <v/>
      </c>
    </row>
    <row r="119" spans="2:12" s="177" customFormat="1">
      <c r="B119" s="200"/>
      <c r="C119" s="129" t="str">
        <f t="shared" si="9"/>
        <v/>
      </c>
      <c r="D119" s="130" t="str">
        <f t="shared" ca="1" si="11"/>
        <v/>
      </c>
      <c r="E119" s="130" t="str">
        <f t="shared" ca="1" si="12"/>
        <v/>
      </c>
      <c r="F119" s="208" t="str">
        <f>IF($C119="","",IF($H119="","",COUNTA(G$7:$G119)-COUNTBLANK(G$7:$G119)))</f>
        <v/>
      </c>
      <c r="G119" s="209" t="str">
        <f t="shared" ca="1" si="13"/>
        <v/>
      </c>
      <c r="H119" s="209" t="str">
        <f t="shared" ca="1" si="14"/>
        <v/>
      </c>
      <c r="I119" s="210" t="str">
        <f t="shared" si="10"/>
        <v/>
      </c>
      <c r="J119" s="211" t="str">
        <f t="shared" ca="1" si="15"/>
        <v/>
      </c>
      <c r="K119" s="208" t="str">
        <f t="shared" ca="1" si="16"/>
        <v/>
      </c>
      <c r="L119" s="131" t="str">
        <f t="shared" ca="1" si="17"/>
        <v/>
      </c>
    </row>
    <row r="120" spans="2:12" s="177" customFormat="1">
      <c r="B120" s="200"/>
      <c r="C120" s="129" t="str">
        <f t="shared" si="9"/>
        <v/>
      </c>
      <c r="D120" s="130" t="str">
        <f t="shared" ca="1" si="11"/>
        <v/>
      </c>
      <c r="E120" s="130" t="str">
        <f t="shared" ca="1" si="12"/>
        <v/>
      </c>
      <c r="F120" s="208" t="str">
        <f>IF($C120="","",IF($H120="","",COUNTA(G$7:$G120)-COUNTBLANK(G$7:$G120)))</f>
        <v/>
      </c>
      <c r="G120" s="209" t="str">
        <f t="shared" ca="1" si="13"/>
        <v/>
      </c>
      <c r="H120" s="209" t="str">
        <f t="shared" ca="1" si="14"/>
        <v/>
      </c>
      <c r="I120" s="210" t="str">
        <f t="shared" si="10"/>
        <v/>
      </c>
      <c r="J120" s="211" t="str">
        <f t="shared" ca="1" si="15"/>
        <v/>
      </c>
      <c r="K120" s="208" t="str">
        <f t="shared" ca="1" si="16"/>
        <v/>
      </c>
      <c r="L120" s="131" t="str">
        <f t="shared" ca="1" si="17"/>
        <v/>
      </c>
    </row>
    <row r="121" spans="2:12" s="177" customFormat="1">
      <c r="B121" s="200"/>
      <c r="C121" s="129" t="str">
        <f t="shared" si="9"/>
        <v/>
      </c>
      <c r="D121" s="130" t="str">
        <f t="shared" ca="1" si="11"/>
        <v/>
      </c>
      <c r="E121" s="130" t="str">
        <f t="shared" ca="1" si="12"/>
        <v/>
      </c>
      <c r="F121" s="208" t="str">
        <f>IF($C121="","",IF($H121="","",COUNTA(G$7:$G121)-COUNTBLANK(G$7:$G121)))</f>
        <v/>
      </c>
      <c r="G121" s="209" t="str">
        <f t="shared" ca="1" si="13"/>
        <v/>
      </c>
      <c r="H121" s="209" t="str">
        <f t="shared" ca="1" si="14"/>
        <v/>
      </c>
      <c r="I121" s="210" t="str">
        <f t="shared" si="10"/>
        <v/>
      </c>
      <c r="J121" s="211" t="str">
        <f t="shared" ca="1" si="15"/>
        <v/>
      </c>
      <c r="K121" s="208" t="str">
        <f t="shared" ca="1" si="16"/>
        <v/>
      </c>
      <c r="L121" s="131" t="str">
        <f t="shared" ca="1" si="17"/>
        <v/>
      </c>
    </row>
    <row r="122" spans="2:12" s="177" customFormat="1">
      <c r="B122" s="200"/>
      <c r="C122" s="129" t="str">
        <f t="shared" si="9"/>
        <v/>
      </c>
      <c r="D122" s="130" t="str">
        <f t="shared" ca="1" si="11"/>
        <v/>
      </c>
      <c r="E122" s="130" t="str">
        <f t="shared" ca="1" si="12"/>
        <v/>
      </c>
      <c r="F122" s="208" t="str">
        <f>IF($C122="","",IF($H122="","",COUNTA(G$7:$G122)-COUNTBLANK(G$7:$G122)))</f>
        <v/>
      </c>
      <c r="G122" s="209" t="str">
        <f t="shared" ca="1" si="13"/>
        <v/>
      </c>
      <c r="H122" s="209" t="str">
        <f t="shared" ca="1" si="14"/>
        <v/>
      </c>
      <c r="I122" s="210" t="str">
        <f t="shared" si="10"/>
        <v/>
      </c>
      <c r="J122" s="211" t="str">
        <f t="shared" ca="1" si="15"/>
        <v/>
      </c>
      <c r="K122" s="208" t="str">
        <f t="shared" ca="1" si="16"/>
        <v/>
      </c>
      <c r="L122" s="131" t="str">
        <f t="shared" ca="1" si="17"/>
        <v/>
      </c>
    </row>
    <row r="123" spans="2:12" s="177" customFormat="1">
      <c r="B123" s="200"/>
      <c r="C123" s="129" t="str">
        <f t="shared" si="9"/>
        <v/>
      </c>
      <c r="D123" s="130" t="str">
        <f t="shared" ca="1" si="11"/>
        <v/>
      </c>
      <c r="E123" s="130" t="str">
        <f t="shared" ca="1" si="12"/>
        <v/>
      </c>
      <c r="F123" s="208" t="str">
        <f>IF($C123="","",IF($H123="","",COUNTA(G$7:$G123)-COUNTBLANK(G$7:$G123)))</f>
        <v/>
      </c>
      <c r="G123" s="209" t="str">
        <f t="shared" ca="1" si="13"/>
        <v/>
      </c>
      <c r="H123" s="209" t="str">
        <f t="shared" ca="1" si="14"/>
        <v/>
      </c>
      <c r="I123" s="210" t="str">
        <f t="shared" si="10"/>
        <v/>
      </c>
      <c r="J123" s="211" t="str">
        <f t="shared" ca="1" si="15"/>
        <v/>
      </c>
      <c r="K123" s="208" t="str">
        <f t="shared" ca="1" si="16"/>
        <v/>
      </c>
      <c r="L123" s="131" t="str">
        <f t="shared" ca="1" si="17"/>
        <v/>
      </c>
    </row>
    <row r="124" spans="2:12" s="177" customFormat="1">
      <c r="B124" s="200"/>
      <c r="C124" s="129" t="str">
        <f t="shared" si="9"/>
        <v/>
      </c>
      <c r="D124" s="130" t="str">
        <f t="shared" ca="1" si="11"/>
        <v/>
      </c>
      <c r="E124" s="130" t="str">
        <f t="shared" ca="1" si="12"/>
        <v/>
      </c>
      <c r="F124" s="208" t="str">
        <f>IF($C124="","",IF($H124="","",COUNTA(G$7:$G124)-COUNTBLANK(G$7:$G124)))</f>
        <v/>
      </c>
      <c r="G124" s="209" t="str">
        <f t="shared" ca="1" si="13"/>
        <v/>
      </c>
      <c r="H124" s="209" t="str">
        <f t="shared" ca="1" si="14"/>
        <v/>
      </c>
      <c r="I124" s="210" t="str">
        <f t="shared" si="10"/>
        <v/>
      </c>
      <c r="J124" s="211" t="str">
        <f t="shared" ca="1" si="15"/>
        <v/>
      </c>
      <c r="K124" s="208" t="str">
        <f t="shared" ca="1" si="16"/>
        <v/>
      </c>
      <c r="L124" s="131" t="str">
        <f t="shared" ca="1" si="17"/>
        <v/>
      </c>
    </row>
    <row r="125" spans="2:12" s="177" customFormat="1">
      <c r="B125" s="200"/>
      <c r="C125" s="129" t="str">
        <f t="shared" si="9"/>
        <v/>
      </c>
      <c r="D125" s="130" t="str">
        <f t="shared" ca="1" si="11"/>
        <v/>
      </c>
      <c r="E125" s="130" t="str">
        <f t="shared" ca="1" si="12"/>
        <v/>
      </c>
      <c r="F125" s="208" t="str">
        <f>IF($C125="","",IF($H125="","",COUNTA(G$7:$G125)-COUNTBLANK(G$7:$G125)))</f>
        <v/>
      </c>
      <c r="G125" s="209" t="str">
        <f t="shared" ca="1" si="13"/>
        <v/>
      </c>
      <c r="H125" s="209" t="str">
        <f t="shared" ca="1" si="14"/>
        <v/>
      </c>
      <c r="I125" s="210" t="str">
        <f t="shared" si="10"/>
        <v/>
      </c>
      <c r="J125" s="211" t="str">
        <f t="shared" ca="1" si="15"/>
        <v/>
      </c>
      <c r="K125" s="208" t="str">
        <f t="shared" ca="1" si="16"/>
        <v/>
      </c>
      <c r="L125" s="131" t="str">
        <f t="shared" ca="1" si="17"/>
        <v/>
      </c>
    </row>
    <row r="126" spans="2:12" s="177" customFormat="1">
      <c r="B126" s="200"/>
      <c r="C126" s="129" t="str">
        <f t="shared" si="9"/>
        <v/>
      </c>
      <c r="D126" s="130" t="str">
        <f t="shared" ca="1" si="11"/>
        <v/>
      </c>
      <c r="E126" s="130" t="str">
        <f t="shared" ca="1" si="12"/>
        <v/>
      </c>
      <c r="F126" s="208" t="str">
        <f>IF($C126="","",IF($H126="","",COUNTA(G$7:$G126)-COUNTBLANK(G$7:$G126)))</f>
        <v/>
      </c>
      <c r="G126" s="209" t="str">
        <f t="shared" ca="1" si="13"/>
        <v/>
      </c>
      <c r="H126" s="209" t="str">
        <f t="shared" ca="1" si="14"/>
        <v/>
      </c>
      <c r="I126" s="210" t="str">
        <f t="shared" si="10"/>
        <v/>
      </c>
      <c r="J126" s="211" t="str">
        <f t="shared" ca="1" si="15"/>
        <v/>
      </c>
      <c r="K126" s="208" t="str">
        <f t="shared" ca="1" si="16"/>
        <v/>
      </c>
      <c r="L126" s="131" t="str">
        <f t="shared" ca="1" si="17"/>
        <v/>
      </c>
    </row>
    <row r="127" spans="2:12" s="177" customFormat="1">
      <c r="B127" s="200"/>
      <c r="C127" s="129" t="str">
        <f t="shared" si="9"/>
        <v/>
      </c>
      <c r="D127" s="130" t="str">
        <f t="shared" ca="1" si="11"/>
        <v/>
      </c>
      <c r="E127" s="130" t="str">
        <f t="shared" ca="1" si="12"/>
        <v/>
      </c>
      <c r="F127" s="208" t="str">
        <f>IF($C127="","",IF($H127="","",COUNTA(G$7:$G127)-COUNTBLANK(G$7:$G127)))</f>
        <v/>
      </c>
      <c r="G127" s="209" t="str">
        <f t="shared" ca="1" si="13"/>
        <v/>
      </c>
      <c r="H127" s="209" t="str">
        <f t="shared" ca="1" si="14"/>
        <v/>
      </c>
      <c r="I127" s="210" t="str">
        <f t="shared" si="10"/>
        <v/>
      </c>
      <c r="J127" s="211" t="str">
        <f t="shared" ca="1" si="15"/>
        <v/>
      </c>
      <c r="K127" s="208" t="str">
        <f t="shared" ca="1" si="16"/>
        <v/>
      </c>
      <c r="L127" s="131" t="str">
        <f t="shared" ca="1" si="17"/>
        <v/>
      </c>
    </row>
    <row r="128" spans="2:12" s="177" customFormat="1">
      <c r="B128" s="200"/>
      <c r="C128" s="129" t="str">
        <f t="shared" si="9"/>
        <v/>
      </c>
      <c r="D128" s="130" t="str">
        <f t="shared" ca="1" si="11"/>
        <v/>
      </c>
      <c r="E128" s="130" t="str">
        <f t="shared" ca="1" si="12"/>
        <v/>
      </c>
      <c r="F128" s="208" t="str">
        <f>IF($C128="","",IF($H128="","",COUNTA(G$7:$G128)-COUNTBLANK(G$7:$G128)))</f>
        <v/>
      </c>
      <c r="G128" s="209" t="str">
        <f t="shared" ca="1" si="13"/>
        <v/>
      </c>
      <c r="H128" s="209" t="str">
        <f t="shared" ca="1" si="14"/>
        <v/>
      </c>
      <c r="I128" s="210" t="str">
        <f t="shared" si="10"/>
        <v/>
      </c>
      <c r="J128" s="211" t="str">
        <f t="shared" ca="1" si="15"/>
        <v/>
      </c>
      <c r="K128" s="208" t="str">
        <f t="shared" ca="1" si="16"/>
        <v/>
      </c>
      <c r="L128" s="131" t="str">
        <f t="shared" ca="1" si="17"/>
        <v/>
      </c>
    </row>
    <row r="129" spans="2:12" s="177" customFormat="1">
      <c r="B129" s="200"/>
      <c r="C129" s="129" t="str">
        <f t="shared" si="9"/>
        <v/>
      </c>
      <c r="D129" s="130" t="str">
        <f t="shared" ca="1" si="11"/>
        <v/>
      </c>
      <c r="E129" s="130" t="str">
        <f t="shared" ca="1" si="12"/>
        <v/>
      </c>
      <c r="F129" s="208" t="str">
        <f>IF($C129="","",IF($H129="","",COUNTA(G$7:$G129)-COUNTBLANK(G$7:$G129)))</f>
        <v/>
      </c>
      <c r="G129" s="209" t="str">
        <f t="shared" ca="1" si="13"/>
        <v/>
      </c>
      <c r="H129" s="209" t="str">
        <f t="shared" ca="1" si="14"/>
        <v/>
      </c>
      <c r="I129" s="210" t="str">
        <f t="shared" si="10"/>
        <v/>
      </c>
      <c r="J129" s="211" t="str">
        <f t="shared" ca="1" si="15"/>
        <v/>
      </c>
      <c r="K129" s="208" t="str">
        <f t="shared" ca="1" si="16"/>
        <v/>
      </c>
      <c r="L129" s="131" t="str">
        <f t="shared" ca="1" si="17"/>
        <v/>
      </c>
    </row>
    <row r="130" spans="2:12" s="177" customFormat="1">
      <c r="B130" s="200"/>
      <c r="C130" s="129" t="str">
        <f t="shared" si="9"/>
        <v/>
      </c>
      <c r="D130" s="130" t="str">
        <f t="shared" ca="1" si="11"/>
        <v/>
      </c>
      <c r="E130" s="130" t="str">
        <f t="shared" ca="1" si="12"/>
        <v/>
      </c>
      <c r="F130" s="208" t="str">
        <f>IF($C130="","",IF($H130="","",COUNTA(G$7:$G130)-COUNTBLANK(G$7:$G130)))</f>
        <v/>
      </c>
      <c r="G130" s="209" t="str">
        <f t="shared" ca="1" si="13"/>
        <v/>
      </c>
      <c r="H130" s="209" t="str">
        <f t="shared" ca="1" si="14"/>
        <v/>
      </c>
      <c r="I130" s="210" t="str">
        <f t="shared" si="10"/>
        <v/>
      </c>
      <c r="J130" s="211" t="str">
        <f t="shared" ca="1" si="15"/>
        <v/>
      </c>
      <c r="K130" s="208" t="str">
        <f t="shared" ca="1" si="16"/>
        <v/>
      </c>
      <c r="L130" s="131" t="str">
        <f t="shared" ca="1" si="17"/>
        <v/>
      </c>
    </row>
    <row r="131" spans="2:12" s="177" customFormat="1">
      <c r="B131" s="200"/>
      <c r="C131" s="129" t="str">
        <f t="shared" si="9"/>
        <v/>
      </c>
      <c r="D131" s="130" t="str">
        <f t="shared" ca="1" si="11"/>
        <v/>
      </c>
      <c r="E131" s="130" t="str">
        <f t="shared" ca="1" si="12"/>
        <v/>
      </c>
      <c r="F131" s="208" t="str">
        <f>IF($C131="","",IF($H131="","",COUNTA(G$7:$G131)-COUNTBLANK(G$7:$G131)))</f>
        <v/>
      </c>
      <c r="G131" s="209" t="str">
        <f t="shared" ca="1" si="13"/>
        <v/>
      </c>
      <c r="H131" s="209" t="str">
        <f t="shared" ca="1" si="14"/>
        <v/>
      </c>
      <c r="I131" s="210" t="str">
        <f t="shared" si="10"/>
        <v/>
      </c>
      <c r="J131" s="211" t="str">
        <f t="shared" ca="1" si="15"/>
        <v/>
      </c>
      <c r="K131" s="208" t="str">
        <f t="shared" ca="1" si="16"/>
        <v/>
      </c>
      <c r="L131" s="131" t="str">
        <f t="shared" ca="1" si="17"/>
        <v/>
      </c>
    </row>
    <row r="132" spans="2:12" s="177" customFormat="1">
      <c r="B132" s="200"/>
      <c r="C132" s="129" t="str">
        <f t="shared" si="9"/>
        <v/>
      </c>
      <c r="D132" s="130" t="str">
        <f t="shared" ca="1" si="11"/>
        <v/>
      </c>
      <c r="E132" s="130" t="str">
        <f t="shared" ca="1" si="12"/>
        <v/>
      </c>
      <c r="F132" s="208" t="str">
        <f>IF($C132="","",IF($H132="","",COUNTA(G$7:$G132)-COUNTBLANK(G$7:$G132)))</f>
        <v/>
      </c>
      <c r="G132" s="209" t="str">
        <f t="shared" ca="1" si="13"/>
        <v/>
      </c>
      <c r="H132" s="209" t="str">
        <f t="shared" ca="1" si="14"/>
        <v/>
      </c>
      <c r="I132" s="210" t="str">
        <f t="shared" si="10"/>
        <v/>
      </c>
      <c r="J132" s="211" t="str">
        <f t="shared" ca="1" si="15"/>
        <v/>
      </c>
      <c r="K132" s="208" t="str">
        <f t="shared" ca="1" si="16"/>
        <v/>
      </c>
      <c r="L132" s="131" t="str">
        <f t="shared" ca="1" si="17"/>
        <v/>
      </c>
    </row>
    <row r="133" spans="2:12" s="177" customFormat="1">
      <c r="B133" s="200"/>
      <c r="C133" s="129" t="str">
        <f t="shared" si="9"/>
        <v/>
      </c>
      <c r="D133" s="130" t="str">
        <f t="shared" ca="1" si="11"/>
        <v/>
      </c>
      <c r="E133" s="130" t="str">
        <f t="shared" ca="1" si="12"/>
        <v/>
      </c>
      <c r="F133" s="208" t="str">
        <f>IF($C133="","",IF($H133="","",COUNTA(G$7:$G133)-COUNTBLANK(G$7:$G133)))</f>
        <v/>
      </c>
      <c r="G133" s="209" t="str">
        <f t="shared" ca="1" si="13"/>
        <v/>
      </c>
      <c r="H133" s="209" t="str">
        <f t="shared" ca="1" si="14"/>
        <v/>
      </c>
      <c r="I133" s="210" t="str">
        <f t="shared" si="10"/>
        <v/>
      </c>
      <c r="J133" s="211" t="str">
        <f t="shared" ca="1" si="15"/>
        <v/>
      </c>
      <c r="K133" s="208" t="str">
        <f t="shared" ca="1" si="16"/>
        <v/>
      </c>
      <c r="L133" s="131" t="str">
        <f t="shared" ca="1" si="17"/>
        <v/>
      </c>
    </row>
    <row r="134" spans="2:12" s="177" customFormat="1">
      <c r="B134" s="200"/>
      <c r="C134" s="129" t="str">
        <f t="shared" si="9"/>
        <v/>
      </c>
      <c r="D134" s="130" t="str">
        <f t="shared" ca="1" si="11"/>
        <v/>
      </c>
      <c r="E134" s="130" t="str">
        <f t="shared" ca="1" si="12"/>
        <v/>
      </c>
      <c r="F134" s="208" t="str">
        <f>IF($C134="","",IF($H134="","",COUNTA(G$7:$G134)-COUNTBLANK(G$7:$G134)))</f>
        <v/>
      </c>
      <c r="G134" s="209" t="str">
        <f t="shared" ca="1" si="13"/>
        <v/>
      </c>
      <c r="H134" s="209" t="str">
        <f t="shared" ca="1" si="14"/>
        <v/>
      </c>
      <c r="I134" s="210" t="str">
        <f t="shared" si="10"/>
        <v/>
      </c>
      <c r="J134" s="211" t="str">
        <f t="shared" ca="1" si="15"/>
        <v/>
      </c>
      <c r="K134" s="208" t="str">
        <f t="shared" ca="1" si="16"/>
        <v/>
      </c>
      <c r="L134" s="131" t="str">
        <f t="shared" ca="1" si="17"/>
        <v/>
      </c>
    </row>
    <row r="135" spans="2:12" s="177" customFormat="1">
      <c r="B135" s="200"/>
      <c r="C135" s="129" t="str">
        <f t="shared" ref="C135:C198" si="18">IF($B135="","",SMALL($B$7:$B$500,ROW(B129)))</f>
        <v/>
      </c>
      <c r="D135" s="130" t="str">
        <f t="shared" ca="1" si="11"/>
        <v/>
      </c>
      <c r="E135" s="130" t="str">
        <f t="shared" ca="1" si="12"/>
        <v/>
      </c>
      <c r="F135" s="208" t="str">
        <f>IF($C135="","",IF($H135="","",COUNTA(G$7:$G135)-COUNTBLANK(G$7:$G135)))</f>
        <v/>
      </c>
      <c r="G135" s="209" t="str">
        <f t="shared" ca="1" si="13"/>
        <v/>
      </c>
      <c r="H135" s="209" t="str">
        <f t="shared" ca="1" si="14"/>
        <v/>
      </c>
      <c r="I135" s="210" t="str">
        <f t="shared" ref="I135:I198" si="19">IF($C135="","",IF($J135="","",LEFT($J135,1)))</f>
        <v/>
      </c>
      <c r="J135" s="211" t="str">
        <f t="shared" ca="1" si="15"/>
        <v/>
      </c>
      <c r="K135" s="208" t="str">
        <f t="shared" ca="1" si="16"/>
        <v/>
      </c>
      <c r="L135" s="131" t="str">
        <f t="shared" ca="1" si="17"/>
        <v/>
      </c>
    </row>
    <row r="136" spans="2:12" s="177" customFormat="1">
      <c r="B136" s="200"/>
      <c r="C136" s="129" t="str">
        <f t="shared" si="18"/>
        <v/>
      </c>
      <c r="D136" s="130" t="str">
        <f t="shared" ref="D136:D199" ca="1" si="20">IF($C136="","",IF($C136=$C135,"",IF(INDIRECT($C136&amp;"!e4")="","",INDIRECT($C136&amp;"!e4"))))</f>
        <v/>
      </c>
      <c r="E136" s="130" t="str">
        <f t="shared" ref="E136:E199" ca="1" si="21">IF($C136="","",IF($C136=$C135,"",IF(INDIRECT($C136&amp;"!g4")="","",INDIRECT($C136&amp;"!g4"))))</f>
        <v/>
      </c>
      <c r="F136" s="208" t="str">
        <f>IF($C136="","",IF($H136="","",COUNTA(G$7:$G136)-COUNTBLANK(G$7:$G136)))</f>
        <v/>
      </c>
      <c r="G136" s="209" t="str">
        <f t="shared" ref="G136:G199" ca="1" si="22">IF($C136="","",IF($C136=$C135,"",IF(INDIRECT($C136&amp;"!g5")="","",INDIRECT($C136&amp;"!g5"))))</f>
        <v/>
      </c>
      <c r="H136" s="209" t="str">
        <f t="shared" ref="H136:H199" ca="1" si="23">IF($C136="","",IF($C136=$C135,"",IF(INDIRECT($C136&amp;"!g6")="","",INDIRECT($C136&amp;"!g6"))))</f>
        <v/>
      </c>
      <c r="I136" s="210" t="str">
        <f t="shared" si="19"/>
        <v/>
      </c>
      <c r="J136" s="211" t="str">
        <f t="shared" ref="J136:J199" ca="1" si="24">IF($C136="","",IF($K136="","",IF(VLOOKUP($K136,INDIRECT($C136&amp;"!$A$12:$b$500"),2,0)=0,"",VLOOKUP($K136,INDIRECT($C136&amp;"!$A$12:$b$500"),2,0))))</f>
        <v/>
      </c>
      <c r="K136" s="208" t="str">
        <f t="shared" ref="K136:K199" ca="1" si="25">IF($C136="","",IF($C136&gt;$C135,1,COUNTA(INDIRECT($C136&amp;"!$D$12:$D$500")-(COUNTA(INDIRECT($C136&amp;"!$D$12:$D$500")-1)))+$K135))</f>
        <v/>
      </c>
      <c r="L136" s="131" t="str">
        <f t="shared" ref="L136:L199" ca="1" si="26">IF($C136="","",IF($K136="","",VLOOKUP($K136,INDIRECT($C136&amp;"!$d$12:$K$500"),2,0)))</f>
        <v/>
      </c>
    </row>
    <row r="137" spans="2:12" s="177" customFormat="1">
      <c r="B137" s="200"/>
      <c r="C137" s="129" t="str">
        <f t="shared" si="18"/>
        <v/>
      </c>
      <c r="D137" s="130" t="str">
        <f t="shared" ca="1" si="20"/>
        <v/>
      </c>
      <c r="E137" s="130" t="str">
        <f t="shared" ca="1" si="21"/>
        <v/>
      </c>
      <c r="F137" s="208" t="str">
        <f>IF($C137="","",IF($H137="","",COUNTA(G$7:$G137)-COUNTBLANK(G$7:$G137)))</f>
        <v/>
      </c>
      <c r="G137" s="209" t="str">
        <f t="shared" ca="1" si="22"/>
        <v/>
      </c>
      <c r="H137" s="209" t="str">
        <f t="shared" ca="1" si="23"/>
        <v/>
      </c>
      <c r="I137" s="210" t="str">
        <f t="shared" si="19"/>
        <v/>
      </c>
      <c r="J137" s="211" t="str">
        <f t="shared" ca="1" si="24"/>
        <v/>
      </c>
      <c r="K137" s="208" t="str">
        <f t="shared" ca="1" si="25"/>
        <v/>
      </c>
      <c r="L137" s="131" t="str">
        <f t="shared" ca="1" si="26"/>
        <v/>
      </c>
    </row>
    <row r="138" spans="2:12" s="177" customFormat="1">
      <c r="B138" s="200"/>
      <c r="C138" s="129" t="str">
        <f t="shared" si="18"/>
        <v/>
      </c>
      <c r="D138" s="130" t="str">
        <f t="shared" ca="1" si="20"/>
        <v/>
      </c>
      <c r="E138" s="130" t="str">
        <f t="shared" ca="1" si="21"/>
        <v/>
      </c>
      <c r="F138" s="208" t="str">
        <f>IF($C138="","",IF($H138="","",COUNTA(G$7:$G138)-COUNTBLANK(G$7:$G138)))</f>
        <v/>
      </c>
      <c r="G138" s="209" t="str">
        <f t="shared" ca="1" si="22"/>
        <v/>
      </c>
      <c r="H138" s="209" t="str">
        <f t="shared" ca="1" si="23"/>
        <v/>
      </c>
      <c r="I138" s="210" t="str">
        <f t="shared" si="19"/>
        <v/>
      </c>
      <c r="J138" s="211" t="str">
        <f t="shared" ca="1" si="24"/>
        <v/>
      </c>
      <c r="K138" s="208" t="str">
        <f t="shared" ca="1" si="25"/>
        <v/>
      </c>
      <c r="L138" s="131" t="str">
        <f t="shared" ca="1" si="26"/>
        <v/>
      </c>
    </row>
    <row r="139" spans="2:12" s="177" customFormat="1">
      <c r="B139" s="200"/>
      <c r="C139" s="129" t="str">
        <f t="shared" si="18"/>
        <v/>
      </c>
      <c r="D139" s="130" t="str">
        <f t="shared" ca="1" si="20"/>
        <v/>
      </c>
      <c r="E139" s="130" t="str">
        <f t="shared" ca="1" si="21"/>
        <v/>
      </c>
      <c r="F139" s="208" t="str">
        <f>IF($C139="","",IF($H139="","",COUNTA(G$7:$G139)-COUNTBLANK(G$7:$G139)))</f>
        <v/>
      </c>
      <c r="G139" s="209" t="str">
        <f t="shared" ca="1" si="22"/>
        <v/>
      </c>
      <c r="H139" s="209" t="str">
        <f t="shared" ca="1" si="23"/>
        <v/>
      </c>
      <c r="I139" s="210" t="str">
        <f t="shared" si="19"/>
        <v/>
      </c>
      <c r="J139" s="211" t="str">
        <f t="shared" ca="1" si="24"/>
        <v/>
      </c>
      <c r="K139" s="208" t="str">
        <f t="shared" ca="1" si="25"/>
        <v/>
      </c>
      <c r="L139" s="131" t="str">
        <f t="shared" ca="1" si="26"/>
        <v/>
      </c>
    </row>
    <row r="140" spans="2:12" s="177" customFormat="1">
      <c r="B140" s="200"/>
      <c r="C140" s="129" t="str">
        <f t="shared" si="18"/>
        <v/>
      </c>
      <c r="D140" s="130" t="str">
        <f t="shared" ca="1" si="20"/>
        <v/>
      </c>
      <c r="E140" s="130" t="str">
        <f t="shared" ca="1" si="21"/>
        <v/>
      </c>
      <c r="F140" s="208" t="str">
        <f>IF($C140="","",IF($H140="","",COUNTA(G$7:$G140)-COUNTBLANK(G$7:$G140)))</f>
        <v/>
      </c>
      <c r="G140" s="209" t="str">
        <f t="shared" ca="1" si="22"/>
        <v/>
      </c>
      <c r="H140" s="209" t="str">
        <f t="shared" ca="1" si="23"/>
        <v/>
      </c>
      <c r="I140" s="210" t="str">
        <f t="shared" si="19"/>
        <v/>
      </c>
      <c r="J140" s="211" t="str">
        <f t="shared" ca="1" si="24"/>
        <v/>
      </c>
      <c r="K140" s="208" t="str">
        <f t="shared" ca="1" si="25"/>
        <v/>
      </c>
      <c r="L140" s="131" t="str">
        <f t="shared" ca="1" si="26"/>
        <v/>
      </c>
    </row>
    <row r="141" spans="2:12" s="177" customFormat="1">
      <c r="B141" s="200"/>
      <c r="C141" s="129" t="str">
        <f t="shared" si="18"/>
        <v/>
      </c>
      <c r="D141" s="130" t="str">
        <f t="shared" ca="1" si="20"/>
        <v/>
      </c>
      <c r="E141" s="130" t="str">
        <f t="shared" ca="1" si="21"/>
        <v/>
      </c>
      <c r="F141" s="208" t="str">
        <f>IF($C141="","",IF($H141="","",COUNTA(G$7:$G141)-COUNTBLANK(G$7:$G141)))</f>
        <v/>
      </c>
      <c r="G141" s="209" t="str">
        <f t="shared" ca="1" si="22"/>
        <v/>
      </c>
      <c r="H141" s="209" t="str">
        <f t="shared" ca="1" si="23"/>
        <v/>
      </c>
      <c r="I141" s="210" t="str">
        <f t="shared" si="19"/>
        <v/>
      </c>
      <c r="J141" s="211" t="str">
        <f t="shared" ca="1" si="24"/>
        <v/>
      </c>
      <c r="K141" s="208" t="str">
        <f t="shared" ca="1" si="25"/>
        <v/>
      </c>
      <c r="L141" s="131" t="str">
        <f t="shared" ca="1" si="26"/>
        <v/>
      </c>
    </row>
    <row r="142" spans="2:12" s="177" customFormat="1">
      <c r="B142" s="200"/>
      <c r="C142" s="129" t="str">
        <f t="shared" si="18"/>
        <v/>
      </c>
      <c r="D142" s="130" t="str">
        <f t="shared" ca="1" si="20"/>
        <v/>
      </c>
      <c r="E142" s="130" t="str">
        <f t="shared" ca="1" si="21"/>
        <v/>
      </c>
      <c r="F142" s="208" t="str">
        <f>IF($C142="","",IF($H142="","",COUNTA(G$7:$G142)-COUNTBLANK(G$7:$G142)))</f>
        <v/>
      </c>
      <c r="G142" s="209" t="str">
        <f t="shared" ca="1" si="22"/>
        <v/>
      </c>
      <c r="H142" s="209" t="str">
        <f t="shared" ca="1" si="23"/>
        <v/>
      </c>
      <c r="I142" s="210" t="str">
        <f t="shared" si="19"/>
        <v/>
      </c>
      <c r="J142" s="211" t="str">
        <f t="shared" ca="1" si="24"/>
        <v/>
      </c>
      <c r="K142" s="208" t="str">
        <f t="shared" ca="1" si="25"/>
        <v/>
      </c>
      <c r="L142" s="131" t="str">
        <f t="shared" ca="1" si="26"/>
        <v/>
      </c>
    </row>
    <row r="143" spans="2:12" s="177" customFormat="1">
      <c r="B143" s="200"/>
      <c r="C143" s="129" t="str">
        <f t="shared" si="18"/>
        <v/>
      </c>
      <c r="D143" s="130" t="str">
        <f t="shared" ca="1" si="20"/>
        <v/>
      </c>
      <c r="E143" s="130" t="str">
        <f t="shared" ca="1" si="21"/>
        <v/>
      </c>
      <c r="F143" s="208" t="str">
        <f>IF($C143="","",IF($H143="","",COUNTA(G$7:$G143)-COUNTBLANK(G$7:$G143)))</f>
        <v/>
      </c>
      <c r="G143" s="209" t="str">
        <f t="shared" ca="1" si="22"/>
        <v/>
      </c>
      <c r="H143" s="209" t="str">
        <f t="shared" ca="1" si="23"/>
        <v/>
      </c>
      <c r="I143" s="210" t="str">
        <f t="shared" si="19"/>
        <v/>
      </c>
      <c r="J143" s="211" t="str">
        <f t="shared" ca="1" si="24"/>
        <v/>
      </c>
      <c r="K143" s="208" t="str">
        <f t="shared" ca="1" si="25"/>
        <v/>
      </c>
      <c r="L143" s="131" t="str">
        <f t="shared" ca="1" si="26"/>
        <v/>
      </c>
    </row>
    <row r="144" spans="2:12" s="177" customFormat="1">
      <c r="B144" s="200"/>
      <c r="C144" s="129" t="str">
        <f t="shared" si="18"/>
        <v/>
      </c>
      <c r="D144" s="130" t="str">
        <f t="shared" ca="1" si="20"/>
        <v/>
      </c>
      <c r="E144" s="130" t="str">
        <f t="shared" ca="1" si="21"/>
        <v/>
      </c>
      <c r="F144" s="208" t="str">
        <f>IF($C144="","",IF($H144="","",COUNTA(G$7:$G144)-COUNTBLANK(G$7:$G144)))</f>
        <v/>
      </c>
      <c r="G144" s="209" t="str">
        <f t="shared" ca="1" si="22"/>
        <v/>
      </c>
      <c r="H144" s="209" t="str">
        <f t="shared" ca="1" si="23"/>
        <v/>
      </c>
      <c r="I144" s="210" t="str">
        <f t="shared" si="19"/>
        <v/>
      </c>
      <c r="J144" s="211" t="str">
        <f t="shared" ca="1" si="24"/>
        <v/>
      </c>
      <c r="K144" s="208" t="str">
        <f t="shared" ca="1" si="25"/>
        <v/>
      </c>
      <c r="L144" s="131" t="str">
        <f t="shared" ca="1" si="26"/>
        <v/>
      </c>
    </row>
    <row r="145" spans="2:12" s="177" customFormat="1">
      <c r="B145" s="200"/>
      <c r="C145" s="129" t="str">
        <f t="shared" si="18"/>
        <v/>
      </c>
      <c r="D145" s="130" t="str">
        <f t="shared" ca="1" si="20"/>
        <v/>
      </c>
      <c r="E145" s="130" t="str">
        <f t="shared" ca="1" si="21"/>
        <v/>
      </c>
      <c r="F145" s="208" t="str">
        <f>IF($C145="","",IF($H145="","",COUNTA(G$7:$G145)-COUNTBLANK(G$7:$G145)))</f>
        <v/>
      </c>
      <c r="G145" s="209" t="str">
        <f t="shared" ca="1" si="22"/>
        <v/>
      </c>
      <c r="H145" s="209" t="str">
        <f t="shared" ca="1" si="23"/>
        <v/>
      </c>
      <c r="I145" s="210" t="str">
        <f t="shared" si="19"/>
        <v/>
      </c>
      <c r="J145" s="211" t="str">
        <f t="shared" ca="1" si="24"/>
        <v/>
      </c>
      <c r="K145" s="208" t="str">
        <f t="shared" ca="1" si="25"/>
        <v/>
      </c>
      <c r="L145" s="131" t="str">
        <f t="shared" ca="1" si="26"/>
        <v/>
      </c>
    </row>
    <row r="146" spans="2:12" s="177" customFormat="1">
      <c r="B146" s="200"/>
      <c r="C146" s="129" t="str">
        <f t="shared" si="18"/>
        <v/>
      </c>
      <c r="D146" s="130" t="str">
        <f t="shared" ca="1" si="20"/>
        <v/>
      </c>
      <c r="E146" s="130" t="str">
        <f t="shared" ca="1" si="21"/>
        <v/>
      </c>
      <c r="F146" s="208" t="str">
        <f>IF($C146="","",IF($H146="","",COUNTA(G$7:$G146)-COUNTBLANK(G$7:$G146)))</f>
        <v/>
      </c>
      <c r="G146" s="209" t="str">
        <f t="shared" ca="1" si="22"/>
        <v/>
      </c>
      <c r="H146" s="209" t="str">
        <f t="shared" ca="1" si="23"/>
        <v/>
      </c>
      <c r="I146" s="210" t="str">
        <f t="shared" si="19"/>
        <v/>
      </c>
      <c r="J146" s="211" t="str">
        <f t="shared" ca="1" si="24"/>
        <v/>
      </c>
      <c r="K146" s="208" t="str">
        <f t="shared" ca="1" si="25"/>
        <v/>
      </c>
      <c r="L146" s="131" t="str">
        <f t="shared" ca="1" si="26"/>
        <v/>
      </c>
    </row>
    <row r="147" spans="2:12" s="177" customFormat="1">
      <c r="B147" s="200"/>
      <c r="C147" s="129" t="str">
        <f t="shared" si="18"/>
        <v/>
      </c>
      <c r="D147" s="130" t="str">
        <f t="shared" ca="1" si="20"/>
        <v/>
      </c>
      <c r="E147" s="130" t="str">
        <f t="shared" ca="1" si="21"/>
        <v/>
      </c>
      <c r="F147" s="208" t="str">
        <f>IF($C147="","",IF($H147="","",COUNTA(G$7:$G147)-COUNTBLANK(G$7:$G147)))</f>
        <v/>
      </c>
      <c r="G147" s="209" t="str">
        <f t="shared" ca="1" si="22"/>
        <v/>
      </c>
      <c r="H147" s="209" t="str">
        <f t="shared" ca="1" si="23"/>
        <v/>
      </c>
      <c r="I147" s="210" t="str">
        <f t="shared" si="19"/>
        <v/>
      </c>
      <c r="J147" s="211" t="str">
        <f t="shared" ca="1" si="24"/>
        <v/>
      </c>
      <c r="K147" s="208" t="str">
        <f t="shared" ca="1" si="25"/>
        <v/>
      </c>
      <c r="L147" s="131" t="str">
        <f t="shared" ca="1" si="26"/>
        <v/>
      </c>
    </row>
    <row r="148" spans="2:12" s="177" customFormat="1">
      <c r="B148" s="200"/>
      <c r="C148" s="129" t="str">
        <f t="shared" si="18"/>
        <v/>
      </c>
      <c r="D148" s="130" t="str">
        <f t="shared" ca="1" si="20"/>
        <v/>
      </c>
      <c r="E148" s="130" t="str">
        <f t="shared" ca="1" si="21"/>
        <v/>
      </c>
      <c r="F148" s="208" t="str">
        <f>IF($C148="","",IF($H148="","",COUNTA(G$7:$G148)-COUNTBLANK(G$7:$G148)))</f>
        <v/>
      </c>
      <c r="G148" s="209" t="str">
        <f t="shared" ca="1" si="22"/>
        <v/>
      </c>
      <c r="H148" s="209" t="str">
        <f t="shared" ca="1" si="23"/>
        <v/>
      </c>
      <c r="I148" s="210" t="str">
        <f t="shared" si="19"/>
        <v/>
      </c>
      <c r="J148" s="211" t="str">
        <f t="shared" ca="1" si="24"/>
        <v/>
      </c>
      <c r="K148" s="208" t="str">
        <f t="shared" ca="1" si="25"/>
        <v/>
      </c>
      <c r="L148" s="131" t="str">
        <f t="shared" ca="1" si="26"/>
        <v/>
      </c>
    </row>
    <row r="149" spans="2:12" s="177" customFormat="1">
      <c r="B149" s="200"/>
      <c r="C149" s="129" t="str">
        <f t="shared" si="18"/>
        <v/>
      </c>
      <c r="D149" s="130" t="str">
        <f t="shared" ca="1" si="20"/>
        <v/>
      </c>
      <c r="E149" s="130" t="str">
        <f t="shared" ca="1" si="21"/>
        <v/>
      </c>
      <c r="F149" s="208" t="str">
        <f>IF($C149="","",IF($H149="","",COUNTA(G$7:$G149)-COUNTBLANK(G$7:$G149)))</f>
        <v/>
      </c>
      <c r="G149" s="209" t="str">
        <f t="shared" ca="1" si="22"/>
        <v/>
      </c>
      <c r="H149" s="209" t="str">
        <f t="shared" ca="1" si="23"/>
        <v/>
      </c>
      <c r="I149" s="210" t="str">
        <f t="shared" si="19"/>
        <v/>
      </c>
      <c r="J149" s="211" t="str">
        <f t="shared" ca="1" si="24"/>
        <v/>
      </c>
      <c r="K149" s="208" t="str">
        <f t="shared" ca="1" si="25"/>
        <v/>
      </c>
      <c r="L149" s="131" t="str">
        <f t="shared" ca="1" si="26"/>
        <v/>
      </c>
    </row>
    <row r="150" spans="2:12" s="177" customFormat="1">
      <c r="B150" s="200"/>
      <c r="C150" s="129" t="str">
        <f t="shared" si="18"/>
        <v/>
      </c>
      <c r="D150" s="130" t="str">
        <f t="shared" ca="1" si="20"/>
        <v/>
      </c>
      <c r="E150" s="130" t="str">
        <f t="shared" ca="1" si="21"/>
        <v/>
      </c>
      <c r="F150" s="208" t="str">
        <f>IF($C150="","",IF($H150="","",COUNTA(G$7:$G150)-COUNTBLANK(G$7:$G150)))</f>
        <v/>
      </c>
      <c r="G150" s="209" t="str">
        <f t="shared" ca="1" si="22"/>
        <v/>
      </c>
      <c r="H150" s="209" t="str">
        <f t="shared" ca="1" si="23"/>
        <v/>
      </c>
      <c r="I150" s="210" t="str">
        <f t="shared" si="19"/>
        <v/>
      </c>
      <c r="J150" s="211" t="str">
        <f t="shared" ca="1" si="24"/>
        <v/>
      </c>
      <c r="K150" s="208" t="str">
        <f t="shared" ca="1" si="25"/>
        <v/>
      </c>
      <c r="L150" s="131" t="str">
        <f t="shared" ca="1" si="26"/>
        <v/>
      </c>
    </row>
    <row r="151" spans="2:12" s="177" customFormat="1">
      <c r="B151" s="200"/>
      <c r="C151" s="129" t="str">
        <f t="shared" si="18"/>
        <v/>
      </c>
      <c r="D151" s="130" t="str">
        <f t="shared" ca="1" si="20"/>
        <v/>
      </c>
      <c r="E151" s="130" t="str">
        <f t="shared" ca="1" si="21"/>
        <v/>
      </c>
      <c r="F151" s="208" t="str">
        <f>IF($C151="","",IF($H151="","",COUNTA(G$7:$G151)-COUNTBLANK(G$7:$G151)))</f>
        <v/>
      </c>
      <c r="G151" s="209" t="str">
        <f t="shared" ca="1" si="22"/>
        <v/>
      </c>
      <c r="H151" s="209" t="str">
        <f t="shared" ca="1" si="23"/>
        <v/>
      </c>
      <c r="I151" s="210" t="str">
        <f t="shared" si="19"/>
        <v/>
      </c>
      <c r="J151" s="211" t="str">
        <f t="shared" ca="1" si="24"/>
        <v/>
      </c>
      <c r="K151" s="208" t="str">
        <f t="shared" ca="1" si="25"/>
        <v/>
      </c>
      <c r="L151" s="131" t="str">
        <f t="shared" ca="1" si="26"/>
        <v/>
      </c>
    </row>
    <row r="152" spans="2:12" s="177" customFormat="1">
      <c r="B152" s="200"/>
      <c r="C152" s="129" t="str">
        <f t="shared" si="18"/>
        <v/>
      </c>
      <c r="D152" s="130" t="str">
        <f t="shared" ca="1" si="20"/>
        <v/>
      </c>
      <c r="E152" s="130" t="str">
        <f t="shared" ca="1" si="21"/>
        <v/>
      </c>
      <c r="F152" s="208" t="str">
        <f>IF($C152="","",IF($H152="","",COUNTA(G$7:$G152)-COUNTBLANK(G$7:$G152)))</f>
        <v/>
      </c>
      <c r="G152" s="209" t="str">
        <f t="shared" ca="1" si="22"/>
        <v/>
      </c>
      <c r="H152" s="209" t="str">
        <f t="shared" ca="1" si="23"/>
        <v/>
      </c>
      <c r="I152" s="210" t="str">
        <f t="shared" si="19"/>
        <v/>
      </c>
      <c r="J152" s="211" t="str">
        <f t="shared" ca="1" si="24"/>
        <v/>
      </c>
      <c r="K152" s="208" t="str">
        <f t="shared" ca="1" si="25"/>
        <v/>
      </c>
      <c r="L152" s="131" t="str">
        <f t="shared" ca="1" si="26"/>
        <v/>
      </c>
    </row>
    <row r="153" spans="2:12" s="177" customFormat="1">
      <c r="B153" s="200"/>
      <c r="C153" s="129" t="str">
        <f t="shared" si="18"/>
        <v/>
      </c>
      <c r="D153" s="130" t="str">
        <f t="shared" ca="1" si="20"/>
        <v/>
      </c>
      <c r="E153" s="130" t="str">
        <f t="shared" ca="1" si="21"/>
        <v/>
      </c>
      <c r="F153" s="208" t="str">
        <f>IF($C153="","",IF($H153="","",COUNTA(G$7:$G153)-COUNTBLANK(G$7:$G153)))</f>
        <v/>
      </c>
      <c r="G153" s="209" t="str">
        <f t="shared" ca="1" si="22"/>
        <v/>
      </c>
      <c r="H153" s="209" t="str">
        <f t="shared" ca="1" si="23"/>
        <v/>
      </c>
      <c r="I153" s="210" t="str">
        <f t="shared" si="19"/>
        <v/>
      </c>
      <c r="J153" s="211" t="str">
        <f t="shared" ca="1" si="24"/>
        <v/>
      </c>
      <c r="K153" s="208" t="str">
        <f t="shared" ca="1" si="25"/>
        <v/>
      </c>
      <c r="L153" s="131" t="str">
        <f t="shared" ca="1" si="26"/>
        <v/>
      </c>
    </row>
    <row r="154" spans="2:12" s="177" customFormat="1">
      <c r="B154" s="200"/>
      <c r="C154" s="129" t="str">
        <f t="shared" si="18"/>
        <v/>
      </c>
      <c r="D154" s="130" t="str">
        <f t="shared" ca="1" si="20"/>
        <v/>
      </c>
      <c r="E154" s="130" t="str">
        <f t="shared" ca="1" si="21"/>
        <v/>
      </c>
      <c r="F154" s="208" t="str">
        <f>IF($C154="","",IF($H154="","",COUNTA(G$7:$G154)-COUNTBLANK(G$7:$G154)))</f>
        <v/>
      </c>
      <c r="G154" s="209" t="str">
        <f t="shared" ca="1" si="22"/>
        <v/>
      </c>
      <c r="H154" s="209" t="str">
        <f t="shared" ca="1" si="23"/>
        <v/>
      </c>
      <c r="I154" s="210" t="str">
        <f t="shared" si="19"/>
        <v/>
      </c>
      <c r="J154" s="211" t="str">
        <f t="shared" ca="1" si="24"/>
        <v/>
      </c>
      <c r="K154" s="208" t="str">
        <f t="shared" ca="1" si="25"/>
        <v/>
      </c>
      <c r="L154" s="131" t="str">
        <f t="shared" ca="1" si="26"/>
        <v/>
      </c>
    </row>
    <row r="155" spans="2:12" s="177" customFormat="1">
      <c r="B155" s="200"/>
      <c r="C155" s="129" t="str">
        <f t="shared" si="18"/>
        <v/>
      </c>
      <c r="D155" s="130" t="str">
        <f t="shared" ca="1" si="20"/>
        <v/>
      </c>
      <c r="E155" s="130" t="str">
        <f t="shared" ca="1" si="21"/>
        <v/>
      </c>
      <c r="F155" s="208" t="str">
        <f>IF($C155="","",IF($H155="","",COUNTA(G$7:$G155)-COUNTBLANK(G$7:$G155)))</f>
        <v/>
      </c>
      <c r="G155" s="209" t="str">
        <f t="shared" ca="1" si="22"/>
        <v/>
      </c>
      <c r="H155" s="209" t="str">
        <f t="shared" ca="1" si="23"/>
        <v/>
      </c>
      <c r="I155" s="210" t="str">
        <f t="shared" si="19"/>
        <v/>
      </c>
      <c r="J155" s="211" t="str">
        <f t="shared" ca="1" si="24"/>
        <v/>
      </c>
      <c r="K155" s="208" t="str">
        <f t="shared" ca="1" si="25"/>
        <v/>
      </c>
      <c r="L155" s="131" t="str">
        <f t="shared" ca="1" si="26"/>
        <v/>
      </c>
    </row>
    <row r="156" spans="2:12" s="177" customFormat="1">
      <c r="B156" s="200"/>
      <c r="C156" s="129" t="str">
        <f t="shared" si="18"/>
        <v/>
      </c>
      <c r="D156" s="130" t="str">
        <f t="shared" ca="1" si="20"/>
        <v/>
      </c>
      <c r="E156" s="130" t="str">
        <f t="shared" ca="1" si="21"/>
        <v/>
      </c>
      <c r="F156" s="208" t="str">
        <f>IF($C156="","",IF($H156="","",COUNTA(G$7:$G156)-COUNTBLANK(G$7:$G156)))</f>
        <v/>
      </c>
      <c r="G156" s="209" t="str">
        <f t="shared" ca="1" si="22"/>
        <v/>
      </c>
      <c r="H156" s="209" t="str">
        <f t="shared" ca="1" si="23"/>
        <v/>
      </c>
      <c r="I156" s="210" t="str">
        <f t="shared" si="19"/>
        <v/>
      </c>
      <c r="J156" s="211" t="str">
        <f t="shared" ca="1" si="24"/>
        <v/>
      </c>
      <c r="K156" s="208" t="str">
        <f t="shared" ca="1" si="25"/>
        <v/>
      </c>
      <c r="L156" s="131" t="str">
        <f t="shared" ca="1" si="26"/>
        <v/>
      </c>
    </row>
    <row r="157" spans="2:12" s="177" customFormat="1">
      <c r="B157" s="200"/>
      <c r="C157" s="129" t="str">
        <f t="shared" si="18"/>
        <v/>
      </c>
      <c r="D157" s="130" t="str">
        <f t="shared" ca="1" si="20"/>
        <v/>
      </c>
      <c r="E157" s="130" t="str">
        <f t="shared" ca="1" si="21"/>
        <v/>
      </c>
      <c r="F157" s="208" t="str">
        <f>IF($C157="","",IF($H157="","",COUNTA(G$7:$G157)-COUNTBLANK(G$7:$G157)))</f>
        <v/>
      </c>
      <c r="G157" s="209" t="str">
        <f t="shared" ca="1" si="22"/>
        <v/>
      </c>
      <c r="H157" s="209" t="str">
        <f t="shared" ca="1" si="23"/>
        <v/>
      </c>
      <c r="I157" s="210" t="str">
        <f t="shared" si="19"/>
        <v/>
      </c>
      <c r="J157" s="211" t="str">
        <f t="shared" ca="1" si="24"/>
        <v/>
      </c>
      <c r="K157" s="208" t="str">
        <f t="shared" ca="1" si="25"/>
        <v/>
      </c>
      <c r="L157" s="131" t="str">
        <f t="shared" ca="1" si="26"/>
        <v/>
      </c>
    </row>
    <row r="158" spans="2:12" s="177" customFormat="1">
      <c r="B158" s="200"/>
      <c r="C158" s="129" t="str">
        <f t="shared" si="18"/>
        <v/>
      </c>
      <c r="D158" s="130" t="str">
        <f t="shared" ca="1" si="20"/>
        <v/>
      </c>
      <c r="E158" s="130" t="str">
        <f t="shared" ca="1" si="21"/>
        <v/>
      </c>
      <c r="F158" s="208" t="str">
        <f>IF($C158="","",IF($H158="","",COUNTA(G$7:$G158)-COUNTBLANK(G$7:$G158)))</f>
        <v/>
      </c>
      <c r="G158" s="209" t="str">
        <f t="shared" ca="1" si="22"/>
        <v/>
      </c>
      <c r="H158" s="209" t="str">
        <f t="shared" ca="1" si="23"/>
        <v/>
      </c>
      <c r="I158" s="210" t="str">
        <f t="shared" si="19"/>
        <v/>
      </c>
      <c r="J158" s="211" t="str">
        <f t="shared" ca="1" si="24"/>
        <v/>
      </c>
      <c r="K158" s="208" t="str">
        <f t="shared" ca="1" si="25"/>
        <v/>
      </c>
      <c r="L158" s="131" t="str">
        <f t="shared" ca="1" si="26"/>
        <v/>
      </c>
    </row>
    <row r="159" spans="2:12" s="177" customFormat="1">
      <c r="B159" s="200"/>
      <c r="C159" s="129" t="str">
        <f t="shared" si="18"/>
        <v/>
      </c>
      <c r="D159" s="130" t="str">
        <f t="shared" ca="1" si="20"/>
        <v/>
      </c>
      <c r="E159" s="130" t="str">
        <f t="shared" ca="1" si="21"/>
        <v/>
      </c>
      <c r="F159" s="208" t="str">
        <f>IF($C159="","",IF($H159="","",COUNTA(G$7:$G159)-COUNTBLANK(G$7:$G159)))</f>
        <v/>
      </c>
      <c r="G159" s="209" t="str">
        <f t="shared" ca="1" si="22"/>
        <v/>
      </c>
      <c r="H159" s="209" t="str">
        <f t="shared" ca="1" si="23"/>
        <v/>
      </c>
      <c r="I159" s="210" t="str">
        <f t="shared" si="19"/>
        <v/>
      </c>
      <c r="J159" s="211" t="str">
        <f t="shared" ca="1" si="24"/>
        <v/>
      </c>
      <c r="K159" s="208" t="str">
        <f t="shared" ca="1" si="25"/>
        <v/>
      </c>
      <c r="L159" s="131" t="str">
        <f t="shared" ca="1" si="26"/>
        <v/>
      </c>
    </row>
    <row r="160" spans="2:12" s="177" customFormat="1">
      <c r="B160" s="200"/>
      <c r="C160" s="129" t="str">
        <f t="shared" si="18"/>
        <v/>
      </c>
      <c r="D160" s="130" t="str">
        <f t="shared" ca="1" si="20"/>
        <v/>
      </c>
      <c r="E160" s="130" t="str">
        <f t="shared" ca="1" si="21"/>
        <v/>
      </c>
      <c r="F160" s="208" t="str">
        <f>IF($C160="","",IF($H160="","",COUNTA(G$7:$G160)-COUNTBLANK(G$7:$G160)))</f>
        <v/>
      </c>
      <c r="G160" s="209" t="str">
        <f t="shared" ca="1" si="22"/>
        <v/>
      </c>
      <c r="H160" s="209" t="str">
        <f t="shared" ca="1" si="23"/>
        <v/>
      </c>
      <c r="I160" s="210" t="str">
        <f t="shared" si="19"/>
        <v/>
      </c>
      <c r="J160" s="211" t="str">
        <f t="shared" ca="1" si="24"/>
        <v/>
      </c>
      <c r="K160" s="208" t="str">
        <f t="shared" ca="1" si="25"/>
        <v/>
      </c>
      <c r="L160" s="131" t="str">
        <f t="shared" ca="1" si="26"/>
        <v/>
      </c>
    </row>
    <row r="161" spans="2:12" s="177" customFormat="1">
      <c r="B161" s="200"/>
      <c r="C161" s="129" t="str">
        <f t="shared" si="18"/>
        <v/>
      </c>
      <c r="D161" s="130" t="str">
        <f t="shared" ca="1" si="20"/>
        <v/>
      </c>
      <c r="E161" s="130" t="str">
        <f t="shared" ca="1" si="21"/>
        <v/>
      </c>
      <c r="F161" s="208" t="str">
        <f>IF($C161="","",IF($H161="","",COUNTA(G$7:$G161)-COUNTBLANK(G$7:$G161)))</f>
        <v/>
      </c>
      <c r="G161" s="209" t="str">
        <f t="shared" ca="1" si="22"/>
        <v/>
      </c>
      <c r="H161" s="209" t="str">
        <f t="shared" ca="1" si="23"/>
        <v/>
      </c>
      <c r="I161" s="210" t="str">
        <f t="shared" si="19"/>
        <v/>
      </c>
      <c r="J161" s="211" t="str">
        <f t="shared" ca="1" si="24"/>
        <v/>
      </c>
      <c r="K161" s="208" t="str">
        <f t="shared" ca="1" si="25"/>
        <v/>
      </c>
      <c r="L161" s="131" t="str">
        <f t="shared" ca="1" si="26"/>
        <v/>
      </c>
    </row>
    <row r="162" spans="2:12" s="177" customFormat="1">
      <c r="B162" s="200"/>
      <c r="C162" s="129" t="str">
        <f t="shared" si="18"/>
        <v/>
      </c>
      <c r="D162" s="130" t="str">
        <f t="shared" ca="1" si="20"/>
        <v/>
      </c>
      <c r="E162" s="130" t="str">
        <f t="shared" ca="1" si="21"/>
        <v/>
      </c>
      <c r="F162" s="208" t="str">
        <f>IF($C162="","",IF($H162="","",COUNTA(G$7:$G162)-COUNTBLANK(G$7:$G162)))</f>
        <v/>
      </c>
      <c r="G162" s="209" t="str">
        <f t="shared" ca="1" si="22"/>
        <v/>
      </c>
      <c r="H162" s="209" t="str">
        <f t="shared" ca="1" si="23"/>
        <v/>
      </c>
      <c r="I162" s="210" t="str">
        <f t="shared" si="19"/>
        <v/>
      </c>
      <c r="J162" s="211" t="str">
        <f t="shared" ca="1" si="24"/>
        <v/>
      </c>
      <c r="K162" s="208" t="str">
        <f t="shared" ca="1" si="25"/>
        <v/>
      </c>
      <c r="L162" s="131" t="str">
        <f t="shared" ca="1" si="26"/>
        <v/>
      </c>
    </row>
    <row r="163" spans="2:12" s="177" customFormat="1">
      <c r="B163" s="200"/>
      <c r="C163" s="129" t="str">
        <f t="shared" si="18"/>
        <v/>
      </c>
      <c r="D163" s="130" t="str">
        <f t="shared" ca="1" si="20"/>
        <v/>
      </c>
      <c r="E163" s="130" t="str">
        <f t="shared" ca="1" si="21"/>
        <v/>
      </c>
      <c r="F163" s="208" t="str">
        <f>IF($C163="","",IF($H163="","",COUNTA(G$7:$G163)-COUNTBLANK(G$7:$G163)))</f>
        <v/>
      </c>
      <c r="G163" s="209" t="str">
        <f t="shared" ca="1" si="22"/>
        <v/>
      </c>
      <c r="H163" s="209" t="str">
        <f t="shared" ca="1" si="23"/>
        <v/>
      </c>
      <c r="I163" s="210" t="str">
        <f t="shared" si="19"/>
        <v/>
      </c>
      <c r="J163" s="211" t="str">
        <f t="shared" ca="1" si="24"/>
        <v/>
      </c>
      <c r="K163" s="208" t="str">
        <f t="shared" ca="1" si="25"/>
        <v/>
      </c>
      <c r="L163" s="131" t="str">
        <f t="shared" ca="1" si="26"/>
        <v/>
      </c>
    </row>
    <row r="164" spans="2:12" s="177" customFormat="1">
      <c r="B164" s="200"/>
      <c r="C164" s="129" t="str">
        <f t="shared" si="18"/>
        <v/>
      </c>
      <c r="D164" s="130" t="str">
        <f t="shared" ca="1" si="20"/>
        <v/>
      </c>
      <c r="E164" s="130" t="str">
        <f t="shared" ca="1" si="21"/>
        <v/>
      </c>
      <c r="F164" s="208" t="str">
        <f>IF($C164="","",IF($H164="","",COUNTA(G$7:$G164)-COUNTBLANK(G$7:$G164)))</f>
        <v/>
      </c>
      <c r="G164" s="209" t="str">
        <f t="shared" ca="1" si="22"/>
        <v/>
      </c>
      <c r="H164" s="209" t="str">
        <f t="shared" ca="1" si="23"/>
        <v/>
      </c>
      <c r="I164" s="210" t="str">
        <f t="shared" si="19"/>
        <v/>
      </c>
      <c r="J164" s="211" t="str">
        <f t="shared" ca="1" si="24"/>
        <v/>
      </c>
      <c r="K164" s="208" t="str">
        <f t="shared" ca="1" si="25"/>
        <v/>
      </c>
      <c r="L164" s="131" t="str">
        <f t="shared" ca="1" si="26"/>
        <v/>
      </c>
    </row>
    <row r="165" spans="2:12" s="177" customFormat="1">
      <c r="B165" s="200"/>
      <c r="C165" s="129" t="str">
        <f t="shared" si="18"/>
        <v/>
      </c>
      <c r="D165" s="130" t="str">
        <f t="shared" ca="1" si="20"/>
        <v/>
      </c>
      <c r="E165" s="130" t="str">
        <f t="shared" ca="1" si="21"/>
        <v/>
      </c>
      <c r="F165" s="208" t="str">
        <f>IF($C165="","",IF($H165="","",COUNTA(G$7:$G165)-COUNTBLANK(G$7:$G165)))</f>
        <v/>
      </c>
      <c r="G165" s="209" t="str">
        <f t="shared" ca="1" si="22"/>
        <v/>
      </c>
      <c r="H165" s="209" t="str">
        <f t="shared" ca="1" si="23"/>
        <v/>
      </c>
      <c r="I165" s="210" t="str">
        <f t="shared" si="19"/>
        <v/>
      </c>
      <c r="J165" s="211" t="str">
        <f t="shared" ca="1" si="24"/>
        <v/>
      </c>
      <c r="K165" s="208" t="str">
        <f t="shared" ca="1" si="25"/>
        <v/>
      </c>
      <c r="L165" s="131" t="str">
        <f t="shared" ca="1" si="26"/>
        <v/>
      </c>
    </row>
    <row r="166" spans="2:12" s="177" customFormat="1">
      <c r="B166" s="200"/>
      <c r="C166" s="129" t="str">
        <f t="shared" si="18"/>
        <v/>
      </c>
      <c r="D166" s="130" t="str">
        <f t="shared" ca="1" si="20"/>
        <v/>
      </c>
      <c r="E166" s="130" t="str">
        <f t="shared" ca="1" si="21"/>
        <v/>
      </c>
      <c r="F166" s="208" t="str">
        <f>IF($C166="","",IF($H166="","",COUNTA(G$7:$G166)-COUNTBLANK(G$7:$G166)))</f>
        <v/>
      </c>
      <c r="G166" s="209" t="str">
        <f t="shared" ca="1" si="22"/>
        <v/>
      </c>
      <c r="H166" s="209" t="str">
        <f t="shared" ca="1" si="23"/>
        <v/>
      </c>
      <c r="I166" s="210" t="str">
        <f t="shared" si="19"/>
        <v/>
      </c>
      <c r="J166" s="211" t="str">
        <f t="shared" ca="1" si="24"/>
        <v/>
      </c>
      <c r="K166" s="208" t="str">
        <f t="shared" ca="1" si="25"/>
        <v/>
      </c>
      <c r="L166" s="131" t="str">
        <f t="shared" ca="1" si="26"/>
        <v/>
      </c>
    </row>
    <row r="167" spans="2:12" s="177" customFormat="1">
      <c r="B167" s="200"/>
      <c r="C167" s="129" t="str">
        <f t="shared" si="18"/>
        <v/>
      </c>
      <c r="D167" s="130" t="str">
        <f t="shared" ca="1" si="20"/>
        <v/>
      </c>
      <c r="E167" s="130" t="str">
        <f t="shared" ca="1" si="21"/>
        <v/>
      </c>
      <c r="F167" s="208" t="str">
        <f>IF($C167="","",IF($H167="","",COUNTA(G$7:$G167)-COUNTBLANK(G$7:$G167)))</f>
        <v/>
      </c>
      <c r="G167" s="209" t="str">
        <f t="shared" ca="1" si="22"/>
        <v/>
      </c>
      <c r="H167" s="209" t="str">
        <f t="shared" ca="1" si="23"/>
        <v/>
      </c>
      <c r="I167" s="210" t="str">
        <f t="shared" si="19"/>
        <v/>
      </c>
      <c r="J167" s="211" t="str">
        <f t="shared" ca="1" si="24"/>
        <v/>
      </c>
      <c r="K167" s="208" t="str">
        <f t="shared" ca="1" si="25"/>
        <v/>
      </c>
      <c r="L167" s="131" t="str">
        <f t="shared" ca="1" si="26"/>
        <v/>
      </c>
    </row>
    <row r="168" spans="2:12" s="177" customFormat="1">
      <c r="B168" s="200"/>
      <c r="C168" s="129" t="str">
        <f t="shared" si="18"/>
        <v/>
      </c>
      <c r="D168" s="130" t="str">
        <f t="shared" ca="1" si="20"/>
        <v/>
      </c>
      <c r="E168" s="130" t="str">
        <f t="shared" ca="1" si="21"/>
        <v/>
      </c>
      <c r="F168" s="208" t="str">
        <f>IF($C168="","",IF($H168="","",COUNTA(G$7:$G168)-COUNTBLANK(G$7:$G168)))</f>
        <v/>
      </c>
      <c r="G168" s="209" t="str">
        <f t="shared" ca="1" si="22"/>
        <v/>
      </c>
      <c r="H168" s="209" t="str">
        <f t="shared" ca="1" si="23"/>
        <v/>
      </c>
      <c r="I168" s="210" t="str">
        <f t="shared" si="19"/>
        <v/>
      </c>
      <c r="J168" s="211" t="str">
        <f t="shared" ca="1" si="24"/>
        <v/>
      </c>
      <c r="K168" s="208" t="str">
        <f t="shared" ca="1" si="25"/>
        <v/>
      </c>
      <c r="L168" s="131" t="str">
        <f t="shared" ca="1" si="26"/>
        <v/>
      </c>
    </row>
    <row r="169" spans="2:12" s="177" customFormat="1">
      <c r="B169" s="200"/>
      <c r="C169" s="129" t="str">
        <f t="shared" si="18"/>
        <v/>
      </c>
      <c r="D169" s="130" t="str">
        <f t="shared" ca="1" si="20"/>
        <v/>
      </c>
      <c r="E169" s="130" t="str">
        <f t="shared" ca="1" si="21"/>
        <v/>
      </c>
      <c r="F169" s="208" t="str">
        <f>IF($C169="","",IF($H169="","",COUNTA(G$7:$G169)-COUNTBLANK(G$7:$G169)))</f>
        <v/>
      </c>
      <c r="G169" s="209" t="str">
        <f t="shared" ca="1" si="22"/>
        <v/>
      </c>
      <c r="H169" s="209" t="str">
        <f t="shared" ca="1" si="23"/>
        <v/>
      </c>
      <c r="I169" s="210" t="str">
        <f t="shared" si="19"/>
        <v/>
      </c>
      <c r="J169" s="211" t="str">
        <f t="shared" ca="1" si="24"/>
        <v/>
      </c>
      <c r="K169" s="208" t="str">
        <f t="shared" ca="1" si="25"/>
        <v/>
      </c>
      <c r="L169" s="131" t="str">
        <f t="shared" ca="1" si="26"/>
        <v/>
      </c>
    </row>
    <row r="170" spans="2:12" s="177" customFormat="1">
      <c r="B170" s="200"/>
      <c r="C170" s="129" t="str">
        <f t="shared" si="18"/>
        <v/>
      </c>
      <c r="D170" s="130" t="str">
        <f t="shared" ca="1" si="20"/>
        <v/>
      </c>
      <c r="E170" s="130" t="str">
        <f t="shared" ca="1" si="21"/>
        <v/>
      </c>
      <c r="F170" s="208" t="str">
        <f>IF($C170="","",IF($H170="","",COUNTA(G$7:$G170)-COUNTBLANK(G$7:$G170)))</f>
        <v/>
      </c>
      <c r="G170" s="209" t="str">
        <f t="shared" ca="1" si="22"/>
        <v/>
      </c>
      <c r="H170" s="209" t="str">
        <f t="shared" ca="1" si="23"/>
        <v/>
      </c>
      <c r="I170" s="210" t="str">
        <f t="shared" si="19"/>
        <v/>
      </c>
      <c r="J170" s="211" t="str">
        <f t="shared" ca="1" si="24"/>
        <v/>
      </c>
      <c r="K170" s="208" t="str">
        <f t="shared" ca="1" si="25"/>
        <v/>
      </c>
      <c r="L170" s="131" t="str">
        <f t="shared" ca="1" si="26"/>
        <v/>
      </c>
    </row>
    <row r="171" spans="2:12" s="177" customFormat="1">
      <c r="B171" s="200"/>
      <c r="C171" s="129" t="str">
        <f t="shared" si="18"/>
        <v/>
      </c>
      <c r="D171" s="130" t="str">
        <f t="shared" ca="1" si="20"/>
        <v/>
      </c>
      <c r="E171" s="130" t="str">
        <f t="shared" ca="1" si="21"/>
        <v/>
      </c>
      <c r="F171" s="208" t="str">
        <f>IF($C171="","",IF($H171="","",COUNTA(G$7:$G171)-COUNTBLANK(G$7:$G171)))</f>
        <v/>
      </c>
      <c r="G171" s="209" t="str">
        <f t="shared" ca="1" si="22"/>
        <v/>
      </c>
      <c r="H171" s="209" t="str">
        <f t="shared" ca="1" si="23"/>
        <v/>
      </c>
      <c r="I171" s="210" t="str">
        <f t="shared" si="19"/>
        <v/>
      </c>
      <c r="J171" s="211" t="str">
        <f t="shared" ca="1" si="24"/>
        <v/>
      </c>
      <c r="K171" s="208" t="str">
        <f t="shared" ca="1" si="25"/>
        <v/>
      </c>
      <c r="L171" s="131" t="str">
        <f t="shared" ca="1" si="26"/>
        <v/>
      </c>
    </row>
    <row r="172" spans="2:12" s="177" customFormat="1">
      <c r="B172" s="200"/>
      <c r="C172" s="129" t="str">
        <f t="shared" si="18"/>
        <v/>
      </c>
      <c r="D172" s="130" t="str">
        <f t="shared" ca="1" si="20"/>
        <v/>
      </c>
      <c r="E172" s="130" t="str">
        <f t="shared" ca="1" si="21"/>
        <v/>
      </c>
      <c r="F172" s="208" t="str">
        <f>IF($C172="","",IF($H172="","",COUNTA(G$7:$G172)-COUNTBLANK(G$7:$G172)))</f>
        <v/>
      </c>
      <c r="G172" s="209" t="str">
        <f t="shared" ca="1" si="22"/>
        <v/>
      </c>
      <c r="H172" s="209" t="str">
        <f t="shared" ca="1" si="23"/>
        <v/>
      </c>
      <c r="I172" s="210" t="str">
        <f t="shared" si="19"/>
        <v/>
      </c>
      <c r="J172" s="211" t="str">
        <f t="shared" ca="1" si="24"/>
        <v/>
      </c>
      <c r="K172" s="208" t="str">
        <f t="shared" ca="1" si="25"/>
        <v/>
      </c>
      <c r="L172" s="131" t="str">
        <f t="shared" ca="1" si="26"/>
        <v/>
      </c>
    </row>
    <row r="173" spans="2:12" s="177" customFormat="1">
      <c r="B173" s="200"/>
      <c r="C173" s="129" t="str">
        <f t="shared" si="18"/>
        <v/>
      </c>
      <c r="D173" s="130" t="str">
        <f t="shared" ca="1" si="20"/>
        <v/>
      </c>
      <c r="E173" s="130" t="str">
        <f t="shared" ca="1" si="21"/>
        <v/>
      </c>
      <c r="F173" s="208" t="str">
        <f>IF($C173="","",IF($H173="","",COUNTA(G$7:$G173)-COUNTBLANK(G$7:$G173)))</f>
        <v/>
      </c>
      <c r="G173" s="209" t="str">
        <f t="shared" ca="1" si="22"/>
        <v/>
      </c>
      <c r="H173" s="209" t="str">
        <f t="shared" ca="1" si="23"/>
        <v/>
      </c>
      <c r="I173" s="210" t="str">
        <f t="shared" si="19"/>
        <v/>
      </c>
      <c r="J173" s="211" t="str">
        <f t="shared" ca="1" si="24"/>
        <v/>
      </c>
      <c r="K173" s="208" t="str">
        <f t="shared" ca="1" si="25"/>
        <v/>
      </c>
      <c r="L173" s="131" t="str">
        <f t="shared" ca="1" si="26"/>
        <v/>
      </c>
    </row>
    <row r="174" spans="2:12" s="177" customFormat="1">
      <c r="B174" s="200"/>
      <c r="C174" s="129" t="str">
        <f t="shared" si="18"/>
        <v/>
      </c>
      <c r="D174" s="130" t="str">
        <f t="shared" ca="1" si="20"/>
        <v/>
      </c>
      <c r="E174" s="130" t="str">
        <f t="shared" ca="1" si="21"/>
        <v/>
      </c>
      <c r="F174" s="208" t="str">
        <f>IF($C174="","",IF($H174="","",COUNTA(G$7:$G174)-COUNTBLANK(G$7:$G174)))</f>
        <v/>
      </c>
      <c r="G174" s="209" t="str">
        <f t="shared" ca="1" si="22"/>
        <v/>
      </c>
      <c r="H174" s="209" t="str">
        <f t="shared" ca="1" si="23"/>
        <v/>
      </c>
      <c r="I174" s="210" t="str">
        <f t="shared" si="19"/>
        <v/>
      </c>
      <c r="J174" s="211" t="str">
        <f t="shared" ca="1" si="24"/>
        <v/>
      </c>
      <c r="K174" s="208" t="str">
        <f t="shared" ca="1" si="25"/>
        <v/>
      </c>
      <c r="L174" s="131" t="str">
        <f t="shared" ca="1" si="26"/>
        <v/>
      </c>
    </row>
    <row r="175" spans="2:12" s="177" customFormat="1">
      <c r="B175" s="200"/>
      <c r="C175" s="129" t="str">
        <f t="shared" si="18"/>
        <v/>
      </c>
      <c r="D175" s="130" t="str">
        <f t="shared" ca="1" si="20"/>
        <v/>
      </c>
      <c r="E175" s="130" t="str">
        <f t="shared" ca="1" si="21"/>
        <v/>
      </c>
      <c r="F175" s="208" t="str">
        <f>IF($C175="","",IF($H175="","",COUNTA(G$7:$G175)-COUNTBLANK(G$7:$G175)))</f>
        <v/>
      </c>
      <c r="G175" s="209" t="str">
        <f t="shared" ca="1" si="22"/>
        <v/>
      </c>
      <c r="H175" s="209" t="str">
        <f t="shared" ca="1" si="23"/>
        <v/>
      </c>
      <c r="I175" s="210" t="str">
        <f t="shared" si="19"/>
        <v/>
      </c>
      <c r="J175" s="211" t="str">
        <f t="shared" ca="1" si="24"/>
        <v/>
      </c>
      <c r="K175" s="208" t="str">
        <f t="shared" ca="1" si="25"/>
        <v/>
      </c>
      <c r="L175" s="131" t="str">
        <f t="shared" ca="1" si="26"/>
        <v/>
      </c>
    </row>
    <row r="176" spans="2:12" s="177" customFormat="1">
      <c r="B176" s="200"/>
      <c r="C176" s="129" t="str">
        <f t="shared" si="18"/>
        <v/>
      </c>
      <c r="D176" s="130" t="str">
        <f t="shared" ca="1" si="20"/>
        <v/>
      </c>
      <c r="E176" s="130" t="str">
        <f t="shared" ca="1" si="21"/>
        <v/>
      </c>
      <c r="F176" s="208" t="str">
        <f>IF($C176="","",IF($H176="","",COUNTA(G$7:$G176)-COUNTBLANK(G$7:$G176)))</f>
        <v/>
      </c>
      <c r="G176" s="209" t="str">
        <f t="shared" ca="1" si="22"/>
        <v/>
      </c>
      <c r="H176" s="209" t="str">
        <f t="shared" ca="1" si="23"/>
        <v/>
      </c>
      <c r="I176" s="210" t="str">
        <f t="shared" si="19"/>
        <v/>
      </c>
      <c r="J176" s="211" t="str">
        <f t="shared" ca="1" si="24"/>
        <v/>
      </c>
      <c r="K176" s="208" t="str">
        <f t="shared" ca="1" si="25"/>
        <v/>
      </c>
      <c r="L176" s="131" t="str">
        <f t="shared" ca="1" si="26"/>
        <v/>
      </c>
    </row>
    <row r="177" spans="2:12" s="177" customFormat="1">
      <c r="B177" s="200"/>
      <c r="C177" s="129" t="str">
        <f t="shared" si="18"/>
        <v/>
      </c>
      <c r="D177" s="130" t="str">
        <f t="shared" ca="1" si="20"/>
        <v/>
      </c>
      <c r="E177" s="130" t="str">
        <f t="shared" ca="1" si="21"/>
        <v/>
      </c>
      <c r="F177" s="208" t="str">
        <f>IF($C177="","",IF($H177="","",COUNTA(G$7:$G177)-COUNTBLANK(G$7:$G177)))</f>
        <v/>
      </c>
      <c r="G177" s="209" t="str">
        <f t="shared" ca="1" si="22"/>
        <v/>
      </c>
      <c r="H177" s="209" t="str">
        <f t="shared" ca="1" si="23"/>
        <v/>
      </c>
      <c r="I177" s="210" t="str">
        <f t="shared" si="19"/>
        <v/>
      </c>
      <c r="J177" s="211" t="str">
        <f t="shared" ca="1" si="24"/>
        <v/>
      </c>
      <c r="K177" s="208" t="str">
        <f t="shared" ca="1" si="25"/>
        <v/>
      </c>
      <c r="L177" s="131" t="str">
        <f t="shared" ca="1" si="26"/>
        <v/>
      </c>
    </row>
    <row r="178" spans="2:12" s="177" customFormat="1">
      <c r="B178" s="200"/>
      <c r="C178" s="129" t="str">
        <f t="shared" si="18"/>
        <v/>
      </c>
      <c r="D178" s="130" t="str">
        <f t="shared" ca="1" si="20"/>
        <v/>
      </c>
      <c r="E178" s="130" t="str">
        <f t="shared" ca="1" si="21"/>
        <v/>
      </c>
      <c r="F178" s="208" t="str">
        <f>IF($C178="","",IF($H178="","",COUNTA(G$7:$G178)-COUNTBLANK(G$7:$G178)))</f>
        <v/>
      </c>
      <c r="G178" s="209" t="str">
        <f t="shared" ca="1" si="22"/>
        <v/>
      </c>
      <c r="H178" s="209" t="str">
        <f t="shared" ca="1" si="23"/>
        <v/>
      </c>
      <c r="I178" s="210" t="str">
        <f t="shared" si="19"/>
        <v/>
      </c>
      <c r="J178" s="211" t="str">
        <f t="shared" ca="1" si="24"/>
        <v/>
      </c>
      <c r="K178" s="208" t="str">
        <f t="shared" ca="1" si="25"/>
        <v/>
      </c>
      <c r="L178" s="131" t="str">
        <f t="shared" ca="1" si="26"/>
        <v/>
      </c>
    </row>
    <row r="179" spans="2:12" s="177" customFormat="1">
      <c r="B179" s="200"/>
      <c r="C179" s="129" t="str">
        <f t="shared" si="18"/>
        <v/>
      </c>
      <c r="D179" s="130" t="str">
        <f t="shared" ca="1" si="20"/>
        <v/>
      </c>
      <c r="E179" s="130" t="str">
        <f t="shared" ca="1" si="21"/>
        <v/>
      </c>
      <c r="F179" s="208" t="str">
        <f>IF($C179="","",IF($H179="","",COUNTA(G$7:$G179)-COUNTBLANK(G$7:$G179)))</f>
        <v/>
      </c>
      <c r="G179" s="209" t="str">
        <f t="shared" ca="1" si="22"/>
        <v/>
      </c>
      <c r="H179" s="209" t="str">
        <f t="shared" ca="1" si="23"/>
        <v/>
      </c>
      <c r="I179" s="210" t="str">
        <f t="shared" si="19"/>
        <v/>
      </c>
      <c r="J179" s="211" t="str">
        <f t="shared" ca="1" si="24"/>
        <v/>
      </c>
      <c r="K179" s="208" t="str">
        <f t="shared" ca="1" si="25"/>
        <v/>
      </c>
      <c r="L179" s="131" t="str">
        <f t="shared" ca="1" si="26"/>
        <v/>
      </c>
    </row>
    <row r="180" spans="2:12" s="177" customFormat="1">
      <c r="B180" s="200"/>
      <c r="C180" s="129" t="str">
        <f t="shared" si="18"/>
        <v/>
      </c>
      <c r="D180" s="130" t="str">
        <f t="shared" ca="1" si="20"/>
        <v/>
      </c>
      <c r="E180" s="130" t="str">
        <f t="shared" ca="1" si="21"/>
        <v/>
      </c>
      <c r="F180" s="208" t="str">
        <f>IF($C180="","",IF($H180="","",COUNTA(G$7:$G180)-COUNTBLANK(G$7:$G180)))</f>
        <v/>
      </c>
      <c r="G180" s="209" t="str">
        <f t="shared" ca="1" si="22"/>
        <v/>
      </c>
      <c r="H180" s="209" t="str">
        <f t="shared" ca="1" si="23"/>
        <v/>
      </c>
      <c r="I180" s="210" t="str">
        <f t="shared" si="19"/>
        <v/>
      </c>
      <c r="J180" s="211" t="str">
        <f t="shared" ca="1" si="24"/>
        <v/>
      </c>
      <c r="K180" s="208" t="str">
        <f t="shared" ca="1" si="25"/>
        <v/>
      </c>
      <c r="L180" s="131" t="str">
        <f t="shared" ca="1" si="26"/>
        <v/>
      </c>
    </row>
    <row r="181" spans="2:12" s="177" customFormat="1">
      <c r="B181" s="200"/>
      <c r="C181" s="129" t="str">
        <f t="shared" si="18"/>
        <v/>
      </c>
      <c r="D181" s="130" t="str">
        <f t="shared" ca="1" si="20"/>
        <v/>
      </c>
      <c r="E181" s="130" t="str">
        <f t="shared" ca="1" si="21"/>
        <v/>
      </c>
      <c r="F181" s="208" t="str">
        <f>IF($C181="","",IF($H181="","",COUNTA(G$7:$G181)-COUNTBLANK(G$7:$G181)))</f>
        <v/>
      </c>
      <c r="G181" s="209" t="str">
        <f t="shared" ca="1" si="22"/>
        <v/>
      </c>
      <c r="H181" s="209" t="str">
        <f t="shared" ca="1" si="23"/>
        <v/>
      </c>
      <c r="I181" s="210" t="str">
        <f t="shared" si="19"/>
        <v/>
      </c>
      <c r="J181" s="211" t="str">
        <f t="shared" ca="1" si="24"/>
        <v/>
      </c>
      <c r="K181" s="208" t="str">
        <f t="shared" ca="1" si="25"/>
        <v/>
      </c>
      <c r="L181" s="131" t="str">
        <f t="shared" ca="1" si="26"/>
        <v/>
      </c>
    </row>
    <row r="182" spans="2:12" s="177" customFormat="1">
      <c r="B182" s="200"/>
      <c r="C182" s="129" t="str">
        <f t="shared" si="18"/>
        <v/>
      </c>
      <c r="D182" s="130" t="str">
        <f t="shared" ca="1" si="20"/>
        <v/>
      </c>
      <c r="E182" s="130" t="str">
        <f t="shared" ca="1" si="21"/>
        <v/>
      </c>
      <c r="F182" s="208" t="str">
        <f>IF($C182="","",IF($H182="","",COUNTA(G$7:$G182)-COUNTBLANK(G$7:$G182)))</f>
        <v/>
      </c>
      <c r="G182" s="209" t="str">
        <f t="shared" ca="1" si="22"/>
        <v/>
      </c>
      <c r="H182" s="209" t="str">
        <f t="shared" ca="1" si="23"/>
        <v/>
      </c>
      <c r="I182" s="210" t="str">
        <f t="shared" si="19"/>
        <v/>
      </c>
      <c r="J182" s="211" t="str">
        <f t="shared" ca="1" si="24"/>
        <v/>
      </c>
      <c r="K182" s="208" t="str">
        <f t="shared" ca="1" si="25"/>
        <v/>
      </c>
      <c r="L182" s="131" t="str">
        <f t="shared" ca="1" si="26"/>
        <v/>
      </c>
    </row>
    <row r="183" spans="2:12" s="177" customFormat="1">
      <c r="B183" s="200"/>
      <c r="C183" s="129" t="str">
        <f t="shared" si="18"/>
        <v/>
      </c>
      <c r="D183" s="130" t="str">
        <f t="shared" ca="1" si="20"/>
        <v/>
      </c>
      <c r="E183" s="130" t="str">
        <f t="shared" ca="1" si="21"/>
        <v/>
      </c>
      <c r="F183" s="208" t="str">
        <f>IF($C183="","",IF($H183="","",COUNTA(G$7:$G183)-COUNTBLANK(G$7:$G183)))</f>
        <v/>
      </c>
      <c r="G183" s="209" t="str">
        <f t="shared" ca="1" si="22"/>
        <v/>
      </c>
      <c r="H183" s="209" t="str">
        <f t="shared" ca="1" si="23"/>
        <v/>
      </c>
      <c r="I183" s="210" t="str">
        <f t="shared" si="19"/>
        <v/>
      </c>
      <c r="J183" s="211" t="str">
        <f t="shared" ca="1" si="24"/>
        <v/>
      </c>
      <c r="K183" s="208" t="str">
        <f t="shared" ca="1" si="25"/>
        <v/>
      </c>
      <c r="L183" s="131" t="str">
        <f t="shared" ca="1" si="26"/>
        <v/>
      </c>
    </row>
    <row r="184" spans="2:12" s="177" customFormat="1">
      <c r="B184" s="200"/>
      <c r="C184" s="129" t="str">
        <f t="shared" si="18"/>
        <v/>
      </c>
      <c r="D184" s="130" t="str">
        <f t="shared" ca="1" si="20"/>
        <v/>
      </c>
      <c r="E184" s="130" t="str">
        <f t="shared" ca="1" si="21"/>
        <v/>
      </c>
      <c r="F184" s="208" t="str">
        <f>IF($C184="","",IF($H184="","",COUNTA(G$7:$G184)-COUNTBLANK(G$7:$G184)))</f>
        <v/>
      </c>
      <c r="G184" s="209" t="str">
        <f t="shared" ca="1" si="22"/>
        <v/>
      </c>
      <c r="H184" s="209" t="str">
        <f t="shared" ca="1" si="23"/>
        <v/>
      </c>
      <c r="I184" s="210" t="str">
        <f t="shared" si="19"/>
        <v/>
      </c>
      <c r="J184" s="211" t="str">
        <f t="shared" ca="1" si="24"/>
        <v/>
      </c>
      <c r="K184" s="208" t="str">
        <f t="shared" ca="1" si="25"/>
        <v/>
      </c>
      <c r="L184" s="131" t="str">
        <f t="shared" ca="1" si="26"/>
        <v/>
      </c>
    </row>
    <row r="185" spans="2:12" s="177" customFormat="1">
      <c r="B185" s="200"/>
      <c r="C185" s="129" t="str">
        <f t="shared" si="18"/>
        <v/>
      </c>
      <c r="D185" s="130" t="str">
        <f t="shared" ca="1" si="20"/>
        <v/>
      </c>
      <c r="E185" s="130" t="str">
        <f t="shared" ca="1" si="21"/>
        <v/>
      </c>
      <c r="F185" s="208" t="str">
        <f>IF($C185="","",IF($H185="","",COUNTA(G$7:$G185)-COUNTBLANK(G$7:$G185)))</f>
        <v/>
      </c>
      <c r="G185" s="209" t="str">
        <f t="shared" ca="1" si="22"/>
        <v/>
      </c>
      <c r="H185" s="209" t="str">
        <f t="shared" ca="1" si="23"/>
        <v/>
      </c>
      <c r="I185" s="210" t="str">
        <f t="shared" si="19"/>
        <v/>
      </c>
      <c r="J185" s="211" t="str">
        <f t="shared" ca="1" si="24"/>
        <v/>
      </c>
      <c r="K185" s="208" t="str">
        <f t="shared" ca="1" si="25"/>
        <v/>
      </c>
      <c r="L185" s="131" t="str">
        <f t="shared" ca="1" si="26"/>
        <v/>
      </c>
    </row>
    <row r="186" spans="2:12" s="177" customFormat="1">
      <c r="B186" s="200"/>
      <c r="C186" s="129" t="str">
        <f t="shared" si="18"/>
        <v/>
      </c>
      <c r="D186" s="130" t="str">
        <f t="shared" ca="1" si="20"/>
        <v/>
      </c>
      <c r="E186" s="130" t="str">
        <f t="shared" ca="1" si="21"/>
        <v/>
      </c>
      <c r="F186" s="208" t="str">
        <f>IF($C186="","",IF($H186="","",COUNTA(G$7:$G186)-COUNTBLANK(G$7:$G186)))</f>
        <v/>
      </c>
      <c r="G186" s="209" t="str">
        <f t="shared" ca="1" si="22"/>
        <v/>
      </c>
      <c r="H186" s="209" t="str">
        <f t="shared" ca="1" si="23"/>
        <v/>
      </c>
      <c r="I186" s="210" t="str">
        <f t="shared" si="19"/>
        <v/>
      </c>
      <c r="J186" s="211" t="str">
        <f t="shared" ca="1" si="24"/>
        <v/>
      </c>
      <c r="K186" s="208" t="str">
        <f t="shared" ca="1" si="25"/>
        <v/>
      </c>
      <c r="L186" s="131" t="str">
        <f t="shared" ca="1" si="26"/>
        <v/>
      </c>
    </row>
    <row r="187" spans="2:12" s="177" customFormat="1">
      <c r="B187" s="200"/>
      <c r="C187" s="129" t="str">
        <f t="shared" si="18"/>
        <v/>
      </c>
      <c r="D187" s="130" t="str">
        <f t="shared" ca="1" si="20"/>
        <v/>
      </c>
      <c r="E187" s="130" t="str">
        <f t="shared" ca="1" si="21"/>
        <v/>
      </c>
      <c r="F187" s="208" t="str">
        <f>IF($C187="","",IF($H187="","",COUNTA(G$7:$G187)-COUNTBLANK(G$7:$G187)))</f>
        <v/>
      </c>
      <c r="G187" s="209" t="str">
        <f t="shared" ca="1" si="22"/>
        <v/>
      </c>
      <c r="H187" s="209" t="str">
        <f t="shared" ca="1" si="23"/>
        <v/>
      </c>
      <c r="I187" s="210" t="str">
        <f t="shared" si="19"/>
        <v/>
      </c>
      <c r="J187" s="211" t="str">
        <f t="shared" ca="1" si="24"/>
        <v/>
      </c>
      <c r="K187" s="208" t="str">
        <f t="shared" ca="1" si="25"/>
        <v/>
      </c>
      <c r="L187" s="131" t="str">
        <f t="shared" ca="1" si="26"/>
        <v/>
      </c>
    </row>
    <row r="188" spans="2:12" s="177" customFormat="1">
      <c r="B188" s="200"/>
      <c r="C188" s="129" t="str">
        <f t="shared" si="18"/>
        <v/>
      </c>
      <c r="D188" s="130" t="str">
        <f t="shared" ca="1" si="20"/>
        <v/>
      </c>
      <c r="E188" s="130" t="str">
        <f t="shared" ca="1" si="21"/>
        <v/>
      </c>
      <c r="F188" s="208" t="str">
        <f>IF($C188="","",IF($H188="","",COUNTA(G$7:$G188)-COUNTBLANK(G$7:$G188)))</f>
        <v/>
      </c>
      <c r="G188" s="209" t="str">
        <f t="shared" ca="1" si="22"/>
        <v/>
      </c>
      <c r="H188" s="209" t="str">
        <f t="shared" ca="1" si="23"/>
        <v/>
      </c>
      <c r="I188" s="210" t="str">
        <f t="shared" si="19"/>
        <v/>
      </c>
      <c r="J188" s="211" t="str">
        <f t="shared" ca="1" si="24"/>
        <v/>
      </c>
      <c r="K188" s="208" t="str">
        <f t="shared" ca="1" si="25"/>
        <v/>
      </c>
      <c r="L188" s="131" t="str">
        <f t="shared" ca="1" si="26"/>
        <v/>
      </c>
    </row>
    <row r="189" spans="2:12" s="177" customFormat="1">
      <c r="B189" s="200"/>
      <c r="C189" s="129" t="str">
        <f t="shared" si="18"/>
        <v/>
      </c>
      <c r="D189" s="130" t="str">
        <f t="shared" ca="1" si="20"/>
        <v/>
      </c>
      <c r="E189" s="130" t="str">
        <f t="shared" ca="1" si="21"/>
        <v/>
      </c>
      <c r="F189" s="208" t="str">
        <f>IF($C189="","",IF($H189="","",COUNTA(G$7:$G189)-COUNTBLANK(G$7:$G189)))</f>
        <v/>
      </c>
      <c r="G189" s="209" t="str">
        <f t="shared" ca="1" si="22"/>
        <v/>
      </c>
      <c r="H189" s="209" t="str">
        <f t="shared" ca="1" si="23"/>
        <v/>
      </c>
      <c r="I189" s="210" t="str">
        <f t="shared" si="19"/>
        <v/>
      </c>
      <c r="J189" s="211" t="str">
        <f t="shared" ca="1" si="24"/>
        <v/>
      </c>
      <c r="K189" s="208" t="str">
        <f t="shared" ca="1" si="25"/>
        <v/>
      </c>
      <c r="L189" s="131" t="str">
        <f t="shared" ca="1" si="26"/>
        <v/>
      </c>
    </row>
    <row r="190" spans="2:12" s="177" customFormat="1">
      <c r="B190" s="200"/>
      <c r="C190" s="129" t="str">
        <f t="shared" si="18"/>
        <v/>
      </c>
      <c r="D190" s="130" t="str">
        <f t="shared" ca="1" si="20"/>
        <v/>
      </c>
      <c r="E190" s="130" t="str">
        <f t="shared" ca="1" si="21"/>
        <v/>
      </c>
      <c r="F190" s="208" t="str">
        <f>IF($C190="","",IF($H190="","",COUNTA(G$7:$G190)-COUNTBLANK(G$7:$G190)))</f>
        <v/>
      </c>
      <c r="G190" s="209" t="str">
        <f t="shared" ca="1" si="22"/>
        <v/>
      </c>
      <c r="H190" s="209" t="str">
        <f t="shared" ca="1" si="23"/>
        <v/>
      </c>
      <c r="I190" s="210" t="str">
        <f t="shared" si="19"/>
        <v/>
      </c>
      <c r="J190" s="211" t="str">
        <f t="shared" ca="1" si="24"/>
        <v/>
      </c>
      <c r="K190" s="208" t="str">
        <f t="shared" ca="1" si="25"/>
        <v/>
      </c>
      <c r="L190" s="131" t="str">
        <f t="shared" ca="1" si="26"/>
        <v/>
      </c>
    </row>
    <row r="191" spans="2:12" s="177" customFormat="1">
      <c r="B191" s="200"/>
      <c r="C191" s="129" t="str">
        <f t="shared" si="18"/>
        <v/>
      </c>
      <c r="D191" s="130" t="str">
        <f t="shared" ca="1" si="20"/>
        <v/>
      </c>
      <c r="E191" s="130" t="str">
        <f t="shared" ca="1" si="21"/>
        <v/>
      </c>
      <c r="F191" s="208" t="str">
        <f>IF($C191="","",IF($H191="","",COUNTA(G$7:$G191)-COUNTBLANK(G$7:$G191)))</f>
        <v/>
      </c>
      <c r="G191" s="209" t="str">
        <f t="shared" ca="1" si="22"/>
        <v/>
      </c>
      <c r="H191" s="209" t="str">
        <f t="shared" ca="1" si="23"/>
        <v/>
      </c>
      <c r="I191" s="210" t="str">
        <f t="shared" si="19"/>
        <v/>
      </c>
      <c r="J191" s="211" t="str">
        <f t="shared" ca="1" si="24"/>
        <v/>
      </c>
      <c r="K191" s="208" t="str">
        <f t="shared" ca="1" si="25"/>
        <v/>
      </c>
      <c r="L191" s="131" t="str">
        <f t="shared" ca="1" si="26"/>
        <v/>
      </c>
    </row>
    <row r="192" spans="2:12" s="177" customFormat="1">
      <c r="B192" s="200"/>
      <c r="C192" s="129" t="str">
        <f t="shared" si="18"/>
        <v/>
      </c>
      <c r="D192" s="130" t="str">
        <f t="shared" ca="1" si="20"/>
        <v/>
      </c>
      <c r="E192" s="130" t="str">
        <f t="shared" ca="1" si="21"/>
        <v/>
      </c>
      <c r="F192" s="208" t="str">
        <f>IF($C192="","",IF($H192="","",COUNTA(G$7:$G192)-COUNTBLANK(G$7:$G192)))</f>
        <v/>
      </c>
      <c r="G192" s="209" t="str">
        <f t="shared" ca="1" si="22"/>
        <v/>
      </c>
      <c r="H192" s="209" t="str">
        <f t="shared" ca="1" si="23"/>
        <v/>
      </c>
      <c r="I192" s="210" t="str">
        <f t="shared" si="19"/>
        <v/>
      </c>
      <c r="J192" s="211" t="str">
        <f t="shared" ca="1" si="24"/>
        <v/>
      </c>
      <c r="K192" s="208" t="str">
        <f t="shared" ca="1" si="25"/>
        <v/>
      </c>
      <c r="L192" s="131" t="str">
        <f t="shared" ca="1" si="26"/>
        <v/>
      </c>
    </row>
    <row r="193" spans="2:13">
      <c r="B193" s="200"/>
      <c r="C193" s="129" t="str">
        <f t="shared" si="18"/>
        <v/>
      </c>
      <c r="D193" s="130" t="str">
        <f t="shared" ca="1" si="20"/>
        <v/>
      </c>
      <c r="E193" s="130" t="str">
        <f t="shared" ca="1" si="21"/>
        <v/>
      </c>
      <c r="F193" s="208" t="str">
        <f>IF($C193="","",IF($H193="","",COUNTA(G$7:$G193)-COUNTBLANK(G$7:$G193)))</f>
        <v/>
      </c>
      <c r="G193" s="209" t="str">
        <f t="shared" ca="1" si="22"/>
        <v/>
      </c>
      <c r="H193" s="209" t="str">
        <f t="shared" ca="1" si="23"/>
        <v/>
      </c>
      <c r="I193" s="210" t="str">
        <f t="shared" si="19"/>
        <v/>
      </c>
      <c r="J193" s="211" t="str">
        <f t="shared" ca="1" si="24"/>
        <v/>
      </c>
      <c r="K193" s="208" t="str">
        <f t="shared" ca="1" si="25"/>
        <v/>
      </c>
      <c r="L193" s="131" t="str">
        <f t="shared" ca="1" si="26"/>
        <v/>
      </c>
      <c r="M193" s="177"/>
    </row>
    <row r="194" spans="2:13">
      <c r="B194" s="200"/>
      <c r="C194" s="129" t="str">
        <f t="shared" si="18"/>
        <v/>
      </c>
      <c r="D194" s="130" t="str">
        <f t="shared" ca="1" si="20"/>
        <v/>
      </c>
      <c r="E194" s="130" t="str">
        <f t="shared" ca="1" si="21"/>
        <v/>
      </c>
      <c r="F194" s="208" t="str">
        <f>IF($C194="","",IF($H194="","",COUNTA(G$7:$G194)-COUNTBLANK(G$7:$G194)))</f>
        <v/>
      </c>
      <c r="G194" s="209" t="str">
        <f t="shared" ca="1" si="22"/>
        <v/>
      </c>
      <c r="H194" s="209" t="str">
        <f t="shared" ca="1" si="23"/>
        <v/>
      </c>
      <c r="I194" s="210" t="str">
        <f t="shared" si="19"/>
        <v/>
      </c>
      <c r="J194" s="211" t="str">
        <f t="shared" ca="1" si="24"/>
        <v/>
      </c>
      <c r="K194" s="208" t="str">
        <f t="shared" ca="1" si="25"/>
        <v/>
      </c>
      <c r="L194" s="131" t="str">
        <f t="shared" ca="1" si="26"/>
        <v/>
      </c>
      <c r="M194" s="177"/>
    </row>
    <row r="195" spans="2:13">
      <c r="B195" s="200"/>
      <c r="C195" s="129" t="str">
        <f t="shared" si="18"/>
        <v/>
      </c>
      <c r="D195" s="130" t="str">
        <f t="shared" ca="1" si="20"/>
        <v/>
      </c>
      <c r="E195" s="130" t="str">
        <f t="shared" ca="1" si="21"/>
        <v/>
      </c>
      <c r="F195" s="208" t="str">
        <f>IF($C195="","",IF($H195="","",COUNTA(G$7:$G195)-COUNTBLANK(G$7:$G195)))</f>
        <v/>
      </c>
      <c r="G195" s="209" t="str">
        <f t="shared" ca="1" si="22"/>
        <v/>
      </c>
      <c r="H195" s="209" t="str">
        <f t="shared" ca="1" si="23"/>
        <v/>
      </c>
      <c r="I195" s="210" t="str">
        <f t="shared" si="19"/>
        <v/>
      </c>
      <c r="J195" s="211" t="str">
        <f t="shared" ca="1" si="24"/>
        <v/>
      </c>
      <c r="K195" s="208" t="str">
        <f t="shared" ca="1" si="25"/>
        <v/>
      </c>
      <c r="L195" s="131" t="str">
        <f t="shared" ca="1" si="26"/>
        <v/>
      </c>
      <c r="M195" s="177"/>
    </row>
    <row r="196" spans="2:13">
      <c r="B196" s="200"/>
      <c r="C196" s="129" t="str">
        <f t="shared" si="18"/>
        <v/>
      </c>
      <c r="D196" s="130" t="str">
        <f t="shared" ca="1" si="20"/>
        <v/>
      </c>
      <c r="E196" s="130" t="str">
        <f t="shared" ca="1" si="21"/>
        <v/>
      </c>
      <c r="F196" s="208" t="str">
        <f>IF($C196="","",IF($H196="","",COUNTA(G$7:$G196)-COUNTBLANK(G$7:$G196)))</f>
        <v/>
      </c>
      <c r="G196" s="209" t="str">
        <f t="shared" ca="1" si="22"/>
        <v/>
      </c>
      <c r="H196" s="209" t="str">
        <f t="shared" ca="1" si="23"/>
        <v/>
      </c>
      <c r="I196" s="210" t="str">
        <f t="shared" si="19"/>
        <v/>
      </c>
      <c r="J196" s="211" t="str">
        <f t="shared" ca="1" si="24"/>
        <v/>
      </c>
      <c r="K196" s="208" t="str">
        <f t="shared" ca="1" si="25"/>
        <v/>
      </c>
      <c r="L196" s="131" t="str">
        <f t="shared" ca="1" si="26"/>
        <v/>
      </c>
      <c r="M196" s="177"/>
    </row>
    <row r="197" spans="2:13">
      <c r="B197" s="200"/>
      <c r="C197" s="129" t="str">
        <f t="shared" si="18"/>
        <v/>
      </c>
      <c r="D197" s="130" t="str">
        <f t="shared" ca="1" si="20"/>
        <v/>
      </c>
      <c r="E197" s="130" t="str">
        <f t="shared" ca="1" si="21"/>
        <v/>
      </c>
      <c r="F197" s="208" t="str">
        <f>IF($C197="","",IF($H197="","",COUNTA(G$7:$G197)-COUNTBLANK(G$7:$G197)))</f>
        <v/>
      </c>
      <c r="G197" s="209" t="str">
        <f t="shared" ca="1" si="22"/>
        <v/>
      </c>
      <c r="H197" s="209" t="str">
        <f t="shared" ca="1" si="23"/>
        <v/>
      </c>
      <c r="I197" s="210" t="str">
        <f t="shared" si="19"/>
        <v/>
      </c>
      <c r="J197" s="211" t="str">
        <f t="shared" ca="1" si="24"/>
        <v/>
      </c>
      <c r="K197" s="208" t="str">
        <f t="shared" ca="1" si="25"/>
        <v/>
      </c>
      <c r="L197" s="131" t="str">
        <f t="shared" ca="1" si="26"/>
        <v/>
      </c>
      <c r="M197" s="177"/>
    </row>
    <row r="198" spans="2:13">
      <c r="B198" s="200"/>
      <c r="C198" s="129" t="str">
        <f t="shared" si="18"/>
        <v/>
      </c>
      <c r="D198" s="130" t="str">
        <f t="shared" ca="1" si="20"/>
        <v/>
      </c>
      <c r="E198" s="130" t="str">
        <f t="shared" ca="1" si="21"/>
        <v/>
      </c>
      <c r="F198" s="208" t="str">
        <f>IF($C198="","",IF($H198="","",COUNTA(G$7:$G198)-COUNTBLANK(G$7:$G198)))</f>
        <v/>
      </c>
      <c r="G198" s="209" t="str">
        <f t="shared" ca="1" si="22"/>
        <v/>
      </c>
      <c r="H198" s="209" t="str">
        <f t="shared" ca="1" si="23"/>
        <v/>
      </c>
      <c r="I198" s="210" t="str">
        <f t="shared" si="19"/>
        <v/>
      </c>
      <c r="J198" s="211" t="str">
        <f t="shared" ca="1" si="24"/>
        <v/>
      </c>
      <c r="K198" s="208" t="str">
        <f t="shared" ca="1" si="25"/>
        <v/>
      </c>
      <c r="L198" s="131" t="str">
        <f t="shared" ca="1" si="26"/>
        <v/>
      </c>
      <c r="M198" s="177"/>
    </row>
    <row r="199" spans="2:13">
      <c r="B199" s="200"/>
      <c r="C199" s="129" t="str">
        <f t="shared" ref="C199:C203" si="27">IF($B199="","",SMALL($B$7:$B$500,ROW(B193)))</f>
        <v/>
      </c>
      <c r="D199" s="130" t="str">
        <f t="shared" ca="1" si="20"/>
        <v/>
      </c>
      <c r="E199" s="130" t="str">
        <f t="shared" ca="1" si="21"/>
        <v/>
      </c>
      <c r="F199" s="208" t="str">
        <f>IF($C199="","",IF($H199="","",COUNTA(G$7:$G199)-COUNTBLANK(G$7:$G199)))</f>
        <v/>
      </c>
      <c r="G199" s="209" t="str">
        <f t="shared" ca="1" si="22"/>
        <v/>
      </c>
      <c r="H199" s="209" t="str">
        <f t="shared" ca="1" si="23"/>
        <v/>
      </c>
      <c r="I199" s="210" t="str">
        <f t="shared" ref="I199:I203" si="28">IF($C199="","",IF($J199="","",LEFT($J199,1)))</f>
        <v/>
      </c>
      <c r="J199" s="211" t="str">
        <f t="shared" ca="1" si="24"/>
        <v/>
      </c>
      <c r="K199" s="208" t="str">
        <f t="shared" ca="1" si="25"/>
        <v/>
      </c>
      <c r="L199" s="131" t="str">
        <f t="shared" ca="1" si="26"/>
        <v/>
      </c>
      <c r="M199" s="177"/>
    </row>
    <row r="200" spans="2:13">
      <c r="B200" s="200"/>
      <c r="C200" s="129" t="str">
        <f t="shared" si="27"/>
        <v/>
      </c>
      <c r="D200" s="130" t="str">
        <f t="shared" ref="D200:D203" ca="1" si="29">IF($C200="","",IF($C200=$C199,"",IF(INDIRECT($C200&amp;"!e4")="","",INDIRECT($C200&amp;"!e4"))))</f>
        <v/>
      </c>
      <c r="E200" s="130" t="str">
        <f t="shared" ref="E200:E203" ca="1" si="30">IF($C200="","",IF($C200=$C199,"",IF(INDIRECT($C200&amp;"!g4")="","",INDIRECT($C200&amp;"!g4"))))</f>
        <v/>
      </c>
      <c r="F200" s="208" t="str">
        <f>IF($C200="","",IF($H200="","",COUNTA(G$7:$G200)-COUNTBLANK(G$7:$G200)))</f>
        <v/>
      </c>
      <c r="G200" s="209" t="str">
        <f t="shared" ref="G200:G203" ca="1" si="31">IF($C200="","",IF($C200=$C199,"",IF(INDIRECT($C200&amp;"!g5")="","",INDIRECT($C200&amp;"!g5"))))</f>
        <v/>
      </c>
      <c r="H200" s="209" t="str">
        <f t="shared" ref="H200:H203" ca="1" si="32">IF($C200="","",IF($C200=$C199,"",IF(INDIRECT($C200&amp;"!g6")="","",INDIRECT($C200&amp;"!g6"))))</f>
        <v/>
      </c>
      <c r="I200" s="210" t="str">
        <f t="shared" si="28"/>
        <v/>
      </c>
      <c r="J200" s="211" t="str">
        <f t="shared" ref="J200:J203" ca="1" si="33">IF($C200="","",IF($K200="","",IF(VLOOKUP($K200,INDIRECT($C200&amp;"!$A$12:$b$500"),2,0)=0,"",VLOOKUP($K200,INDIRECT($C200&amp;"!$A$12:$b$500"),2,0))))</f>
        <v/>
      </c>
      <c r="K200" s="208" t="str">
        <f t="shared" ref="K200:K203" ca="1" si="34">IF($C200="","",IF($C200&gt;$C199,1,COUNTA(INDIRECT($C200&amp;"!$D$12:$D$500")-(COUNTA(INDIRECT($C200&amp;"!$D$12:$D$500")-1)))+$K199))</f>
        <v/>
      </c>
      <c r="L200" s="131" t="str">
        <f t="shared" ref="L200:L203" ca="1" si="35">IF($C200="","",IF($K200="","",VLOOKUP($K200,INDIRECT($C200&amp;"!$d$12:$K$500"),2,0)))</f>
        <v/>
      </c>
      <c r="M200" s="177"/>
    </row>
    <row r="201" spans="2:13">
      <c r="B201" s="200"/>
      <c r="C201" s="129" t="str">
        <f t="shared" si="27"/>
        <v/>
      </c>
      <c r="D201" s="130" t="str">
        <f t="shared" ca="1" si="29"/>
        <v/>
      </c>
      <c r="E201" s="130" t="str">
        <f t="shared" ca="1" si="30"/>
        <v/>
      </c>
      <c r="F201" s="208" t="str">
        <f>IF($C201="","",IF($H201="","",COUNTA(G$7:$G201)-COUNTBLANK(G$7:$G201)))</f>
        <v/>
      </c>
      <c r="G201" s="209" t="str">
        <f t="shared" ca="1" si="31"/>
        <v/>
      </c>
      <c r="H201" s="209" t="str">
        <f t="shared" ca="1" si="32"/>
        <v/>
      </c>
      <c r="I201" s="210" t="str">
        <f t="shared" si="28"/>
        <v/>
      </c>
      <c r="J201" s="211" t="str">
        <f t="shared" ca="1" si="33"/>
        <v/>
      </c>
      <c r="K201" s="208" t="str">
        <f t="shared" ca="1" si="34"/>
        <v/>
      </c>
      <c r="L201" s="131" t="str">
        <f t="shared" ca="1" si="35"/>
        <v/>
      </c>
      <c r="M201" s="177"/>
    </row>
    <row r="202" spans="2:13">
      <c r="B202" s="200"/>
      <c r="C202" s="129" t="str">
        <f t="shared" si="27"/>
        <v/>
      </c>
      <c r="D202" s="130" t="str">
        <f t="shared" ca="1" si="29"/>
        <v/>
      </c>
      <c r="E202" s="130" t="str">
        <f t="shared" ca="1" si="30"/>
        <v/>
      </c>
      <c r="F202" s="208" t="str">
        <f>IF($C202="","",IF($H202="","",COUNTA(G$7:$G202)-COUNTBLANK(G$7:$G202)))</f>
        <v/>
      </c>
      <c r="G202" s="209" t="str">
        <f t="shared" ca="1" si="31"/>
        <v/>
      </c>
      <c r="H202" s="209" t="str">
        <f t="shared" ca="1" si="32"/>
        <v/>
      </c>
      <c r="I202" s="210" t="str">
        <f t="shared" si="28"/>
        <v/>
      </c>
      <c r="J202" s="211" t="str">
        <f t="shared" ca="1" si="33"/>
        <v/>
      </c>
      <c r="K202" s="208" t="str">
        <f t="shared" ca="1" si="34"/>
        <v/>
      </c>
      <c r="L202" s="131" t="str">
        <f t="shared" ca="1" si="35"/>
        <v/>
      </c>
      <c r="M202" s="177"/>
    </row>
    <row r="203" spans="2:13">
      <c r="B203" s="200"/>
      <c r="C203" s="129" t="str">
        <f t="shared" si="27"/>
        <v/>
      </c>
      <c r="D203" s="130" t="str">
        <f t="shared" ca="1" si="29"/>
        <v/>
      </c>
      <c r="E203" s="130" t="str">
        <f t="shared" ca="1" si="30"/>
        <v/>
      </c>
      <c r="F203" s="208" t="str">
        <f>IF($C203="","",IF($H203="","",COUNTA(G$7:$G203)-COUNTBLANK(G$7:$G203)))</f>
        <v/>
      </c>
      <c r="G203" s="209" t="str">
        <f t="shared" ca="1" si="31"/>
        <v/>
      </c>
      <c r="H203" s="209" t="str">
        <f t="shared" ca="1" si="32"/>
        <v/>
      </c>
      <c r="I203" s="210" t="str">
        <f t="shared" si="28"/>
        <v/>
      </c>
      <c r="J203" s="211" t="str">
        <f t="shared" ca="1" si="33"/>
        <v/>
      </c>
      <c r="K203" s="208" t="str">
        <f t="shared" ca="1" si="34"/>
        <v/>
      </c>
      <c r="L203" s="131" t="str">
        <f t="shared" ca="1" si="35"/>
        <v/>
      </c>
      <c r="M203" s="177"/>
    </row>
    <row r="205" spans="2:13" ht="14.25">
      <c r="B205" s="173"/>
      <c r="D205" s="201" t="s">
        <v>956</v>
      </c>
      <c r="M205" s="177"/>
    </row>
    <row r="206" spans="2:13">
      <c r="B206" s="173"/>
      <c r="F206" s="202"/>
      <c r="M206" s="177"/>
    </row>
    <row r="209" spans="2:9" s="177" customFormat="1">
      <c r="B209" s="173"/>
      <c r="C209" s="187"/>
      <c r="I209" s="194"/>
    </row>
    <row r="210" spans="2:9" s="177" customFormat="1">
      <c r="B210" s="173"/>
      <c r="C210" s="187"/>
      <c r="I210" s="194"/>
    </row>
    <row r="211" spans="2:9" s="177" customFormat="1">
      <c r="B211" s="173"/>
      <c r="C211" s="187"/>
      <c r="I211" s="194"/>
    </row>
    <row r="212" spans="2:9" s="177" customFormat="1">
      <c r="B212" s="173"/>
      <c r="C212" s="187"/>
      <c r="I212" s="194"/>
    </row>
    <row r="213" spans="2:9" s="177" customFormat="1">
      <c r="B213" s="173"/>
      <c r="C213" s="187"/>
      <c r="I213" s="194"/>
    </row>
    <row r="214" spans="2:9" s="177" customFormat="1">
      <c r="B214" s="173"/>
      <c r="C214" s="187"/>
      <c r="I214" s="194"/>
    </row>
    <row r="215" spans="2:9" s="177" customFormat="1">
      <c r="B215" s="173"/>
      <c r="C215" s="187"/>
      <c r="I215" s="194"/>
    </row>
    <row r="216" spans="2:9" s="177" customFormat="1">
      <c r="B216" s="173"/>
      <c r="C216" s="187"/>
      <c r="I216" s="194"/>
    </row>
    <row r="217" spans="2:9" s="177" customFormat="1">
      <c r="B217" s="173"/>
      <c r="C217" s="187"/>
      <c r="I217" s="194"/>
    </row>
    <row r="218" spans="2:9" s="177" customFormat="1">
      <c r="B218" s="173"/>
      <c r="C218" s="187"/>
      <c r="I218" s="194"/>
    </row>
    <row r="219" spans="2:9" s="177" customFormat="1">
      <c r="B219" s="173"/>
      <c r="C219" s="187"/>
      <c r="I219" s="194"/>
    </row>
    <row r="220" spans="2:9" s="177" customFormat="1">
      <c r="B220" s="173"/>
      <c r="C220" s="187"/>
      <c r="I220" s="194"/>
    </row>
    <row r="221" spans="2:9" s="177" customFormat="1">
      <c r="B221" s="173"/>
      <c r="C221" s="187"/>
      <c r="I221" s="194"/>
    </row>
    <row r="222" spans="2:9" s="177" customFormat="1">
      <c r="B222" s="173"/>
      <c r="C222" s="187"/>
      <c r="I222" s="194"/>
    </row>
    <row r="223" spans="2:9" s="177" customFormat="1">
      <c r="B223" s="173"/>
      <c r="C223" s="187"/>
      <c r="I223" s="194"/>
    </row>
    <row r="224" spans="2:9" s="177" customFormat="1">
      <c r="B224" s="173"/>
      <c r="C224" s="187"/>
      <c r="I224" s="194"/>
    </row>
    <row r="225" spans="2:9" s="177" customFormat="1">
      <c r="B225" s="173"/>
      <c r="C225" s="187"/>
      <c r="I225" s="194"/>
    </row>
    <row r="226" spans="2:9" s="177" customFormat="1">
      <c r="B226" s="173"/>
      <c r="C226" s="187"/>
      <c r="I226" s="194"/>
    </row>
    <row r="227" spans="2:9" s="177" customFormat="1">
      <c r="B227" s="173"/>
      <c r="C227" s="187"/>
      <c r="I227" s="194"/>
    </row>
    <row r="228" spans="2:9" s="177" customFormat="1">
      <c r="B228" s="173"/>
      <c r="C228" s="187"/>
      <c r="I228" s="194"/>
    </row>
    <row r="229" spans="2:9" s="177" customFormat="1">
      <c r="B229" s="173"/>
      <c r="C229" s="187"/>
      <c r="I229" s="194"/>
    </row>
    <row r="230" spans="2:9" s="177" customFormat="1">
      <c r="B230" s="173"/>
      <c r="C230" s="187"/>
      <c r="I230" s="194"/>
    </row>
    <row r="231" spans="2:9" s="177" customFormat="1">
      <c r="B231" s="173"/>
      <c r="C231" s="187"/>
      <c r="I231" s="194"/>
    </row>
    <row r="232" spans="2:9" s="177" customFormat="1">
      <c r="B232" s="173"/>
      <c r="C232" s="187"/>
      <c r="I232" s="194"/>
    </row>
    <row r="233" spans="2:9" s="177" customFormat="1">
      <c r="B233" s="173"/>
      <c r="C233" s="187"/>
      <c r="I233" s="194"/>
    </row>
    <row r="234" spans="2:9" s="177" customFormat="1">
      <c r="B234" s="173"/>
      <c r="C234" s="187"/>
      <c r="I234" s="194"/>
    </row>
    <row r="235" spans="2:9" s="177" customFormat="1">
      <c r="B235" s="173"/>
      <c r="C235" s="187"/>
      <c r="I235" s="194"/>
    </row>
    <row r="236" spans="2:9" s="177" customFormat="1">
      <c r="B236" s="173"/>
      <c r="C236" s="187"/>
      <c r="I236" s="194"/>
    </row>
    <row r="237" spans="2:9" s="177" customFormat="1">
      <c r="B237" s="173"/>
      <c r="C237" s="187"/>
      <c r="I237" s="194"/>
    </row>
    <row r="238" spans="2:9" s="177" customFormat="1">
      <c r="B238" s="173"/>
      <c r="C238" s="187"/>
      <c r="I238" s="194"/>
    </row>
    <row r="239" spans="2:9" s="177" customFormat="1">
      <c r="B239" s="173"/>
      <c r="C239" s="187"/>
      <c r="I239" s="194"/>
    </row>
    <row r="240" spans="2:9" s="177" customFormat="1">
      <c r="B240" s="173"/>
      <c r="C240" s="187"/>
      <c r="I240" s="194"/>
    </row>
    <row r="241" spans="2:9" s="177" customFormat="1">
      <c r="B241" s="173"/>
      <c r="C241" s="187"/>
      <c r="I241" s="194"/>
    </row>
    <row r="242" spans="2:9" s="177" customFormat="1">
      <c r="B242" s="173"/>
      <c r="C242" s="187"/>
      <c r="I242" s="194"/>
    </row>
    <row r="243" spans="2:9" s="177" customFormat="1">
      <c r="B243" s="173"/>
      <c r="C243" s="187"/>
      <c r="I243" s="194"/>
    </row>
    <row r="244" spans="2:9" s="177" customFormat="1">
      <c r="B244" s="173"/>
      <c r="C244" s="187"/>
      <c r="I244" s="194"/>
    </row>
    <row r="245" spans="2:9" s="177" customFormat="1">
      <c r="B245" s="173"/>
      <c r="C245" s="187"/>
      <c r="I245" s="194"/>
    </row>
    <row r="246" spans="2:9" s="177" customFormat="1">
      <c r="B246" s="173"/>
      <c r="C246" s="187"/>
      <c r="I246" s="194"/>
    </row>
    <row r="247" spans="2:9" s="177" customFormat="1">
      <c r="B247" s="173"/>
      <c r="C247" s="187"/>
      <c r="I247" s="194"/>
    </row>
    <row r="248" spans="2:9" s="177" customFormat="1">
      <c r="B248" s="173"/>
      <c r="C248" s="187"/>
      <c r="I248" s="194"/>
    </row>
    <row r="249" spans="2:9" s="177" customFormat="1">
      <c r="B249" s="173"/>
      <c r="C249" s="187"/>
      <c r="I249" s="194"/>
    </row>
    <row r="250" spans="2:9" s="177" customFormat="1">
      <c r="B250" s="173"/>
      <c r="C250" s="187"/>
      <c r="I250" s="194"/>
    </row>
    <row r="251" spans="2:9" s="177" customFormat="1">
      <c r="B251" s="173"/>
      <c r="C251" s="187"/>
      <c r="I251" s="194"/>
    </row>
    <row r="252" spans="2:9" s="177" customFormat="1">
      <c r="B252" s="173"/>
      <c r="C252" s="187"/>
      <c r="I252" s="194"/>
    </row>
    <row r="253" spans="2:9" s="177" customFormat="1">
      <c r="B253" s="173"/>
      <c r="C253" s="187"/>
      <c r="I253" s="194"/>
    </row>
    <row r="254" spans="2:9" s="177" customFormat="1">
      <c r="B254" s="173"/>
      <c r="C254" s="187"/>
      <c r="I254" s="194"/>
    </row>
    <row r="255" spans="2:9" s="177" customFormat="1">
      <c r="B255" s="173"/>
      <c r="C255" s="187"/>
      <c r="I255" s="194"/>
    </row>
    <row r="256" spans="2:9" s="177" customFormat="1">
      <c r="B256" s="173"/>
      <c r="C256" s="187"/>
      <c r="I256" s="194"/>
    </row>
    <row r="257" spans="2:9" s="177" customFormat="1">
      <c r="B257" s="173"/>
      <c r="C257" s="187"/>
      <c r="I257" s="194"/>
    </row>
    <row r="258" spans="2:9" s="177" customFormat="1">
      <c r="B258" s="173"/>
      <c r="C258" s="187"/>
      <c r="I258" s="194"/>
    </row>
    <row r="259" spans="2:9" s="177" customFormat="1">
      <c r="B259" s="173"/>
      <c r="C259" s="187"/>
      <c r="I259" s="194"/>
    </row>
    <row r="260" spans="2:9" s="177" customFormat="1">
      <c r="B260" s="173"/>
      <c r="C260" s="187"/>
      <c r="I260" s="194"/>
    </row>
    <row r="261" spans="2:9" s="177" customFormat="1">
      <c r="B261" s="173"/>
      <c r="C261" s="187"/>
      <c r="I261" s="194"/>
    </row>
    <row r="262" spans="2:9" s="177" customFormat="1">
      <c r="B262" s="173"/>
      <c r="C262" s="187"/>
      <c r="I262" s="194"/>
    </row>
    <row r="263" spans="2:9" s="177" customFormat="1">
      <c r="B263" s="173"/>
      <c r="C263" s="187"/>
      <c r="I263" s="194"/>
    </row>
    <row r="264" spans="2:9" s="177" customFormat="1">
      <c r="B264" s="173"/>
      <c r="C264" s="187"/>
      <c r="I264" s="194"/>
    </row>
    <row r="265" spans="2:9" s="177" customFormat="1">
      <c r="B265" s="173"/>
      <c r="C265" s="187"/>
      <c r="I265" s="194"/>
    </row>
    <row r="266" spans="2:9" s="177" customFormat="1">
      <c r="B266" s="173"/>
      <c r="C266" s="187"/>
      <c r="I266" s="194"/>
    </row>
    <row r="267" spans="2:9" s="177" customFormat="1">
      <c r="B267" s="173"/>
      <c r="C267" s="187"/>
      <c r="I267" s="194"/>
    </row>
    <row r="268" spans="2:9" s="177" customFormat="1">
      <c r="B268" s="173"/>
      <c r="C268" s="187"/>
      <c r="I268" s="194"/>
    </row>
    <row r="269" spans="2:9" s="177" customFormat="1">
      <c r="B269" s="173"/>
      <c r="C269" s="187"/>
      <c r="I269" s="194"/>
    </row>
    <row r="270" spans="2:9" s="177" customFormat="1">
      <c r="B270" s="173"/>
      <c r="C270" s="187"/>
      <c r="I270" s="194"/>
    </row>
    <row r="271" spans="2:9" s="177" customFormat="1">
      <c r="B271" s="173"/>
      <c r="C271" s="187"/>
      <c r="I271" s="194"/>
    </row>
    <row r="272" spans="2:9" s="177" customFormat="1">
      <c r="B272" s="173"/>
      <c r="C272" s="187"/>
      <c r="I272" s="194"/>
    </row>
    <row r="273" spans="2:9" s="177" customFormat="1">
      <c r="B273" s="173"/>
      <c r="C273" s="187"/>
      <c r="I273" s="194"/>
    </row>
    <row r="274" spans="2:9" s="177" customFormat="1">
      <c r="B274" s="173"/>
      <c r="C274" s="187"/>
      <c r="I274" s="194"/>
    </row>
    <row r="275" spans="2:9" s="177" customFormat="1">
      <c r="B275" s="173"/>
      <c r="C275" s="187"/>
      <c r="I275" s="194"/>
    </row>
    <row r="276" spans="2:9" s="177" customFormat="1">
      <c r="B276" s="173"/>
      <c r="C276" s="187"/>
      <c r="I276" s="194"/>
    </row>
    <row r="277" spans="2:9" s="177" customFormat="1">
      <c r="B277" s="173"/>
      <c r="C277" s="187"/>
      <c r="I277" s="194"/>
    </row>
    <row r="278" spans="2:9" s="177" customFormat="1">
      <c r="B278" s="173"/>
      <c r="C278" s="187"/>
      <c r="I278" s="194"/>
    </row>
    <row r="279" spans="2:9" s="177" customFormat="1">
      <c r="B279" s="173"/>
      <c r="C279" s="187"/>
      <c r="I279" s="194"/>
    </row>
    <row r="280" spans="2:9" s="177" customFormat="1">
      <c r="B280" s="173"/>
      <c r="C280" s="187"/>
      <c r="I280" s="194"/>
    </row>
    <row r="281" spans="2:9" s="177" customFormat="1">
      <c r="B281" s="173"/>
      <c r="C281" s="187"/>
      <c r="I281" s="194"/>
    </row>
    <row r="282" spans="2:9" s="177" customFormat="1">
      <c r="B282" s="173"/>
      <c r="C282" s="187"/>
      <c r="I282" s="194"/>
    </row>
    <row r="283" spans="2:9" s="177" customFormat="1">
      <c r="B283" s="173"/>
      <c r="C283" s="187"/>
      <c r="I283" s="194"/>
    </row>
    <row r="284" spans="2:9" s="177" customFormat="1">
      <c r="B284" s="173"/>
      <c r="C284" s="187"/>
      <c r="I284" s="194"/>
    </row>
    <row r="285" spans="2:9" s="177" customFormat="1">
      <c r="B285" s="173"/>
      <c r="C285" s="187"/>
      <c r="I285" s="194"/>
    </row>
    <row r="286" spans="2:9" s="177" customFormat="1">
      <c r="B286" s="173"/>
      <c r="C286" s="187"/>
      <c r="I286" s="194"/>
    </row>
    <row r="287" spans="2:9" s="177" customFormat="1">
      <c r="B287" s="173"/>
      <c r="C287" s="187"/>
      <c r="I287" s="194"/>
    </row>
    <row r="288" spans="2:9" s="177" customFormat="1">
      <c r="B288" s="173"/>
      <c r="C288" s="187"/>
      <c r="I288" s="194"/>
    </row>
    <row r="289" spans="2:9" s="177" customFormat="1">
      <c r="B289" s="173"/>
      <c r="C289" s="187"/>
      <c r="I289" s="194"/>
    </row>
    <row r="290" spans="2:9" s="177" customFormat="1">
      <c r="B290" s="173"/>
      <c r="C290" s="187"/>
      <c r="I290" s="194"/>
    </row>
    <row r="291" spans="2:9" s="177" customFormat="1">
      <c r="B291" s="173"/>
      <c r="C291" s="187"/>
      <c r="I291" s="194"/>
    </row>
    <row r="292" spans="2:9" s="177" customFormat="1">
      <c r="B292" s="173"/>
      <c r="C292" s="187"/>
      <c r="I292" s="194"/>
    </row>
    <row r="293" spans="2:9" s="177" customFormat="1">
      <c r="B293" s="173"/>
      <c r="C293" s="187"/>
      <c r="I293" s="194"/>
    </row>
    <row r="294" spans="2:9" s="177" customFormat="1">
      <c r="B294" s="173"/>
      <c r="C294" s="187"/>
      <c r="I294" s="194"/>
    </row>
    <row r="295" spans="2:9" s="177" customFormat="1">
      <c r="B295" s="173"/>
      <c r="C295" s="187"/>
      <c r="I295" s="194"/>
    </row>
    <row r="296" spans="2:9" s="177" customFormat="1">
      <c r="B296" s="173"/>
      <c r="C296" s="187"/>
      <c r="I296" s="194"/>
    </row>
    <row r="297" spans="2:9" s="177" customFormat="1">
      <c r="B297" s="173"/>
      <c r="C297" s="187"/>
      <c r="I297" s="194"/>
    </row>
    <row r="298" spans="2:9" s="177" customFormat="1">
      <c r="B298" s="173"/>
      <c r="C298" s="187"/>
      <c r="I298" s="194"/>
    </row>
    <row r="299" spans="2:9" s="177" customFormat="1">
      <c r="B299" s="173"/>
      <c r="C299" s="187"/>
      <c r="I299" s="194"/>
    </row>
    <row r="300" spans="2:9" s="177" customFormat="1">
      <c r="B300" s="173"/>
      <c r="C300" s="187"/>
      <c r="I300" s="194"/>
    </row>
    <row r="301" spans="2:9" s="177" customFormat="1">
      <c r="B301" s="173"/>
      <c r="C301" s="187"/>
      <c r="I301" s="194"/>
    </row>
  </sheetData>
  <sheetProtection password="CFE8" sheet="1" objects="1" scenarios="1"/>
  <mergeCells count="12">
    <mergeCell ref="L5:L6"/>
    <mergeCell ref="B2:B4"/>
    <mergeCell ref="B5:B6"/>
    <mergeCell ref="C5:C6"/>
    <mergeCell ref="D5:D6"/>
    <mergeCell ref="E5:E6"/>
    <mergeCell ref="F5:F6"/>
    <mergeCell ref="G5:G6"/>
    <mergeCell ref="H5:H6"/>
    <mergeCell ref="I5:I6"/>
    <mergeCell ref="J5:J6"/>
    <mergeCell ref="K5:K6"/>
  </mergeCells>
  <phoneticPr fontId="1"/>
  <pageMargins left="0.70866141732283472" right="0.70866141732283472" top="0.74803149606299213" bottom="0.74803149606299213" header="0.31496062992125984" footer="0.31496062992125984"/>
  <pageSetup paperSize="9" scale="80"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B1:O301"/>
  <sheetViews>
    <sheetView zoomScaleNormal="100" workbookViewId="0"/>
  </sheetViews>
  <sheetFormatPr defaultRowHeight="13.5"/>
  <cols>
    <col min="1" max="1" width="0.875" style="177" customWidth="1"/>
    <col min="2" max="2" width="14.125" style="203" customWidth="1"/>
    <col min="3" max="3" width="6.875" style="187" customWidth="1"/>
    <col min="4" max="4" width="4.625" style="175" customWidth="1"/>
    <col min="5" max="5" width="12.625" style="175" customWidth="1"/>
    <col min="6" max="6" width="4.625" style="177" customWidth="1"/>
    <col min="7" max="7" width="15.625" style="177" customWidth="1"/>
    <col min="8" max="8" width="25.625" style="177" customWidth="1"/>
    <col min="9" max="9" width="4.625" style="175" customWidth="1"/>
    <col min="10" max="10" width="20.625" style="179" customWidth="1"/>
    <col min="11" max="11" width="4.625" style="179" customWidth="1"/>
    <col min="12" max="12" width="78.125" style="179" customWidth="1"/>
    <col min="13" max="15" width="5.625" style="175" customWidth="1"/>
    <col min="16" max="16384" width="9" style="177"/>
  </cols>
  <sheetData>
    <row r="1" spans="2:15" ht="24.95" customHeight="1" thickBot="1">
      <c r="B1" s="173"/>
      <c r="C1" s="174"/>
      <c r="F1" s="176"/>
      <c r="G1" s="212"/>
      <c r="I1" s="212"/>
      <c r="J1" s="184" t="s">
        <v>958</v>
      </c>
      <c r="L1" s="177"/>
    </row>
    <row r="2" spans="2:15" ht="24.95" customHeight="1">
      <c r="B2" s="315" t="s">
        <v>959</v>
      </c>
      <c r="C2" s="180"/>
      <c r="E2" s="181"/>
      <c r="F2" s="213" t="s">
        <v>960</v>
      </c>
      <c r="G2" s="182"/>
      <c r="I2" s="177"/>
      <c r="J2" s="214"/>
      <c r="K2" s="177"/>
      <c r="L2" s="185"/>
      <c r="M2" s="177"/>
    </row>
    <row r="3" spans="2:15" ht="30" customHeight="1">
      <c r="B3" s="316"/>
      <c r="D3" s="192"/>
      <c r="E3" s="192"/>
      <c r="F3" s="188"/>
      <c r="G3" s="182"/>
      <c r="I3" s="177"/>
      <c r="J3" s="214"/>
      <c r="K3" s="177"/>
      <c r="L3" s="185"/>
      <c r="M3" s="177"/>
    </row>
    <row r="4" spans="2:15" ht="30" customHeight="1" thickBot="1">
      <c r="B4" s="317"/>
      <c r="C4" s="191"/>
      <c r="D4" s="192"/>
      <c r="E4" s="192"/>
      <c r="F4" s="193"/>
      <c r="G4" s="182"/>
      <c r="I4" s="177"/>
      <c r="J4" s="177"/>
      <c r="K4" s="177"/>
      <c r="L4" s="177"/>
      <c r="M4" s="215"/>
      <c r="N4" s="215"/>
      <c r="O4" s="216"/>
    </row>
    <row r="5" spans="2:15" ht="15" customHeight="1">
      <c r="B5" s="318" t="s">
        <v>951</v>
      </c>
      <c r="C5" s="320" t="s">
        <v>952</v>
      </c>
      <c r="D5" s="322" t="s">
        <v>961</v>
      </c>
      <c r="E5" s="320" t="s">
        <v>2</v>
      </c>
      <c r="F5" s="322" t="s">
        <v>962</v>
      </c>
      <c r="G5" s="323" t="s">
        <v>867</v>
      </c>
      <c r="H5" s="323" t="s">
        <v>868</v>
      </c>
      <c r="I5" s="327" t="s">
        <v>963</v>
      </c>
      <c r="J5" s="325" t="s">
        <v>869</v>
      </c>
      <c r="K5" s="323" t="s">
        <v>962</v>
      </c>
      <c r="L5" s="314" t="s">
        <v>870</v>
      </c>
      <c r="M5" s="326" t="s">
        <v>871</v>
      </c>
      <c r="N5" s="326" t="s">
        <v>872</v>
      </c>
      <c r="O5" s="326" t="s">
        <v>873</v>
      </c>
    </row>
    <row r="6" spans="2:15" ht="15" customHeight="1">
      <c r="B6" s="319"/>
      <c r="C6" s="321"/>
      <c r="D6" s="322"/>
      <c r="E6" s="321"/>
      <c r="F6" s="322"/>
      <c r="G6" s="323"/>
      <c r="H6" s="323"/>
      <c r="I6" s="327"/>
      <c r="J6" s="325"/>
      <c r="K6" s="323"/>
      <c r="L6" s="314"/>
      <c r="M6" s="326"/>
      <c r="N6" s="326"/>
      <c r="O6" s="326"/>
    </row>
    <row r="7" spans="2:15" ht="54">
      <c r="B7" s="196">
        <v>7</v>
      </c>
      <c r="C7" s="126">
        <f t="shared" ref="C7:C70" si="0">IF($B7="","",SMALL($B$7:$B$500,ROW(B1)))</f>
        <v>1</v>
      </c>
      <c r="D7" s="127" t="str">
        <f ca="1">IF($C7="","",IF($C7=$C6,"",IF(INDIRECT($C7&amp;"!e4")="","",INDIRECT($C7&amp;"!e4"))))</f>
        <v>ＥＬ１</v>
      </c>
      <c r="E7" s="127" t="str">
        <f ca="1">IF($C7="","",IF($C7=$C6,"",IF(INDIRECT($C7&amp;"!g4")="","",INDIRECT($C7&amp;"!g4"))))</f>
        <v>全共通</v>
      </c>
      <c r="F7" s="204">
        <f ca="1">IF($C7="","",IF($H7="","",COUNTA(G$7:$G7)-COUNTBLANK(G$7:$G7)))</f>
        <v>1</v>
      </c>
      <c r="G7" s="205" t="str">
        <f ca="1">IF($C7="","",IF($C7=$C6,"",IF(INDIRECT($C7&amp;"!g5")="","",INDIRECT($C7&amp;"!g5"))))</f>
        <v>ビジネスの理解</v>
      </c>
      <c r="H7" s="205" t="str">
        <f ca="1">IF($C7="","",IF($C7=$C6,"",IF(INDIRECT($C7&amp;"!g6")="","",INDIRECT($C7&amp;"!g6"))))</f>
        <v>仕事を遂行するに当り理解しておくべき基本事項や、各種ルールを理解し、これを遵守する能力</v>
      </c>
      <c r="I7" s="204" t="str">
        <f t="shared" ref="I7:I70" ca="1" si="1">IF($C7="","",IF($J7="","",LEFT($J7,1)))</f>
        <v>①</v>
      </c>
      <c r="J7" s="207" t="str">
        <f ca="1">IF($C7="","",IF($K7="","",IF(VLOOKUP($K7,INDIRECT($C7&amp;"!$A$12:$b$500"),2,0)=0,"",VLOOKUP($K7,INDIRECT($C7&amp;"!$A$12:$b$500"),2,0))))</f>
        <v>①ビジネスや社会経済の一般動向の理解</v>
      </c>
      <c r="K7" s="204">
        <f ca="1">IF($C7="","",IF($C7&gt;$C6,1,COUNTA(INDIRECT($C7&amp;"!$D$12:$D$500")-(COUNTA(INDIRECT($C7&amp;"!$D$12:$D$500")-1)))+$K6))</f>
        <v>1</v>
      </c>
      <c r="L7" s="128" t="str">
        <f ca="1">IF($C7="","",IF($K7="","",VLOOKUP($K7,INDIRECT($C7&amp;"!$d$12:$K$500"),2,0)))</f>
        <v>○ 新聞やニュースなどから社会経済全般に関する情報を入手し、自分の会社に関連する情報を収集・整理している。</v>
      </c>
      <c r="M7" s="217"/>
      <c r="N7" s="217"/>
      <c r="O7" s="217"/>
    </row>
    <row r="8" spans="2:15" ht="27">
      <c r="B8" s="197">
        <v>7</v>
      </c>
      <c r="C8" s="129">
        <f t="shared" si="0"/>
        <v>1</v>
      </c>
      <c r="D8" s="130" t="str">
        <f t="shared" ref="D8:D71" ca="1" si="2">IF($C8="","",IF($C8=$C7,"",IF(INDIRECT($C8&amp;"!e4")="","",INDIRECT($C8&amp;"!e4"))))</f>
        <v/>
      </c>
      <c r="E8" s="130" t="str">
        <f t="shared" ref="E8:E71" ca="1" si="3">IF($C8="","",IF($C8=$C7,"",IF(INDIRECT($C8&amp;"!g4")="","",INDIRECT($C8&amp;"!g4"))))</f>
        <v/>
      </c>
      <c r="F8" s="208" t="str">
        <f ca="1">IF($C8="","",IF($H8="","",COUNTA(G$7:$G8)-COUNTBLANK(G$7:$G8)))</f>
        <v/>
      </c>
      <c r="G8" s="209" t="str">
        <f t="shared" ref="G8:G71" ca="1" si="4">IF($C8="","",IF($C8=$C7,"",IF(INDIRECT($C8&amp;"!g5")="","",INDIRECT($C8&amp;"!g5"))))</f>
        <v/>
      </c>
      <c r="H8" s="209" t="str">
        <f t="shared" ref="H8:H71" ca="1" si="5">IF($C8="","",IF($C8=$C7,"",IF(INDIRECT($C8&amp;"!g6")="","",INDIRECT($C8&amp;"!g6"))))</f>
        <v/>
      </c>
      <c r="I8" s="208" t="str">
        <f t="shared" ca="1" si="1"/>
        <v/>
      </c>
      <c r="J8" s="211" t="str">
        <f t="shared" ref="J8:J71" ca="1" si="6">IF($C8="","",IF($K8="","",IF(VLOOKUP($K8,INDIRECT($C8&amp;"!$A$12:$b$500"),2,0)=0,"",VLOOKUP($K8,INDIRECT($C8&amp;"!$A$12:$b$500"),2,0))))</f>
        <v/>
      </c>
      <c r="K8" s="208">
        <f t="shared" ref="K8:K71" ca="1" si="7">IF($C8="","",IF($C8&gt;$C7,1,COUNTA(INDIRECT($C8&amp;"!$D$12:$D$500")-(COUNTA(INDIRECT($C8&amp;"!$D$12:$D$500")-1)))+$K7))</f>
        <v>2</v>
      </c>
      <c r="L8" s="131" t="str">
        <f t="shared" ref="L8:L71" ca="1" si="8">IF($C8="","",IF($K8="","",VLOOKUP($K8,INDIRECT($C8&amp;"!$d$12:$K$500"),2,0)))</f>
        <v>○ ビジネス全般や関連業界に関する知識を身につけるよう、新聞やニュース媒体等に目を通している。</v>
      </c>
      <c r="M8" s="218"/>
      <c r="N8" s="218"/>
      <c r="O8" s="218"/>
    </row>
    <row r="9" spans="2:15" ht="27">
      <c r="B9" s="197">
        <v>7</v>
      </c>
      <c r="C9" s="129">
        <f t="shared" si="0"/>
        <v>1</v>
      </c>
      <c r="D9" s="130" t="str">
        <f t="shared" ca="1" si="2"/>
        <v/>
      </c>
      <c r="E9" s="130" t="str">
        <f t="shared" ca="1" si="3"/>
        <v/>
      </c>
      <c r="F9" s="208" t="str">
        <f ca="1">IF($C9="","",IF($H9="","",COUNTA(G$7:$G9)-COUNTBLANK(G$7:$G9)))</f>
        <v/>
      </c>
      <c r="G9" s="209" t="str">
        <f t="shared" ca="1" si="4"/>
        <v/>
      </c>
      <c r="H9" s="209" t="str">
        <f t="shared" ca="1" si="5"/>
        <v/>
      </c>
      <c r="I9" s="208" t="str">
        <f t="shared" ca="1" si="1"/>
        <v>②</v>
      </c>
      <c r="J9" s="211" t="str">
        <f t="shared" ca="1" si="6"/>
        <v>②組織のルールと企業倫理の遵守</v>
      </c>
      <c r="K9" s="208">
        <f t="shared" ca="1" si="7"/>
        <v>3</v>
      </c>
      <c r="L9" s="131" t="str">
        <f t="shared" ca="1" si="8"/>
        <v>○ 就業規則など組織の規律・ルールを理解し、これを守っている。</v>
      </c>
      <c r="M9" s="218"/>
      <c r="N9" s="218"/>
      <c r="O9" s="218"/>
    </row>
    <row r="10" spans="2:15" ht="94.5">
      <c r="B10" s="197">
        <v>1</v>
      </c>
      <c r="C10" s="129">
        <f t="shared" si="0"/>
        <v>2</v>
      </c>
      <c r="D10" s="130" t="str">
        <f t="shared" ca="1" si="2"/>
        <v>ＥＬ１</v>
      </c>
      <c r="E10" s="130" t="str">
        <f t="shared" ca="1" si="3"/>
        <v>全共通</v>
      </c>
      <c r="F10" s="208">
        <f ca="1">IF($C10="","",IF($H10="","",COUNTA(G$7:$G10)-COUNTBLANK(G$7:$G10)))</f>
        <v>2</v>
      </c>
      <c r="G10" s="209" t="str">
        <f t="shared" ca="1" si="4"/>
        <v>ITの基本操作</v>
      </c>
      <c r="H10" s="209" t="str">
        <f t="shared" ca="1" si="5"/>
        <v>職場のIT環境に対応するための基礎能力（PCの基本操作をマスターし、ワープロソフト等を使いこなす能力、インターネットを使って情報を検索したり、収集したデータを整理加工する能力など）</v>
      </c>
      <c r="I10" s="208" t="str">
        <f t="shared" ca="1" si="1"/>
        <v>①</v>
      </c>
      <c r="J10" s="211" t="str">
        <f t="shared" ca="1" si="6"/>
        <v>①PC及びネットワークの理解</v>
      </c>
      <c r="K10" s="208">
        <f t="shared" ca="1" si="7"/>
        <v>1</v>
      </c>
      <c r="L10" s="131" t="str">
        <f t="shared" ca="1" si="8"/>
        <v>○ 電子メールを活用して、文書や添付ファイルの送受信ができる。</v>
      </c>
      <c r="M10" s="218"/>
      <c r="N10" s="218"/>
      <c r="O10" s="218"/>
    </row>
    <row r="11" spans="2:15" ht="27">
      <c r="B11" s="197">
        <v>1</v>
      </c>
      <c r="C11" s="126">
        <f t="shared" si="0"/>
        <v>2</v>
      </c>
      <c r="D11" s="130" t="str">
        <f t="shared" ca="1" si="2"/>
        <v/>
      </c>
      <c r="E11" s="130" t="str">
        <f t="shared" ca="1" si="3"/>
        <v/>
      </c>
      <c r="F11" s="208" t="str">
        <f ca="1">IF($C11="","",IF($H11="","",COUNTA(G$7:$G11)-COUNTBLANK(G$7:$G11)))</f>
        <v/>
      </c>
      <c r="G11" s="209" t="str">
        <f t="shared" ca="1" si="4"/>
        <v/>
      </c>
      <c r="H11" s="209" t="str">
        <f t="shared" ca="1" si="5"/>
        <v/>
      </c>
      <c r="I11" s="208" t="str">
        <f t="shared" ca="1" si="1"/>
        <v>②</v>
      </c>
      <c r="J11" s="211" t="str">
        <f t="shared" ca="1" si="6"/>
        <v>②ワープロ、表計算ソフト等の活用</v>
      </c>
      <c r="K11" s="208">
        <f t="shared" ca="1" si="7"/>
        <v>2</v>
      </c>
      <c r="L11" s="131" t="str">
        <f t="shared" ca="1" si="8"/>
        <v>○ 表計算ソフトの基本的な関数機能を使用して簡単な計算ができる。</v>
      </c>
      <c r="M11" s="218"/>
      <c r="N11" s="218"/>
      <c r="O11" s="218"/>
    </row>
    <row r="12" spans="2:15" ht="94.5">
      <c r="B12" s="197">
        <v>1</v>
      </c>
      <c r="C12" s="129">
        <f t="shared" si="0"/>
        <v>4</v>
      </c>
      <c r="D12" s="130" t="str">
        <f t="shared" ca="1" si="2"/>
        <v>ＥＬ１</v>
      </c>
      <c r="E12" s="130" t="str">
        <f t="shared" ca="1" si="3"/>
        <v>全共通</v>
      </c>
      <c r="F12" s="208">
        <f ca="1">IF($C12="","",IF($H12="","",COUNTA(G$7:$G12)-COUNTBLANK(G$7:$G12)))</f>
        <v>3</v>
      </c>
      <c r="G12" s="209" t="str">
        <f t="shared" ca="1" si="4"/>
        <v>組織における協働</v>
      </c>
      <c r="H12" s="209" t="str">
        <f t="shared" ca="1" si="5"/>
        <v>チームワークを推進する能力、知識や経験を組織内で共有することにより組織全体としての業務遂行能力を高める能力、組織の中で部下や後輩を指導・育成する能力など、組織人としての能力と取組姿勢</v>
      </c>
      <c r="I12" s="208" t="str">
        <f t="shared" ca="1" si="1"/>
        <v>①</v>
      </c>
      <c r="J12" s="211" t="str">
        <f t="shared" ca="1" si="6"/>
        <v>①チームワークの推進</v>
      </c>
      <c r="K12" s="208">
        <f t="shared" ca="1" si="7"/>
        <v>1</v>
      </c>
      <c r="L12" s="131" t="str">
        <f t="shared" ca="1" si="8"/>
        <v>○ 与えられた仕事を途中で投げ出すことなく最後まで遂行している。</v>
      </c>
      <c r="M12" s="218"/>
      <c r="N12" s="218"/>
      <c r="O12" s="218"/>
    </row>
    <row r="13" spans="2:15" ht="94.5">
      <c r="B13" s="197">
        <v>4</v>
      </c>
      <c r="C13" s="129">
        <f t="shared" si="0"/>
        <v>7</v>
      </c>
      <c r="D13" s="130" t="str">
        <f t="shared" ca="1" si="2"/>
        <v>Ｌ１</v>
      </c>
      <c r="E13" s="130" t="str">
        <f t="shared" ca="1" si="3"/>
        <v>全共通</v>
      </c>
      <c r="F13" s="208">
        <f ca="1">IF($C13="","",IF($H13="","",COUNTA(G$7:$G13)-COUNTBLANK(G$7:$G13)))</f>
        <v>4</v>
      </c>
      <c r="G13" s="209" t="str">
        <f t="shared" ca="1" si="4"/>
        <v>ITの基本操作</v>
      </c>
      <c r="H13" s="209" t="str">
        <f t="shared" ca="1" si="5"/>
        <v>職場のIT環境に対応するための基礎能力（PCの基本操作をマスターし、ワープロソフト等を使いこなす能力、インターネットを使って情報を検索したり、収集したデータを整理加工する能力など）</v>
      </c>
      <c r="I13" s="208" t="str">
        <f t="shared" ca="1" si="1"/>
        <v>①</v>
      </c>
      <c r="J13" s="211" t="str">
        <f t="shared" ca="1" si="6"/>
        <v>①PC及びネットワークの理解</v>
      </c>
      <c r="K13" s="208">
        <f t="shared" ca="1" si="7"/>
        <v>1</v>
      </c>
      <c r="L13" s="131" t="str">
        <f t="shared" ca="1" si="8"/>
        <v>○ セキュリティ対策やITに頼りすぎることの問題点など、情報化の弱点を理解している。</v>
      </c>
      <c r="M13" s="218"/>
      <c r="N13" s="218"/>
      <c r="O13" s="218"/>
    </row>
    <row r="14" spans="2:15" ht="27">
      <c r="B14" s="197">
        <v>2</v>
      </c>
      <c r="C14" s="129">
        <f t="shared" si="0"/>
        <v>7</v>
      </c>
      <c r="D14" s="130" t="str">
        <f t="shared" ca="1" si="2"/>
        <v/>
      </c>
      <c r="E14" s="130" t="str">
        <f t="shared" ca="1" si="3"/>
        <v/>
      </c>
      <c r="F14" s="208" t="str">
        <f ca="1">IF($C14="","",IF($H14="","",COUNTA(G$7:$G14)-COUNTBLANK(G$7:$G14)))</f>
        <v/>
      </c>
      <c r="G14" s="209" t="str">
        <f t="shared" ca="1" si="4"/>
        <v/>
      </c>
      <c r="H14" s="209" t="str">
        <f t="shared" ca="1" si="5"/>
        <v/>
      </c>
      <c r="I14" s="208" t="str">
        <f t="shared" ca="1" si="1"/>
        <v>②</v>
      </c>
      <c r="J14" s="211" t="str">
        <f t="shared" ca="1" si="6"/>
        <v>②ワープロ、表計算ソフト等の活用</v>
      </c>
      <c r="K14" s="208">
        <f t="shared" ca="1" si="7"/>
        <v>2</v>
      </c>
      <c r="L14" s="131" t="str">
        <f t="shared" ca="1" si="8"/>
        <v>○ ワープロソフトの様々な機能を活用し、レイアウト構成にも配慮した事務文書を作成している。</v>
      </c>
      <c r="M14" s="218"/>
      <c r="N14" s="218"/>
      <c r="O14" s="218"/>
    </row>
    <row r="15" spans="2:15" ht="27">
      <c r="B15" s="197">
        <v>2</v>
      </c>
      <c r="C15" s="126">
        <f t="shared" si="0"/>
        <v>7</v>
      </c>
      <c r="D15" s="130" t="str">
        <f t="shared" ca="1" si="2"/>
        <v/>
      </c>
      <c r="E15" s="130" t="str">
        <f t="shared" ca="1" si="3"/>
        <v/>
      </c>
      <c r="F15" s="208" t="str">
        <f ca="1">IF($C15="","",IF($H15="","",COUNTA(G$7:$G15)-COUNTBLANK(G$7:$G15)))</f>
        <v/>
      </c>
      <c r="G15" s="209" t="str">
        <f t="shared" ca="1" si="4"/>
        <v/>
      </c>
      <c r="H15" s="209" t="str">
        <f t="shared" ca="1" si="5"/>
        <v/>
      </c>
      <c r="I15" s="208" t="str">
        <f t="shared" ca="1" si="1"/>
        <v/>
      </c>
      <c r="J15" s="211" t="str">
        <f t="shared" ca="1" si="6"/>
        <v/>
      </c>
      <c r="K15" s="208">
        <f t="shared" ca="1" si="7"/>
        <v>3</v>
      </c>
      <c r="L15" s="131" t="str">
        <f t="shared" ca="1" si="8"/>
        <v>○ フォントや背景色を工夫するなど、内容のみならず受け手に与える印象にも配慮したプレゼンテーション資料の作成を行っている。</v>
      </c>
      <c r="M15" s="218"/>
      <c r="N15" s="218"/>
      <c r="O15" s="218"/>
    </row>
    <row r="16" spans="2:15" ht="14.25">
      <c r="B16" s="197"/>
      <c r="C16" s="129" t="str">
        <f t="shared" si="0"/>
        <v/>
      </c>
      <c r="D16" s="130" t="str">
        <f t="shared" ca="1" si="2"/>
        <v/>
      </c>
      <c r="E16" s="130" t="str">
        <f t="shared" ca="1" si="3"/>
        <v/>
      </c>
      <c r="F16" s="208" t="str">
        <f>IF($C16="","",IF($H16="","",COUNTA(G$7:$G16)-COUNTBLANK(G$7:$G16)))</f>
        <v/>
      </c>
      <c r="G16" s="209" t="str">
        <f t="shared" ca="1" si="4"/>
        <v/>
      </c>
      <c r="H16" s="209" t="str">
        <f t="shared" ca="1" si="5"/>
        <v/>
      </c>
      <c r="I16" s="208" t="str">
        <f t="shared" si="1"/>
        <v/>
      </c>
      <c r="J16" s="211" t="str">
        <f t="shared" ca="1" si="6"/>
        <v/>
      </c>
      <c r="K16" s="208" t="str">
        <f t="shared" ca="1" si="7"/>
        <v/>
      </c>
      <c r="L16" s="131" t="str">
        <f t="shared" ca="1" si="8"/>
        <v/>
      </c>
      <c r="M16" s="218"/>
      <c r="N16" s="218"/>
      <c r="O16" s="218"/>
    </row>
    <row r="17" spans="2:15" ht="14.25">
      <c r="B17" s="197"/>
      <c r="C17" s="129" t="str">
        <f t="shared" si="0"/>
        <v/>
      </c>
      <c r="D17" s="130" t="str">
        <f t="shared" ca="1" si="2"/>
        <v/>
      </c>
      <c r="E17" s="130" t="str">
        <f t="shared" ca="1" si="3"/>
        <v/>
      </c>
      <c r="F17" s="208" t="str">
        <f>IF($C17="","",IF($H17="","",COUNTA(G$7:$G17)-COUNTBLANK(G$7:$G17)))</f>
        <v/>
      </c>
      <c r="G17" s="209" t="str">
        <f t="shared" ca="1" si="4"/>
        <v/>
      </c>
      <c r="H17" s="209" t="str">
        <f t="shared" ca="1" si="5"/>
        <v/>
      </c>
      <c r="I17" s="208" t="str">
        <f t="shared" si="1"/>
        <v/>
      </c>
      <c r="J17" s="211" t="str">
        <f t="shared" ca="1" si="6"/>
        <v/>
      </c>
      <c r="K17" s="208" t="str">
        <f t="shared" ca="1" si="7"/>
        <v/>
      </c>
      <c r="L17" s="131" t="str">
        <f t="shared" ca="1" si="8"/>
        <v/>
      </c>
      <c r="M17" s="218"/>
      <c r="N17" s="218"/>
      <c r="O17" s="218"/>
    </row>
    <row r="18" spans="2:15" ht="14.25">
      <c r="B18" s="197"/>
      <c r="C18" s="129" t="str">
        <f t="shared" si="0"/>
        <v/>
      </c>
      <c r="D18" s="130" t="str">
        <f t="shared" ca="1" si="2"/>
        <v/>
      </c>
      <c r="E18" s="130" t="str">
        <f t="shared" ca="1" si="3"/>
        <v/>
      </c>
      <c r="F18" s="208" t="str">
        <f>IF($C18="","",IF($H18="","",COUNTA(G$7:$G18)-COUNTBLANK(G$7:$G18)))</f>
        <v/>
      </c>
      <c r="G18" s="209" t="str">
        <f t="shared" ca="1" si="4"/>
        <v/>
      </c>
      <c r="H18" s="209" t="str">
        <f t="shared" ca="1" si="5"/>
        <v/>
      </c>
      <c r="I18" s="208" t="str">
        <f t="shared" si="1"/>
        <v/>
      </c>
      <c r="J18" s="211" t="str">
        <f t="shared" ca="1" si="6"/>
        <v/>
      </c>
      <c r="K18" s="208" t="str">
        <f t="shared" ca="1" si="7"/>
        <v/>
      </c>
      <c r="L18" s="131" t="str">
        <f t="shared" ca="1" si="8"/>
        <v/>
      </c>
      <c r="M18" s="218"/>
      <c r="N18" s="218"/>
      <c r="O18" s="218"/>
    </row>
    <row r="19" spans="2:15" ht="14.25">
      <c r="B19" s="197"/>
      <c r="C19" s="129" t="str">
        <f t="shared" si="0"/>
        <v/>
      </c>
      <c r="D19" s="130" t="str">
        <f t="shared" ca="1" si="2"/>
        <v/>
      </c>
      <c r="E19" s="130" t="str">
        <f t="shared" ca="1" si="3"/>
        <v/>
      </c>
      <c r="F19" s="208" t="str">
        <f>IF($C19="","",IF($H19="","",COUNTA(G$7:$G19)-COUNTBLANK(G$7:$G19)))</f>
        <v/>
      </c>
      <c r="G19" s="209" t="str">
        <f t="shared" ca="1" si="4"/>
        <v/>
      </c>
      <c r="H19" s="209" t="str">
        <f t="shared" ca="1" si="5"/>
        <v/>
      </c>
      <c r="I19" s="208" t="str">
        <f t="shared" si="1"/>
        <v/>
      </c>
      <c r="J19" s="211" t="str">
        <f t="shared" ca="1" si="6"/>
        <v/>
      </c>
      <c r="K19" s="208" t="str">
        <f t="shared" ca="1" si="7"/>
        <v/>
      </c>
      <c r="L19" s="131" t="str">
        <f t="shared" ca="1" si="8"/>
        <v/>
      </c>
      <c r="M19" s="218"/>
      <c r="N19" s="218"/>
      <c r="O19" s="218"/>
    </row>
    <row r="20" spans="2:15" ht="14.25">
      <c r="B20" s="197"/>
      <c r="C20" s="129" t="str">
        <f t="shared" si="0"/>
        <v/>
      </c>
      <c r="D20" s="130" t="str">
        <f t="shared" ca="1" si="2"/>
        <v/>
      </c>
      <c r="E20" s="130" t="str">
        <f t="shared" ca="1" si="3"/>
        <v/>
      </c>
      <c r="F20" s="208" t="str">
        <f>IF($C20="","",IF($H20="","",COUNTA(G$7:$G20)-COUNTBLANK(G$7:$G20)))</f>
        <v/>
      </c>
      <c r="G20" s="209" t="str">
        <f t="shared" ca="1" si="4"/>
        <v/>
      </c>
      <c r="H20" s="209" t="str">
        <f t="shared" ca="1" si="5"/>
        <v/>
      </c>
      <c r="I20" s="208" t="str">
        <f t="shared" si="1"/>
        <v/>
      </c>
      <c r="J20" s="211" t="str">
        <f t="shared" ca="1" si="6"/>
        <v/>
      </c>
      <c r="K20" s="208" t="str">
        <f t="shared" ca="1" si="7"/>
        <v/>
      </c>
      <c r="L20" s="131" t="str">
        <f t="shared" ca="1" si="8"/>
        <v/>
      </c>
      <c r="M20" s="218"/>
      <c r="N20" s="218"/>
      <c r="O20" s="218"/>
    </row>
    <row r="21" spans="2:15" ht="14.25">
      <c r="B21" s="197"/>
      <c r="C21" s="129" t="str">
        <f t="shared" si="0"/>
        <v/>
      </c>
      <c r="D21" s="130" t="str">
        <f t="shared" ca="1" si="2"/>
        <v/>
      </c>
      <c r="E21" s="130" t="str">
        <f t="shared" ca="1" si="3"/>
        <v/>
      </c>
      <c r="F21" s="208" t="str">
        <f>IF($C21="","",IF($H21="","",COUNTA(G$7:$G21)-COUNTBLANK(G$7:$G21)))</f>
        <v/>
      </c>
      <c r="G21" s="209" t="str">
        <f t="shared" ca="1" si="4"/>
        <v/>
      </c>
      <c r="H21" s="209" t="str">
        <f t="shared" ca="1" si="5"/>
        <v/>
      </c>
      <c r="I21" s="208" t="str">
        <f t="shared" si="1"/>
        <v/>
      </c>
      <c r="J21" s="211" t="str">
        <f t="shared" ca="1" si="6"/>
        <v/>
      </c>
      <c r="K21" s="208" t="str">
        <f t="shared" ca="1" si="7"/>
        <v/>
      </c>
      <c r="L21" s="131" t="str">
        <f t="shared" ca="1" si="8"/>
        <v/>
      </c>
      <c r="M21" s="218"/>
      <c r="N21" s="218"/>
      <c r="O21" s="218"/>
    </row>
    <row r="22" spans="2:15" ht="14.25">
      <c r="B22" s="197"/>
      <c r="C22" s="129" t="str">
        <f t="shared" si="0"/>
        <v/>
      </c>
      <c r="D22" s="130" t="str">
        <f t="shared" ca="1" si="2"/>
        <v/>
      </c>
      <c r="E22" s="130" t="str">
        <f t="shared" ca="1" si="3"/>
        <v/>
      </c>
      <c r="F22" s="208" t="str">
        <f>IF($C22="","",IF($H22="","",COUNTA(G$7:$G22)-COUNTBLANK(G$7:$G22)))</f>
        <v/>
      </c>
      <c r="G22" s="209" t="str">
        <f t="shared" ca="1" si="4"/>
        <v/>
      </c>
      <c r="H22" s="209" t="str">
        <f t="shared" ca="1" si="5"/>
        <v/>
      </c>
      <c r="I22" s="208" t="str">
        <f t="shared" si="1"/>
        <v/>
      </c>
      <c r="J22" s="211" t="str">
        <f t="shared" ca="1" si="6"/>
        <v/>
      </c>
      <c r="K22" s="208" t="str">
        <f t="shared" ca="1" si="7"/>
        <v/>
      </c>
      <c r="L22" s="131" t="str">
        <f t="shared" ca="1" si="8"/>
        <v/>
      </c>
      <c r="M22" s="218"/>
      <c r="N22" s="218"/>
      <c r="O22" s="218"/>
    </row>
    <row r="23" spans="2:15" ht="14.25">
      <c r="B23" s="197"/>
      <c r="C23" s="129" t="str">
        <f t="shared" si="0"/>
        <v/>
      </c>
      <c r="D23" s="130" t="str">
        <f t="shared" ca="1" si="2"/>
        <v/>
      </c>
      <c r="E23" s="130" t="str">
        <f t="shared" ca="1" si="3"/>
        <v/>
      </c>
      <c r="F23" s="208" t="str">
        <f>IF($C23="","",IF($H23="","",COUNTA(G$7:$G23)-COUNTBLANK(G$7:$G23)))</f>
        <v/>
      </c>
      <c r="G23" s="209" t="str">
        <f t="shared" ca="1" si="4"/>
        <v/>
      </c>
      <c r="H23" s="209" t="str">
        <f t="shared" ca="1" si="5"/>
        <v/>
      </c>
      <c r="I23" s="208" t="str">
        <f t="shared" si="1"/>
        <v/>
      </c>
      <c r="J23" s="211" t="str">
        <f t="shared" ca="1" si="6"/>
        <v/>
      </c>
      <c r="K23" s="208" t="str">
        <f t="shared" ca="1" si="7"/>
        <v/>
      </c>
      <c r="L23" s="131" t="str">
        <f t="shared" ca="1" si="8"/>
        <v/>
      </c>
      <c r="M23" s="218"/>
      <c r="N23" s="218"/>
      <c r="O23" s="218"/>
    </row>
    <row r="24" spans="2:15" ht="14.25">
      <c r="B24" s="197"/>
      <c r="C24" s="129" t="str">
        <f t="shared" si="0"/>
        <v/>
      </c>
      <c r="D24" s="130" t="str">
        <f t="shared" ca="1" si="2"/>
        <v/>
      </c>
      <c r="E24" s="130" t="str">
        <f t="shared" ca="1" si="3"/>
        <v/>
      </c>
      <c r="F24" s="208" t="str">
        <f>IF($C24="","",IF($H24="","",COUNTA(G$7:$G24)-COUNTBLANK(G$7:$G24)))</f>
        <v/>
      </c>
      <c r="G24" s="209" t="str">
        <f t="shared" ca="1" si="4"/>
        <v/>
      </c>
      <c r="H24" s="209" t="str">
        <f t="shared" ca="1" si="5"/>
        <v/>
      </c>
      <c r="I24" s="208" t="str">
        <f t="shared" si="1"/>
        <v/>
      </c>
      <c r="J24" s="211" t="str">
        <f t="shared" ca="1" si="6"/>
        <v/>
      </c>
      <c r="K24" s="208" t="str">
        <f t="shared" ca="1" si="7"/>
        <v/>
      </c>
      <c r="L24" s="131" t="str">
        <f t="shared" ca="1" si="8"/>
        <v/>
      </c>
      <c r="M24" s="218"/>
      <c r="N24" s="218"/>
      <c r="O24" s="218"/>
    </row>
    <row r="25" spans="2:15">
      <c r="B25" s="200"/>
      <c r="C25" s="129" t="str">
        <f t="shared" si="0"/>
        <v/>
      </c>
      <c r="D25" s="130" t="str">
        <f t="shared" ca="1" si="2"/>
        <v/>
      </c>
      <c r="E25" s="130" t="str">
        <f t="shared" ca="1" si="3"/>
        <v/>
      </c>
      <c r="F25" s="208" t="str">
        <f>IF($C25="","",IF($H25="","",COUNTA(G$7:$G25)-COUNTBLANK(G$7:$G25)))</f>
        <v/>
      </c>
      <c r="G25" s="209" t="str">
        <f t="shared" ca="1" si="4"/>
        <v/>
      </c>
      <c r="H25" s="209" t="str">
        <f t="shared" ca="1" si="5"/>
        <v/>
      </c>
      <c r="I25" s="208" t="str">
        <f t="shared" si="1"/>
        <v/>
      </c>
      <c r="J25" s="211" t="str">
        <f t="shared" ca="1" si="6"/>
        <v/>
      </c>
      <c r="K25" s="208" t="str">
        <f t="shared" ca="1" si="7"/>
        <v/>
      </c>
      <c r="L25" s="131" t="str">
        <f t="shared" ca="1" si="8"/>
        <v/>
      </c>
      <c r="M25" s="218"/>
      <c r="N25" s="218"/>
      <c r="O25" s="218"/>
    </row>
    <row r="26" spans="2:15">
      <c r="B26" s="200"/>
      <c r="C26" s="129" t="str">
        <f t="shared" si="0"/>
        <v/>
      </c>
      <c r="D26" s="130" t="str">
        <f t="shared" ca="1" si="2"/>
        <v/>
      </c>
      <c r="E26" s="130" t="str">
        <f t="shared" ca="1" si="3"/>
        <v/>
      </c>
      <c r="F26" s="208" t="str">
        <f>IF($C26="","",IF($H26="","",COUNTA(G$7:$G26)-COUNTBLANK(G$7:$G26)))</f>
        <v/>
      </c>
      <c r="G26" s="209" t="str">
        <f t="shared" ca="1" si="4"/>
        <v/>
      </c>
      <c r="H26" s="209" t="str">
        <f t="shared" ca="1" si="5"/>
        <v/>
      </c>
      <c r="I26" s="208" t="str">
        <f t="shared" si="1"/>
        <v/>
      </c>
      <c r="J26" s="211" t="str">
        <f t="shared" ca="1" si="6"/>
        <v/>
      </c>
      <c r="K26" s="208" t="str">
        <f t="shared" ca="1" si="7"/>
        <v/>
      </c>
      <c r="L26" s="131" t="str">
        <f t="shared" ca="1" si="8"/>
        <v/>
      </c>
      <c r="M26" s="218"/>
      <c r="N26" s="218"/>
      <c r="O26" s="218"/>
    </row>
    <row r="27" spans="2:15">
      <c r="B27" s="200"/>
      <c r="C27" s="129" t="str">
        <f t="shared" si="0"/>
        <v/>
      </c>
      <c r="D27" s="130" t="str">
        <f t="shared" ca="1" si="2"/>
        <v/>
      </c>
      <c r="E27" s="130" t="str">
        <f t="shared" ca="1" si="3"/>
        <v/>
      </c>
      <c r="F27" s="208" t="str">
        <f>IF($C27="","",IF($H27="","",COUNTA(G$7:$G27)-COUNTBLANK(G$7:$G27)))</f>
        <v/>
      </c>
      <c r="G27" s="209" t="str">
        <f t="shared" ca="1" si="4"/>
        <v/>
      </c>
      <c r="H27" s="209" t="str">
        <f t="shared" ca="1" si="5"/>
        <v/>
      </c>
      <c r="I27" s="208" t="str">
        <f t="shared" si="1"/>
        <v/>
      </c>
      <c r="J27" s="211" t="str">
        <f t="shared" ca="1" si="6"/>
        <v/>
      </c>
      <c r="K27" s="208" t="str">
        <f t="shared" ca="1" si="7"/>
        <v/>
      </c>
      <c r="L27" s="131" t="str">
        <f t="shared" ca="1" si="8"/>
        <v/>
      </c>
      <c r="M27" s="218"/>
      <c r="N27" s="218"/>
      <c r="O27" s="218"/>
    </row>
    <row r="28" spans="2:15">
      <c r="B28" s="200"/>
      <c r="C28" s="129" t="str">
        <f t="shared" si="0"/>
        <v/>
      </c>
      <c r="D28" s="130" t="str">
        <f t="shared" ca="1" si="2"/>
        <v/>
      </c>
      <c r="E28" s="130" t="str">
        <f t="shared" ca="1" si="3"/>
        <v/>
      </c>
      <c r="F28" s="208" t="str">
        <f>IF($C28="","",IF($H28="","",COUNTA(G$7:$G28)-COUNTBLANK(G$7:$G28)))</f>
        <v/>
      </c>
      <c r="G28" s="209" t="str">
        <f t="shared" ca="1" si="4"/>
        <v/>
      </c>
      <c r="H28" s="209" t="str">
        <f t="shared" ca="1" si="5"/>
        <v/>
      </c>
      <c r="I28" s="208" t="str">
        <f t="shared" si="1"/>
        <v/>
      </c>
      <c r="J28" s="211" t="str">
        <f t="shared" ca="1" si="6"/>
        <v/>
      </c>
      <c r="K28" s="208" t="str">
        <f t="shared" ca="1" si="7"/>
        <v/>
      </c>
      <c r="L28" s="131" t="str">
        <f t="shared" ca="1" si="8"/>
        <v/>
      </c>
      <c r="M28" s="218"/>
      <c r="N28" s="218"/>
      <c r="O28" s="218"/>
    </row>
    <row r="29" spans="2:15">
      <c r="B29" s="200"/>
      <c r="C29" s="129" t="str">
        <f t="shared" si="0"/>
        <v/>
      </c>
      <c r="D29" s="130" t="str">
        <f t="shared" ca="1" si="2"/>
        <v/>
      </c>
      <c r="E29" s="130" t="str">
        <f t="shared" ca="1" si="3"/>
        <v/>
      </c>
      <c r="F29" s="208" t="str">
        <f>IF($C29="","",IF($H29="","",COUNTA(G$7:$G29)-COUNTBLANK(G$7:$G29)))</f>
        <v/>
      </c>
      <c r="G29" s="209" t="str">
        <f t="shared" ca="1" si="4"/>
        <v/>
      </c>
      <c r="H29" s="209" t="str">
        <f t="shared" ca="1" si="5"/>
        <v/>
      </c>
      <c r="I29" s="208" t="str">
        <f t="shared" si="1"/>
        <v/>
      </c>
      <c r="J29" s="211" t="str">
        <f t="shared" ca="1" si="6"/>
        <v/>
      </c>
      <c r="K29" s="208" t="str">
        <f t="shared" ca="1" si="7"/>
        <v/>
      </c>
      <c r="L29" s="131" t="str">
        <f t="shared" ca="1" si="8"/>
        <v/>
      </c>
      <c r="M29" s="218"/>
      <c r="N29" s="218"/>
      <c r="O29" s="218"/>
    </row>
    <row r="30" spans="2:15">
      <c r="B30" s="200"/>
      <c r="C30" s="129" t="str">
        <f t="shared" si="0"/>
        <v/>
      </c>
      <c r="D30" s="130" t="str">
        <f t="shared" ca="1" si="2"/>
        <v/>
      </c>
      <c r="E30" s="130" t="str">
        <f t="shared" ca="1" si="3"/>
        <v/>
      </c>
      <c r="F30" s="208" t="str">
        <f>IF($C30="","",IF($H30="","",COUNTA(G$7:$G30)-COUNTBLANK(G$7:$G30)))</f>
        <v/>
      </c>
      <c r="G30" s="209" t="str">
        <f t="shared" ca="1" si="4"/>
        <v/>
      </c>
      <c r="H30" s="209" t="str">
        <f t="shared" ca="1" si="5"/>
        <v/>
      </c>
      <c r="I30" s="208" t="str">
        <f t="shared" si="1"/>
        <v/>
      </c>
      <c r="J30" s="211" t="str">
        <f t="shared" ca="1" si="6"/>
        <v/>
      </c>
      <c r="K30" s="208" t="str">
        <f t="shared" ca="1" si="7"/>
        <v/>
      </c>
      <c r="L30" s="131" t="str">
        <f t="shared" ca="1" si="8"/>
        <v/>
      </c>
      <c r="M30" s="218"/>
      <c r="N30" s="218"/>
      <c r="O30" s="218"/>
    </row>
    <row r="31" spans="2:15">
      <c r="B31" s="200"/>
      <c r="C31" s="129" t="str">
        <f t="shared" si="0"/>
        <v/>
      </c>
      <c r="D31" s="130" t="str">
        <f t="shared" ca="1" si="2"/>
        <v/>
      </c>
      <c r="E31" s="130" t="str">
        <f t="shared" ca="1" si="3"/>
        <v/>
      </c>
      <c r="F31" s="208" t="str">
        <f>IF($C31="","",IF($H31="","",COUNTA(G$7:$G31)-COUNTBLANK(G$7:$G31)))</f>
        <v/>
      </c>
      <c r="G31" s="209" t="str">
        <f t="shared" ca="1" si="4"/>
        <v/>
      </c>
      <c r="H31" s="209" t="str">
        <f t="shared" ca="1" si="5"/>
        <v/>
      </c>
      <c r="I31" s="208" t="str">
        <f t="shared" si="1"/>
        <v/>
      </c>
      <c r="J31" s="211" t="str">
        <f t="shared" ca="1" si="6"/>
        <v/>
      </c>
      <c r="K31" s="208" t="str">
        <f t="shared" ca="1" si="7"/>
        <v/>
      </c>
      <c r="L31" s="131" t="str">
        <f t="shared" ca="1" si="8"/>
        <v/>
      </c>
      <c r="M31" s="218"/>
      <c r="N31" s="218"/>
      <c r="O31" s="218"/>
    </row>
    <row r="32" spans="2:15">
      <c r="B32" s="200"/>
      <c r="C32" s="129" t="str">
        <f t="shared" si="0"/>
        <v/>
      </c>
      <c r="D32" s="130" t="str">
        <f t="shared" ca="1" si="2"/>
        <v/>
      </c>
      <c r="E32" s="130" t="str">
        <f t="shared" ca="1" si="3"/>
        <v/>
      </c>
      <c r="F32" s="208" t="str">
        <f>IF($C32="","",IF($H32="","",COUNTA(G$7:$G32)-COUNTBLANK(G$7:$G32)))</f>
        <v/>
      </c>
      <c r="G32" s="209" t="str">
        <f t="shared" ca="1" si="4"/>
        <v/>
      </c>
      <c r="H32" s="209" t="str">
        <f t="shared" ca="1" si="5"/>
        <v/>
      </c>
      <c r="I32" s="208" t="str">
        <f t="shared" si="1"/>
        <v/>
      </c>
      <c r="J32" s="211" t="str">
        <f t="shared" ca="1" si="6"/>
        <v/>
      </c>
      <c r="K32" s="208" t="str">
        <f t="shared" ca="1" si="7"/>
        <v/>
      </c>
      <c r="L32" s="131" t="str">
        <f t="shared" ca="1" si="8"/>
        <v/>
      </c>
      <c r="M32" s="218"/>
      <c r="N32" s="218"/>
      <c r="O32" s="218"/>
    </row>
    <row r="33" spans="2:15">
      <c r="B33" s="200"/>
      <c r="C33" s="129" t="str">
        <f t="shared" si="0"/>
        <v/>
      </c>
      <c r="D33" s="130" t="str">
        <f t="shared" ca="1" si="2"/>
        <v/>
      </c>
      <c r="E33" s="130" t="str">
        <f t="shared" ca="1" si="3"/>
        <v/>
      </c>
      <c r="F33" s="208" t="str">
        <f>IF($C33="","",IF($H33="","",COUNTA(G$7:$G33)-COUNTBLANK(G$7:$G33)))</f>
        <v/>
      </c>
      <c r="G33" s="209" t="str">
        <f t="shared" ca="1" si="4"/>
        <v/>
      </c>
      <c r="H33" s="209" t="str">
        <f t="shared" ca="1" si="5"/>
        <v/>
      </c>
      <c r="I33" s="208" t="str">
        <f t="shared" si="1"/>
        <v/>
      </c>
      <c r="J33" s="211" t="str">
        <f t="shared" ca="1" si="6"/>
        <v/>
      </c>
      <c r="K33" s="208" t="str">
        <f t="shared" ca="1" si="7"/>
        <v/>
      </c>
      <c r="L33" s="131" t="str">
        <f t="shared" ca="1" si="8"/>
        <v/>
      </c>
      <c r="M33" s="218"/>
      <c r="N33" s="218"/>
      <c r="O33" s="218"/>
    </row>
    <row r="34" spans="2:15">
      <c r="B34" s="200"/>
      <c r="C34" s="129" t="str">
        <f t="shared" si="0"/>
        <v/>
      </c>
      <c r="D34" s="130" t="str">
        <f t="shared" ca="1" si="2"/>
        <v/>
      </c>
      <c r="E34" s="130" t="str">
        <f t="shared" ca="1" si="3"/>
        <v/>
      </c>
      <c r="F34" s="208" t="str">
        <f>IF($C34="","",IF($H34="","",COUNTA(G$7:$G34)-COUNTBLANK(G$7:$G34)))</f>
        <v/>
      </c>
      <c r="G34" s="209" t="str">
        <f t="shared" ca="1" si="4"/>
        <v/>
      </c>
      <c r="H34" s="209" t="str">
        <f t="shared" ca="1" si="5"/>
        <v/>
      </c>
      <c r="I34" s="208" t="str">
        <f t="shared" si="1"/>
        <v/>
      </c>
      <c r="J34" s="211" t="str">
        <f t="shared" ca="1" si="6"/>
        <v/>
      </c>
      <c r="K34" s="208" t="str">
        <f t="shared" ca="1" si="7"/>
        <v/>
      </c>
      <c r="L34" s="131" t="str">
        <f t="shared" ca="1" si="8"/>
        <v/>
      </c>
      <c r="M34" s="218"/>
      <c r="N34" s="218"/>
      <c r="O34" s="218"/>
    </row>
    <row r="35" spans="2:15">
      <c r="B35" s="200"/>
      <c r="C35" s="129" t="str">
        <f t="shared" si="0"/>
        <v/>
      </c>
      <c r="D35" s="130" t="str">
        <f t="shared" ca="1" si="2"/>
        <v/>
      </c>
      <c r="E35" s="130" t="str">
        <f t="shared" ca="1" si="3"/>
        <v/>
      </c>
      <c r="F35" s="208" t="str">
        <f>IF($C35="","",IF($H35="","",COUNTA(G$7:$G35)-COUNTBLANK(G$7:$G35)))</f>
        <v/>
      </c>
      <c r="G35" s="209" t="str">
        <f t="shared" ca="1" si="4"/>
        <v/>
      </c>
      <c r="H35" s="209" t="str">
        <f t="shared" ca="1" si="5"/>
        <v/>
      </c>
      <c r="I35" s="208" t="str">
        <f t="shared" si="1"/>
        <v/>
      </c>
      <c r="J35" s="211" t="str">
        <f t="shared" ca="1" si="6"/>
        <v/>
      </c>
      <c r="K35" s="208" t="str">
        <f t="shared" ca="1" si="7"/>
        <v/>
      </c>
      <c r="L35" s="131" t="str">
        <f t="shared" ca="1" si="8"/>
        <v/>
      </c>
      <c r="M35" s="218"/>
      <c r="N35" s="218"/>
      <c r="O35" s="218"/>
    </row>
    <row r="36" spans="2:15">
      <c r="B36" s="200"/>
      <c r="C36" s="129" t="str">
        <f t="shared" si="0"/>
        <v/>
      </c>
      <c r="D36" s="130" t="str">
        <f t="shared" ca="1" si="2"/>
        <v/>
      </c>
      <c r="E36" s="130" t="str">
        <f t="shared" ca="1" si="3"/>
        <v/>
      </c>
      <c r="F36" s="208" t="str">
        <f>IF($C36="","",IF($H36="","",COUNTA(G$7:$G36)-COUNTBLANK(G$7:$G36)))</f>
        <v/>
      </c>
      <c r="G36" s="209" t="str">
        <f t="shared" ca="1" si="4"/>
        <v/>
      </c>
      <c r="H36" s="209" t="str">
        <f t="shared" ca="1" si="5"/>
        <v/>
      </c>
      <c r="I36" s="208" t="str">
        <f t="shared" si="1"/>
        <v/>
      </c>
      <c r="J36" s="211" t="str">
        <f t="shared" ca="1" si="6"/>
        <v/>
      </c>
      <c r="K36" s="208" t="str">
        <f t="shared" ca="1" si="7"/>
        <v/>
      </c>
      <c r="L36" s="131" t="str">
        <f t="shared" ca="1" si="8"/>
        <v/>
      </c>
      <c r="M36" s="218"/>
      <c r="N36" s="218"/>
      <c r="O36" s="218"/>
    </row>
    <row r="37" spans="2:15">
      <c r="B37" s="200"/>
      <c r="C37" s="129" t="str">
        <f t="shared" si="0"/>
        <v/>
      </c>
      <c r="D37" s="130" t="str">
        <f t="shared" ca="1" si="2"/>
        <v/>
      </c>
      <c r="E37" s="130" t="str">
        <f t="shared" ca="1" si="3"/>
        <v/>
      </c>
      <c r="F37" s="208" t="str">
        <f>IF($C37="","",IF($H37="","",COUNTA(G$7:$G37)-COUNTBLANK(G$7:$G37)))</f>
        <v/>
      </c>
      <c r="G37" s="209" t="str">
        <f t="shared" ca="1" si="4"/>
        <v/>
      </c>
      <c r="H37" s="209" t="str">
        <f t="shared" ca="1" si="5"/>
        <v/>
      </c>
      <c r="I37" s="208" t="str">
        <f t="shared" si="1"/>
        <v/>
      </c>
      <c r="J37" s="211" t="str">
        <f t="shared" ca="1" si="6"/>
        <v/>
      </c>
      <c r="K37" s="208" t="str">
        <f t="shared" ca="1" si="7"/>
        <v/>
      </c>
      <c r="L37" s="131" t="str">
        <f t="shared" ca="1" si="8"/>
        <v/>
      </c>
      <c r="M37" s="218"/>
      <c r="N37" s="218"/>
      <c r="O37" s="218"/>
    </row>
    <row r="38" spans="2:15">
      <c r="B38" s="200"/>
      <c r="C38" s="129" t="str">
        <f t="shared" si="0"/>
        <v/>
      </c>
      <c r="D38" s="130" t="str">
        <f t="shared" ca="1" si="2"/>
        <v/>
      </c>
      <c r="E38" s="130" t="str">
        <f t="shared" ca="1" si="3"/>
        <v/>
      </c>
      <c r="F38" s="208" t="str">
        <f>IF($C38="","",IF($H38="","",COUNTA(G$7:$G38)-COUNTBLANK(G$7:$G38)))</f>
        <v/>
      </c>
      <c r="G38" s="209" t="str">
        <f t="shared" ca="1" si="4"/>
        <v/>
      </c>
      <c r="H38" s="209" t="str">
        <f t="shared" ca="1" si="5"/>
        <v/>
      </c>
      <c r="I38" s="208" t="str">
        <f t="shared" si="1"/>
        <v/>
      </c>
      <c r="J38" s="211" t="str">
        <f t="shared" ca="1" si="6"/>
        <v/>
      </c>
      <c r="K38" s="208" t="str">
        <f t="shared" ca="1" si="7"/>
        <v/>
      </c>
      <c r="L38" s="131" t="str">
        <f t="shared" ca="1" si="8"/>
        <v/>
      </c>
      <c r="M38" s="218"/>
      <c r="N38" s="218"/>
      <c r="O38" s="218"/>
    </row>
    <row r="39" spans="2:15">
      <c r="B39" s="200"/>
      <c r="C39" s="129" t="str">
        <f t="shared" si="0"/>
        <v/>
      </c>
      <c r="D39" s="130" t="str">
        <f t="shared" ca="1" si="2"/>
        <v/>
      </c>
      <c r="E39" s="130" t="str">
        <f t="shared" ca="1" si="3"/>
        <v/>
      </c>
      <c r="F39" s="208" t="str">
        <f>IF($C39="","",IF($H39="","",COUNTA(G$7:$G39)-COUNTBLANK(G$7:$G39)))</f>
        <v/>
      </c>
      <c r="G39" s="209" t="str">
        <f t="shared" ca="1" si="4"/>
        <v/>
      </c>
      <c r="H39" s="209" t="str">
        <f t="shared" ca="1" si="5"/>
        <v/>
      </c>
      <c r="I39" s="208" t="str">
        <f t="shared" si="1"/>
        <v/>
      </c>
      <c r="J39" s="211" t="str">
        <f t="shared" ca="1" si="6"/>
        <v/>
      </c>
      <c r="K39" s="208" t="str">
        <f t="shared" ca="1" si="7"/>
        <v/>
      </c>
      <c r="L39" s="131" t="str">
        <f t="shared" ca="1" si="8"/>
        <v/>
      </c>
      <c r="M39" s="218"/>
      <c r="N39" s="218"/>
      <c r="O39" s="218"/>
    </row>
    <row r="40" spans="2:15">
      <c r="B40" s="200"/>
      <c r="C40" s="129" t="str">
        <f t="shared" si="0"/>
        <v/>
      </c>
      <c r="D40" s="130" t="str">
        <f t="shared" ca="1" si="2"/>
        <v/>
      </c>
      <c r="E40" s="130" t="str">
        <f t="shared" ca="1" si="3"/>
        <v/>
      </c>
      <c r="F40" s="208" t="str">
        <f>IF($C40="","",IF($H40="","",COUNTA(G$7:$G40)-COUNTBLANK(G$7:$G40)))</f>
        <v/>
      </c>
      <c r="G40" s="209" t="str">
        <f t="shared" ca="1" si="4"/>
        <v/>
      </c>
      <c r="H40" s="209" t="str">
        <f t="shared" ca="1" si="5"/>
        <v/>
      </c>
      <c r="I40" s="208" t="str">
        <f t="shared" si="1"/>
        <v/>
      </c>
      <c r="J40" s="211" t="str">
        <f t="shared" ca="1" si="6"/>
        <v/>
      </c>
      <c r="K40" s="208" t="str">
        <f t="shared" ca="1" si="7"/>
        <v/>
      </c>
      <c r="L40" s="131" t="str">
        <f t="shared" ca="1" si="8"/>
        <v/>
      </c>
      <c r="M40" s="218"/>
      <c r="N40" s="218"/>
      <c r="O40" s="218"/>
    </row>
    <row r="41" spans="2:15">
      <c r="B41" s="200"/>
      <c r="C41" s="129" t="str">
        <f t="shared" si="0"/>
        <v/>
      </c>
      <c r="D41" s="130" t="str">
        <f t="shared" ca="1" si="2"/>
        <v/>
      </c>
      <c r="E41" s="130" t="str">
        <f t="shared" ca="1" si="3"/>
        <v/>
      </c>
      <c r="F41" s="208" t="str">
        <f>IF($C41="","",IF($H41="","",COUNTA(G$7:$G41)-COUNTBLANK(G$7:$G41)))</f>
        <v/>
      </c>
      <c r="G41" s="209" t="str">
        <f t="shared" ca="1" si="4"/>
        <v/>
      </c>
      <c r="H41" s="209" t="str">
        <f t="shared" ca="1" si="5"/>
        <v/>
      </c>
      <c r="I41" s="208" t="str">
        <f t="shared" si="1"/>
        <v/>
      </c>
      <c r="J41" s="211" t="str">
        <f t="shared" ca="1" si="6"/>
        <v/>
      </c>
      <c r="K41" s="208" t="str">
        <f t="shared" ca="1" si="7"/>
        <v/>
      </c>
      <c r="L41" s="131" t="str">
        <f t="shared" ca="1" si="8"/>
        <v/>
      </c>
      <c r="M41" s="218"/>
      <c r="N41" s="218"/>
      <c r="O41" s="218"/>
    </row>
    <row r="42" spans="2:15">
      <c r="B42" s="200"/>
      <c r="C42" s="129" t="str">
        <f t="shared" si="0"/>
        <v/>
      </c>
      <c r="D42" s="130" t="str">
        <f t="shared" ca="1" si="2"/>
        <v/>
      </c>
      <c r="E42" s="130" t="str">
        <f t="shared" ca="1" si="3"/>
        <v/>
      </c>
      <c r="F42" s="208" t="str">
        <f>IF($C42="","",IF($H42="","",COUNTA(G$7:$G42)-COUNTBLANK(G$7:$G42)))</f>
        <v/>
      </c>
      <c r="G42" s="209" t="str">
        <f t="shared" ca="1" si="4"/>
        <v/>
      </c>
      <c r="H42" s="209" t="str">
        <f t="shared" ca="1" si="5"/>
        <v/>
      </c>
      <c r="I42" s="208" t="str">
        <f t="shared" si="1"/>
        <v/>
      </c>
      <c r="J42" s="211" t="str">
        <f t="shared" ca="1" si="6"/>
        <v/>
      </c>
      <c r="K42" s="208" t="str">
        <f t="shared" ca="1" si="7"/>
        <v/>
      </c>
      <c r="L42" s="131" t="str">
        <f t="shared" ca="1" si="8"/>
        <v/>
      </c>
      <c r="M42" s="218"/>
      <c r="N42" s="218"/>
      <c r="O42" s="218"/>
    </row>
    <row r="43" spans="2:15">
      <c r="B43" s="200"/>
      <c r="C43" s="129" t="str">
        <f t="shared" si="0"/>
        <v/>
      </c>
      <c r="D43" s="130" t="str">
        <f t="shared" ca="1" si="2"/>
        <v/>
      </c>
      <c r="E43" s="130" t="str">
        <f t="shared" ca="1" si="3"/>
        <v/>
      </c>
      <c r="F43" s="208" t="str">
        <f>IF($C43="","",IF($H43="","",COUNTA(G$7:$G43)-COUNTBLANK(G$7:$G43)))</f>
        <v/>
      </c>
      <c r="G43" s="209" t="str">
        <f t="shared" ca="1" si="4"/>
        <v/>
      </c>
      <c r="H43" s="209" t="str">
        <f t="shared" ca="1" si="5"/>
        <v/>
      </c>
      <c r="I43" s="208" t="str">
        <f t="shared" si="1"/>
        <v/>
      </c>
      <c r="J43" s="211" t="str">
        <f t="shared" ca="1" si="6"/>
        <v/>
      </c>
      <c r="K43" s="208" t="str">
        <f t="shared" ca="1" si="7"/>
        <v/>
      </c>
      <c r="L43" s="131" t="str">
        <f t="shared" ca="1" si="8"/>
        <v/>
      </c>
      <c r="M43" s="218"/>
      <c r="N43" s="218"/>
      <c r="O43" s="218"/>
    </row>
    <row r="44" spans="2:15">
      <c r="B44" s="200"/>
      <c r="C44" s="129" t="str">
        <f t="shared" si="0"/>
        <v/>
      </c>
      <c r="D44" s="130" t="str">
        <f t="shared" ca="1" si="2"/>
        <v/>
      </c>
      <c r="E44" s="130" t="str">
        <f t="shared" ca="1" si="3"/>
        <v/>
      </c>
      <c r="F44" s="208" t="str">
        <f>IF($C44="","",IF($H44="","",COUNTA(G$7:$G44)-COUNTBLANK(G$7:$G44)))</f>
        <v/>
      </c>
      <c r="G44" s="209" t="str">
        <f t="shared" ca="1" si="4"/>
        <v/>
      </c>
      <c r="H44" s="209" t="str">
        <f t="shared" ca="1" si="5"/>
        <v/>
      </c>
      <c r="I44" s="208" t="str">
        <f t="shared" si="1"/>
        <v/>
      </c>
      <c r="J44" s="211" t="str">
        <f t="shared" ca="1" si="6"/>
        <v/>
      </c>
      <c r="K44" s="208" t="str">
        <f t="shared" ca="1" si="7"/>
        <v/>
      </c>
      <c r="L44" s="131" t="str">
        <f t="shared" ca="1" si="8"/>
        <v/>
      </c>
      <c r="M44" s="218"/>
      <c r="N44" s="218"/>
      <c r="O44" s="218"/>
    </row>
    <row r="45" spans="2:15">
      <c r="B45" s="200"/>
      <c r="C45" s="129" t="str">
        <f t="shared" si="0"/>
        <v/>
      </c>
      <c r="D45" s="130" t="str">
        <f t="shared" ca="1" si="2"/>
        <v/>
      </c>
      <c r="E45" s="130" t="str">
        <f t="shared" ca="1" si="3"/>
        <v/>
      </c>
      <c r="F45" s="208" t="str">
        <f>IF($C45="","",IF($H45="","",COUNTA(G$7:$G45)-COUNTBLANK(G$7:$G45)))</f>
        <v/>
      </c>
      <c r="G45" s="209" t="str">
        <f t="shared" ca="1" si="4"/>
        <v/>
      </c>
      <c r="H45" s="209" t="str">
        <f t="shared" ca="1" si="5"/>
        <v/>
      </c>
      <c r="I45" s="208" t="str">
        <f t="shared" si="1"/>
        <v/>
      </c>
      <c r="J45" s="211" t="str">
        <f t="shared" ca="1" si="6"/>
        <v/>
      </c>
      <c r="K45" s="208" t="str">
        <f t="shared" ca="1" si="7"/>
        <v/>
      </c>
      <c r="L45" s="131" t="str">
        <f t="shared" ca="1" si="8"/>
        <v/>
      </c>
      <c r="M45" s="218"/>
      <c r="N45" s="218"/>
      <c r="O45" s="218"/>
    </row>
    <row r="46" spans="2:15">
      <c r="B46" s="200"/>
      <c r="C46" s="129" t="str">
        <f t="shared" si="0"/>
        <v/>
      </c>
      <c r="D46" s="130" t="str">
        <f t="shared" ca="1" si="2"/>
        <v/>
      </c>
      <c r="E46" s="130" t="str">
        <f t="shared" ca="1" si="3"/>
        <v/>
      </c>
      <c r="F46" s="208" t="str">
        <f>IF($C46="","",IF($H46="","",COUNTA(G$7:$G46)-COUNTBLANK(G$7:$G46)))</f>
        <v/>
      </c>
      <c r="G46" s="209" t="str">
        <f t="shared" ca="1" si="4"/>
        <v/>
      </c>
      <c r="H46" s="209" t="str">
        <f t="shared" ca="1" si="5"/>
        <v/>
      </c>
      <c r="I46" s="208" t="str">
        <f t="shared" si="1"/>
        <v/>
      </c>
      <c r="J46" s="211" t="str">
        <f t="shared" ca="1" si="6"/>
        <v/>
      </c>
      <c r="K46" s="208" t="str">
        <f t="shared" ca="1" si="7"/>
        <v/>
      </c>
      <c r="L46" s="131" t="str">
        <f t="shared" ca="1" si="8"/>
        <v/>
      </c>
      <c r="M46" s="218"/>
      <c r="N46" s="218"/>
      <c r="O46" s="218"/>
    </row>
    <row r="47" spans="2:15">
      <c r="B47" s="200"/>
      <c r="C47" s="129" t="str">
        <f t="shared" si="0"/>
        <v/>
      </c>
      <c r="D47" s="130" t="str">
        <f t="shared" ca="1" si="2"/>
        <v/>
      </c>
      <c r="E47" s="130" t="str">
        <f t="shared" ca="1" si="3"/>
        <v/>
      </c>
      <c r="F47" s="208" t="str">
        <f>IF($C47="","",IF($H47="","",COUNTA(G$7:$G47)-COUNTBLANK(G$7:$G47)))</f>
        <v/>
      </c>
      <c r="G47" s="209" t="str">
        <f t="shared" ca="1" si="4"/>
        <v/>
      </c>
      <c r="H47" s="209" t="str">
        <f t="shared" ca="1" si="5"/>
        <v/>
      </c>
      <c r="I47" s="208" t="str">
        <f t="shared" si="1"/>
        <v/>
      </c>
      <c r="J47" s="211" t="str">
        <f t="shared" ca="1" si="6"/>
        <v/>
      </c>
      <c r="K47" s="208" t="str">
        <f t="shared" ca="1" si="7"/>
        <v/>
      </c>
      <c r="L47" s="131" t="str">
        <f t="shared" ca="1" si="8"/>
        <v/>
      </c>
      <c r="M47" s="218"/>
      <c r="N47" s="218"/>
      <c r="O47" s="218"/>
    </row>
    <row r="48" spans="2:15">
      <c r="B48" s="200"/>
      <c r="C48" s="129" t="str">
        <f t="shared" si="0"/>
        <v/>
      </c>
      <c r="D48" s="130" t="str">
        <f t="shared" ca="1" si="2"/>
        <v/>
      </c>
      <c r="E48" s="130" t="str">
        <f t="shared" ca="1" si="3"/>
        <v/>
      </c>
      <c r="F48" s="208" t="str">
        <f>IF($C48="","",IF($H48="","",COUNTA(G$7:$G48)-COUNTBLANK(G$7:$G48)))</f>
        <v/>
      </c>
      <c r="G48" s="209" t="str">
        <f t="shared" ca="1" si="4"/>
        <v/>
      </c>
      <c r="H48" s="209" t="str">
        <f t="shared" ca="1" si="5"/>
        <v/>
      </c>
      <c r="I48" s="208" t="str">
        <f t="shared" si="1"/>
        <v/>
      </c>
      <c r="J48" s="211" t="str">
        <f t="shared" ca="1" si="6"/>
        <v/>
      </c>
      <c r="K48" s="208" t="str">
        <f t="shared" ca="1" si="7"/>
        <v/>
      </c>
      <c r="L48" s="131" t="str">
        <f t="shared" ca="1" si="8"/>
        <v/>
      </c>
      <c r="M48" s="218"/>
      <c r="N48" s="218"/>
      <c r="O48" s="218"/>
    </row>
    <row r="49" spans="2:15">
      <c r="B49" s="200"/>
      <c r="C49" s="129" t="str">
        <f t="shared" si="0"/>
        <v/>
      </c>
      <c r="D49" s="130" t="str">
        <f t="shared" ca="1" si="2"/>
        <v/>
      </c>
      <c r="E49" s="130" t="str">
        <f t="shared" ca="1" si="3"/>
        <v/>
      </c>
      <c r="F49" s="208" t="str">
        <f>IF($C49="","",IF($H49="","",COUNTA(G$7:$G49)-COUNTBLANK(G$7:$G49)))</f>
        <v/>
      </c>
      <c r="G49" s="209" t="str">
        <f t="shared" ca="1" si="4"/>
        <v/>
      </c>
      <c r="H49" s="209" t="str">
        <f t="shared" ca="1" si="5"/>
        <v/>
      </c>
      <c r="I49" s="208" t="str">
        <f t="shared" si="1"/>
        <v/>
      </c>
      <c r="J49" s="211" t="str">
        <f t="shared" ca="1" si="6"/>
        <v/>
      </c>
      <c r="K49" s="208" t="str">
        <f t="shared" ca="1" si="7"/>
        <v/>
      </c>
      <c r="L49" s="131" t="str">
        <f t="shared" ca="1" si="8"/>
        <v/>
      </c>
      <c r="M49" s="218"/>
      <c r="N49" s="218"/>
      <c r="O49" s="218"/>
    </row>
    <row r="50" spans="2:15">
      <c r="B50" s="200"/>
      <c r="C50" s="129" t="str">
        <f t="shared" si="0"/>
        <v/>
      </c>
      <c r="D50" s="130" t="str">
        <f t="shared" ca="1" si="2"/>
        <v/>
      </c>
      <c r="E50" s="130" t="str">
        <f t="shared" ca="1" si="3"/>
        <v/>
      </c>
      <c r="F50" s="208" t="str">
        <f>IF($C50="","",IF($H50="","",COUNTA(G$7:$G50)-COUNTBLANK(G$7:$G50)))</f>
        <v/>
      </c>
      <c r="G50" s="209" t="str">
        <f t="shared" ca="1" si="4"/>
        <v/>
      </c>
      <c r="H50" s="209" t="str">
        <f t="shared" ca="1" si="5"/>
        <v/>
      </c>
      <c r="I50" s="208" t="str">
        <f t="shared" si="1"/>
        <v/>
      </c>
      <c r="J50" s="211" t="str">
        <f t="shared" ca="1" si="6"/>
        <v/>
      </c>
      <c r="K50" s="208" t="str">
        <f t="shared" ca="1" si="7"/>
        <v/>
      </c>
      <c r="L50" s="131" t="str">
        <f t="shared" ca="1" si="8"/>
        <v/>
      </c>
      <c r="M50" s="218"/>
      <c r="N50" s="218"/>
      <c r="O50" s="218"/>
    </row>
    <row r="51" spans="2:15">
      <c r="B51" s="200"/>
      <c r="C51" s="129" t="str">
        <f t="shared" si="0"/>
        <v/>
      </c>
      <c r="D51" s="130" t="str">
        <f t="shared" ca="1" si="2"/>
        <v/>
      </c>
      <c r="E51" s="130" t="str">
        <f t="shared" ca="1" si="3"/>
        <v/>
      </c>
      <c r="F51" s="208" t="str">
        <f>IF($C51="","",IF($H51="","",COUNTA(G$7:$G51)-COUNTBLANK(G$7:$G51)))</f>
        <v/>
      </c>
      <c r="G51" s="209" t="str">
        <f t="shared" ca="1" si="4"/>
        <v/>
      </c>
      <c r="H51" s="209" t="str">
        <f t="shared" ca="1" si="5"/>
        <v/>
      </c>
      <c r="I51" s="208" t="str">
        <f t="shared" si="1"/>
        <v/>
      </c>
      <c r="J51" s="211" t="str">
        <f t="shared" ca="1" si="6"/>
        <v/>
      </c>
      <c r="K51" s="208" t="str">
        <f t="shared" ca="1" si="7"/>
        <v/>
      </c>
      <c r="L51" s="131" t="str">
        <f t="shared" ca="1" si="8"/>
        <v/>
      </c>
      <c r="M51" s="218"/>
      <c r="N51" s="218"/>
      <c r="O51" s="218"/>
    </row>
    <row r="52" spans="2:15">
      <c r="B52" s="200"/>
      <c r="C52" s="129" t="str">
        <f t="shared" si="0"/>
        <v/>
      </c>
      <c r="D52" s="130" t="str">
        <f t="shared" ca="1" si="2"/>
        <v/>
      </c>
      <c r="E52" s="130" t="str">
        <f t="shared" ca="1" si="3"/>
        <v/>
      </c>
      <c r="F52" s="208" t="str">
        <f>IF($C52="","",IF($H52="","",COUNTA(G$7:$G52)-COUNTBLANK(G$7:$G52)))</f>
        <v/>
      </c>
      <c r="G52" s="209" t="str">
        <f t="shared" ca="1" si="4"/>
        <v/>
      </c>
      <c r="H52" s="209" t="str">
        <f t="shared" ca="1" si="5"/>
        <v/>
      </c>
      <c r="I52" s="208" t="str">
        <f t="shared" si="1"/>
        <v/>
      </c>
      <c r="J52" s="211" t="str">
        <f t="shared" ca="1" si="6"/>
        <v/>
      </c>
      <c r="K52" s="208" t="str">
        <f t="shared" ca="1" si="7"/>
        <v/>
      </c>
      <c r="L52" s="131" t="str">
        <f t="shared" ca="1" si="8"/>
        <v/>
      </c>
      <c r="M52" s="218"/>
      <c r="N52" s="218"/>
      <c r="O52" s="218"/>
    </row>
    <row r="53" spans="2:15">
      <c r="B53" s="200"/>
      <c r="C53" s="129" t="str">
        <f t="shared" si="0"/>
        <v/>
      </c>
      <c r="D53" s="130" t="str">
        <f t="shared" ca="1" si="2"/>
        <v/>
      </c>
      <c r="E53" s="130" t="str">
        <f t="shared" ca="1" si="3"/>
        <v/>
      </c>
      <c r="F53" s="208" t="str">
        <f>IF($C53="","",IF($H53="","",COUNTA(G$7:$G53)-COUNTBLANK(G$7:$G53)))</f>
        <v/>
      </c>
      <c r="G53" s="209" t="str">
        <f t="shared" ca="1" si="4"/>
        <v/>
      </c>
      <c r="H53" s="209" t="str">
        <f t="shared" ca="1" si="5"/>
        <v/>
      </c>
      <c r="I53" s="208" t="str">
        <f t="shared" si="1"/>
        <v/>
      </c>
      <c r="J53" s="211" t="str">
        <f t="shared" ca="1" si="6"/>
        <v/>
      </c>
      <c r="K53" s="208" t="str">
        <f t="shared" ca="1" si="7"/>
        <v/>
      </c>
      <c r="L53" s="131" t="str">
        <f t="shared" ca="1" si="8"/>
        <v/>
      </c>
      <c r="M53" s="218"/>
      <c r="N53" s="218"/>
      <c r="O53" s="218"/>
    </row>
    <row r="54" spans="2:15">
      <c r="B54" s="200"/>
      <c r="C54" s="129" t="str">
        <f t="shared" si="0"/>
        <v/>
      </c>
      <c r="D54" s="130" t="str">
        <f t="shared" ca="1" si="2"/>
        <v/>
      </c>
      <c r="E54" s="130" t="str">
        <f t="shared" ca="1" si="3"/>
        <v/>
      </c>
      <c r="F54" s="208" t="str">
        <f>IF($C54="","",IF($H54="","",COUNTA(G$7:$G54)-COUNTBLANK(G$7:$G54)))</f>
        <v/>
      </c>
      <c r="G54" s="209" t="str">
        <f t="shared" ca="1" si="4"/>
        <v/>
      </c>
      <c r="H54" s="209" t="str">
        <f t="shared" ca="1" si="5"/>
        <v/>
      </c>
      <c r="I54" s="208" t="str">
        <f t="shared" si="1"/>
        <v/>
      </c>
      <c r="J54" s="211" t="str">
        <f t="shared" ca="1" si="6"/>
        <v/>
      </c>
      <c r="K54" s="208" t="str">
        <f t="shared" ca="1" si="7"/>
        <v/>
      </c>
      <c r="L54" s="131" t="str">
        <f t="shared" ca="1" si="8"/>
        <v/>
      </c>
      <c r="M54" s="218"/>
      <c r="N54" s="218"/>
      <c r="O54" s="218"/>
    </row>
    <row r="55" spans="2:15">
      <c r="B55" s="200"/>
      <c r="C55" s="129" t="str">
        <f t="shared" si="0"/>
        <v/>
      </c>
      <c r="D55" s="130" t="str">
        <f t="shared" ca="1" si="2"/>
        <v/>
      </c>
      <c r="E55" s="130" t="str">
        <f t="shared" ca="1" si="3"/>
        <v/>
      </c>
      <c r="F55" s="208" t="str">
        <f>IF($C55="","",IF($H55="","",COUNTA(G$7:$G55)-COUNTBLANK(G$7:$G55)))</f>
        <v/>
      </c>
      <c r="G55" s="209" t="str">
        <f t="shared" ca="1" si="4"/>
        <v/>
      </c>
      <c r="H55" s="209" t="str">
        <f t="shared" ca="1" si="5"/>
        <v/>
      </c>
      <c r="I55" s="208" t="str">
        <f t="shared" si="1"/>
        <v/>
      </c>
      <c r="J55" s="211" t="str">
        <f t="shared" ca="1" si="6"/>
        <v/>
      </c>
      <c r="K55" s="208" t="str">
        <f t="shared" ca="1" si="7"/>
        <v/>
      </c>
      <c r="L55" s="131" t="str">
        <f t="shared" ca="1" si="8"/>
        <v/>
      </c>
      <c r="M55" s="218"/>
      <c r="N55" s="218"/>
      <c r="O55" s="218"/>
    </row>
    <row r="56" spans="2:15">
      <c r="B56" s="200"/>
      <c r="C56" s="129" t="str">
        <f t="shared" si="0"/>
        <v/>
      </c>
      <c r="D56" s="130" t="str">
        <f t="shared" ca="1" si="2"/>
        <v/>
      </c>
      <c r="E56" s="130" t="str">
        <f t="shared" ca="1" si="3"/>
        <v/>
      </c>
      <c r="F56" s="208" t="str">
        <f>IF($C56="","",IF($H56="","",COUNTA(G$7:$G56)-COUNTBLANK(G$7:$G56)))</f>
        <v/>
      </c>
      <c r="G56" s="209" t="str">
        <f t="shared" ca="1" si="4"/>
        <v/>
      </c>
      <c r="H56" s="209" t="str">
        <f t="shared" ca="1" si="5"/>
        <v/>
      </c>
      <c r="I56" s="208" t="str">
        <f t="shared" si="1"/>
        <v/>
      </c>
      <c r="J56" s="211" t="str">
        <f t="shared" ca="1" si="6"/>
        <v/>
      </c>
      <c r="K56" s="208" t="str">
        <f t="shared" ca="1" si="7"/>
        <v/>
      </c>
      <c r="L56" s="131" t="str">
        <f t="shared" ca="1" si="8"/>
        <v/>
      </c>
      <c r="M56" s="218"/>
      <c r="N56" s="218"/>
      <c r="O56" s="218"/>
    </row>
    <row r="57" spans="2:15">
      <c r="B57" s="200"/>
      <c r="C57" s="129" t="str">
        <f t="shared" si="0"/>
        <v/>
      </c>
      <c r="D57" s="130" t="str">
        <f t="shared" ca="1" si="2"/>
        <v/>
      </c>
      <c r="E57" s="130" t="str">
        <f t="shared" ca="1" si="3"/>
        <v/>
      </c>
      <c r="F57" s="208" t="str">
        <f>IF($C57="","",IF($H57="","",COUNTA(G$7:$G57)-COUNTBLANK(G$7:$G57)))</f>
        <v/>
      </c>
      <c r="G57" s="209" t="str">
        <f t="shared" ca="1" si="4"/>
        <v/>
      </c>
      <c r="H57" s="209" t="str">
        <f t="shared" ca="1" si="5"/>
        <v/>
      </c>
      <c r="I57" s="208" t="str">
        <f t="shared" si="1"/>
        <v/>
      </c>
      <c r="J57" s="211" t="str">
        <f t="shared" ca="1" si="6"/>
        <v/>
      </c>
      <c r="K57" s="208" t="str">
        <f t="shared" ca="1" si="7"/>
        <v/>
      </c>
      <c r="L57" s="131" t="str">
        <f t="shared" ca="1" si="8"/>
        <v/>
      </c>
      <c r="M57" s="218"/>
      <c r="N57" s="218"/>
      <c r="O57" s="218"/>
    </row>
    <row r="58" spans="2:15">
      <c r="B58" s="200"/>
      <c r="C58" s="129" t="str">
        <f t="shared" si="0"/>
        <v/>
      </c>
      <c r="D58" s="130" t="str">
        <f t="shared" ca="1" si="2"/>
        <v/>
      </c>
      <c r="E58" s="130" t="str">
        <f t="shared" ca="1" si="3"/>
        <v/>
      </c>
      <c r="F58" s="208" t="str">
        <f>IF($C58="","",IF($H58="","",COUNTA(G$7:$G58)-COUNTBLANK(G$7:$G58)))</f>
        <v/>
      </c>
      <c r="G58" s="209" t="str">
        <f t="shared" ca="1" si="4"/>
        <v/>
      </c>
      <c r="H58" s="209" t="str">
        <f t="shared" ca="1" si="5"/>
        <v/>
      </c>
      <c r="I58" s="208" t="str">
        <f t="shared" si="1"/>
        <v/>
      </c>
      <c r="J58" s="211" t="str">
        <f t="shared" ca="1" si="6"/>
        <v/>
      </c>
      <c r="K58" s="208" t="str">
        <f t="shared" ca="1" si="7"/>
        <v/>
      </c>
      <c r="L58" s="131" t="str">
        <f t="shared" ca="1" si="8"/>
        <v/>
      </c>
      <c r="M58" s="218"/>
      <c r="N58" s="218"/>
      <c r="O58" s="218"/>
    </row>
    <row r="59" spans="2:15">
      <c r="B59" s="200"/>
      <c r="C59" s="129" t="str">
        <f t="shared" si="0"/>
        <v/>
      </c>
      <c r="D59" s="130" t="str">
        <f t="shared" ca="1" si="2"/>
        <v/>
      </c>
      <c r="E59" s="130" t="str">
        <f t="shared" ca="1" si="3"/>
        <v/>
      </c>
      <c r="F59" s="208" t="str">
        <f>IF($C59="","",IF($H59="","",COUNTA(G$7:$G59)-COUNTBLANK(G$7:$G59)))</f>
        <v/>
      </c>
      <c r="G59" s="209" t="str">
        <f t="shared" ca="1" si="4"/>
        <v/>
      </c>
      <c r="H59" s="209" t="str">
        <f t="shared" ca="1" si="5"/>
        <v/>
      </c>
      <c r="I59" s="208" t="str">
        <f t="shared" si="1"/>
        <v/>
      </c>
      <c r="J59" s="211" t="str">
        <f t="shared" ca="1" si="6"/>
        <v/>
      </c>
      <c r="K59" s="208" t="str">
        <f t="shared" ca="1" si="7"/>
        <v/>
      </c>
      <c r="L59" s="131" t="str">
        <f t="shared" ca="1" si="8"/>
        <v/>
      </c>
      <c r="M59" s="218"/>
      <c r="N59" s="218"/>
      <c r="O59" s="218"/>
    </row>
    <row r="60" spans="2:15">
      <c r="B60" s="200"/>
      <c r="C60" s="129" t="str">
        <f t="shared" si="0"/>
        <v/>
      </c>
      <c r="D60" s="130" t="str">
        <f t="shared" ca="1" si="2"/>
        <v/>
      </c>
      <c r="E60" s="130" t="str">
        <f t="shared" ca="1" si="3"/>
        <v/>
      </c>
      <c r="F60" s="208" t="str">
        <f>IF($C60="","",IF($H60="","",COUNTA(G$7:$G60)-COUNTBLANK(G$7:$G60)))</f>
        <v/>
      </c>
      <c r="G60" s="209" t="str">
        <f t="shared" ca="1" si="4"/>
        <v/>
      </c>
      <c r="H60" s="209" t="str">
        <f t="shared" ca="1" si="5"/>
        <v/>
      </c>
      <c r="I60" s="208" t="str">
        <f t="shared" si="1"/>
        <v/>
      </c>
      <c r="J60" s="211" t="str">
        <f t="shared" ca="1" si="6"/>
        <v/>
      </c>
      <c r="K60" s="208" t="str">
        <f t="shared" ca="1" si="7"/>
        <v/>
      </c>
      <c r="L60" s="131" t="str">
        <f t="shared" ca="1" si="8"/>
        <v/>
      </c>
      <c r="M60" s="218"/>
      <c r="N60" s="218"/>
      <c r="O60" s="218"/>
    </row>
    <row r="61" spans="2:15">
      <c r="B61" s="200"/>
      <c r="C61" s="129" t="str">
        <f t="shared" si="0"/>
        <v/>
      </c>
      <c r="D61" s="130" t="str">
        <f t="shared" ca="1" si="2"/>
        <v/>
      </c>
      <c r="E61" s="130" t="str">
        <f t="shared" ca="1" si="3"/>
        <v/>
      </c>
      <c r="F61" s="208" t="str">
        <f>IF($C61="","",IF($H61="","",COUNTA(G$7:$G61)-COUNTBLANK(G$7:$G61)))</f>
        <v/>
      </c>
      <c r="G61" s="209" t="str">
        <f t="shared" ca="1" si="4"/>
        <v/>
      </c>
      <c r="H61" s="209" t="str">
        <f t="shared" ca="1" si="5"/>
        <v/>
      </c>
      <c r="I61" s="208" t="str">
        <f t="shared" si="1"/>
        <v/>
      </c>
      <c r="J61" s="211" t="str">
        <f t="shared" ca="1" si="6"/>
        <v/>
      </c>
      <c r="K61" s="208" t="str">
        <f t="shared" ca="1" si="7"/>
        <v/>
      </c>
      <c r="L61" s="131" t="str">
        <f t="shared" ca="1" si="8"/>
        <v/>
      </c>
      <c r="M61" s="218"/>
      <c r="N61" s="218"/>
      <c r="O61" s="218"/>
    </row>
    <row r="62" spans="2:15">
      <c r="B62" s="200"/>
      <c r="C62" s="129" t="str">
        <f t="shared" si="0"/>
        <v/>
      </c>
      <c r="D62" s="130" t="str">
        <f t="shared" ca="1" si="2"/>
        <v/>
      </c>
      <c r="E62" s="130" t="str">
        <f t="shared" ca="1" si="3"/>
        <v/>
      </c>
      <c r="F62" s="208" t="str">
        <f>IF($C62="","",IF($H62="","",COUNTA(G$7:$G62)-COUNTBLANK(G$7:$G62)))</f>
        <v/>
      </c>
      <c r="G62" s="209" t="str">
        <f t="shared" ca="1" si="4"/>
        <v/>
      </c>
      <c r="H62" s="209" t="str">
        <f t="shared" ca="1" si="5"/>
        <v/>
      </c>
      <c r="I62" s="208" t="str">
        <f t="shared" si="1"/>
        <v/>
      </c>
      <c r="J62" s="211" t="str">
        <f t="shared" ca="1" si="6"/>
        <v/>
      </c>
      <c r="K62" s="208" t="str">
        <f t="shared" ca="1" si="7"/>
        <v/>
      </c>
      <c r="L62" s="131" t="str">
        <f t="shared" ca="1" si="8"/>
        <v/>
      </c>
      <c r="M62" s="218"/>
      <c r="N62" s="218"/>
      <c r="O62" s="218"/>
    </row>
    <row r="63" spans="2:15">
      <c r="B63" s="200"/>
      <c r="C63" s="129" t="str">
        <f t="shared" si="0"/>
        <v/>
      </c>
      <c r="D63" s="130" t="str">
        <f t="shared" ca="1" si="2"/>
        <v/>
      </c>
      <c r="E63" s="130" t="str">
        <f t="shared" ca="1" si="3"/>
        <v/>
      </c>
      <c r="F63" s="208" t="str">
        <f>IF($C63="","",IF($H63="","",COUNTA(G$7:$G63)-COUNTBLANK(G$7:$G63)))</f>
        <v/>
      </c>
      <c r="G63" s="209" t="str">
        <f t="shared" ca="1" si="4"/>
        <v/>
      </c>
      <c r="H63" s="209" t="str">
        <f t="shared" ca="1" si="5"/>
        <v/>
      </c>
      <c r="I63" s="208" t="str">
        <f t="shared" si="1"/>
        <v/>
      </c>
      <c r="J63" s="211" t="str">
        <f t="shared" ca="1" si="6"/>
        <v/>
      </c>
      <c r="K63" s="208" t="str">
        <f t="shared" ca="1" si="7"/>
        <v/>
      </c>
      <c r="L63" s="131" t="str">
        <f t="shared" ca="1" si="8"/>
        <v/>
      </c>
      <c r="M63" s="218"/>
      <c r="N63" s="218"/>
      <c r="O63" s="218"/>
    </row>
    <row r="64" spans="2:15">
      <c r="B64" s="200"/>
      <c r="C64" s="129" t="str">
        <f t="shared" si="0"/>
        <v/>
      </c>
      <c r="D64" s="130" t="str">
        <f t="shared" ca="1" si="2"/>
        <v/>
      </c>
      <c r="E64" s="130" t="str">
        <f t="shared" ca="1" si="3"/>
        <v/>
      </c>
      <c r="F64" s="208" t="str">
        <f>IF($C64="","",IF($H64="","",COUNTA(G$7:$G64)-COUNTBLANK(G$7:$G64)))</f>
        <v/>
      </c>
      <c r="G64" s="209" t="str">
        <f t="shared" ca="1" si="4"/>
        <v/>
      </c>
      <c r="H64" s="209" t="str">
        <f t="shared" ca="1" si="5"/>
        <v/>
      </c>
      <c r="I64" s="208" t="str">
        <f t="shared" si="1"/>
        <v/>
      </c>
      <c r="J64" s="211" t="str">
        <f t="shared" ca="1" si="6"/>
        <v/>
      </c>
      <c r="K64" s="208" t="str">
        <f t="shared" ca="1" si="7"/>
        <v/>
      </c>
      <c r="L64" s="131" t="str">
        <f t="shared" ca="1" si="8"/>
        <v/>
      </c>
      <c r="M64" s="218"/>
      <c r="N64" s="218"/>
      <c r="O64" s="218"/>
    </row>
    <row r="65" spans="2:15">
      <c r="B65" s="200"/>
      <c r="C65" s="129" t="str">
        <f t="shared" si="0"/>
        <v/>
      </c>
      <c r="D65" s="130" t="str">
        <f t="shared" ca="1" si="2"/>
        <v/>
      </c>
      <c r="E65" s="130" t="str">
        <f t="shared" ca="1" si="3"/>
        <v/>
      </c>
      <c r="F65" s="208" t="str">
        <f>IF($C65="","",IF($H65="","",COUNTA(G$7:$G65)-COUNTBLANK(G$7:$G65)))</f>
        <v/>
      </c>
      <c r="G65" s="209" t="str">
        <f t="shared" ca="1" si="4"/>
        <v/>
      </c>
      <c r="H65" s="209" t="str">
        <f t="shared" ca="1" si="5"/>
        <v/>
      </c>
      <c r="I65" s="208" t="str">
        <f t="shared" si="1"/>
        <v/>
      </c>
      <c r="J65" s="211" t="str">
        <f t="shared" ca="1" si="6"/>
        <v/>
      </c>
      <c r="K65" s="208" t="str">
        <f t="shared" ca="1" si="7"/>
        <v/>
      </c>
      <c r="L65" s="131" t="str">
        <f t="shared" ca="1" si="8"/>
        <v/>
      </c>
      <c r="M65" s="218"/>
      <c r="N65" s="218"/>
      <c r="O65" s="218"/>
    </row>
    <row r="66" spans="2:15">
      <c r="B66" s="200"/>
      <c r="C66" s="129" t="str">
        <f t="shared" si="0"/>
        <v/>
      </c>
      <c r="D66" s="130" t="str">
        <f t="shared" ca="1" si="2"/>
        <v/>
      </c>
      <c r="E66" s="130" t="str">
        <f t="shared" ca="1" si="3"/>
        <v/>
      </c>
      <c r="F66" s="208" t="str">
        <f>IF($C66="","",IF($H66="","",COUNTA(G$7:$G66)-COUNTBLANK(G$7:$G66)))</f>
        <v/>
      </c>
      <c r="G66" s="209" t="str">
        <f t="shared" ca="1" si="4"/>
        <v/>
      </c>
      <c r="H66" s="209" t="str">
        <f t="shared" ca="1" si="5"/>
        <v/>
      </c>
      <c r="I66" s="208" t="str">
        <f t="shared" si="1"/>
        <v/>
      </c>
      <c r="J66" s="211" t="str">
        <f t="shared" ca="1" si="6"/>
        <v/>
      </c>
      <c r="K66" s="208" t="str">
        <f t="shared" ca="1" si="7"/>
        <v/>
      </c>
      <c r="L66" s="131" t="str">
        <f t="shared" ca="1" si="8"/>
        <v/>
      </c>
      <c r="M66" s="218"/>
      <c r="N66" s="218"/>
      <c r="O66" s="218"/>
    </row>
    <row r="67" spans="2:15">
      <c r="B67" s="200"/>
      <c r="C67" s="129" t="str">
        <f t="shared" si="0"/>
        <v/>
      </c>
      <c r="D67" s="130" t="str">
        <f t="shared" ca="1" si="2"/>
        <v/>
      </c>
      <c r="E67" s="130" t="str">
        <f t="shared" ca="1" si="3"/>
        <v/>
      </c>
      <c r="F67" s="208" t="str">
        <f>IF($C67="","",IF($H67="","",COUNTA(G$7:$G67)-COUNTBLANK(G$7:$G67)))</f>
        <v/>
      </c>
      <c r="G67" s="209" t="str">
        <f t="shared" ca="1" si="4"/>
        <v/>
      </c>
      <c r="H67" s="209" t="str">
        <f t="shared" ca="1" si="5"/>
        <v/>
      </c>
      <c r="I67" s="208" t="str">
        <f t="shared" si="1"/>
        <v/>
      </c>
      <c r="J67" s="211" t="str">
        <f t="shared" ca="1" si="6"/>
        <v/>
      </c>
      <c r="K67" s="208" t="str">
        <f t="shared" ca="1" si="7"/>
        <v/>
      </c>
      <c r="L67" s="131" t="str">
        <f t="shared" ca="1" si="8"/>
        <v/>
      </c>
      <c r="M67" s="218"/>
      <c r="N67" s="218"/>
      <c r="O67" s="218"/>
    </row>
    <row r="68" spans="2:15">
      <c r="B68" s="200"/>
      <c r="C68" s="129" t="str">
        <f t="shared" si="0"/>
        <v/>
      </c>
      <c r="D68" s="130" t="str">
        <f t="shared" ca="1" si="2"/>
        <v/>
      </c>
      <c r="E68" s="130" t="str">
        <f t="shared" ca="1" si="3"/>
        <v/>
      </c>
      <c r="F68" s="208" t="str">
        <f>IF($C68="","",IF($H68="","",COUNTA(G$7:$G68)-COUNTBLANK(G$7:$G68)))</f>
        <v/>
      </c>
      <c r="G68" s="209" t="str">
        <f t="shared" ca="1" si="4"/>
        <v/>
      </c>
      <c r="H68" s="209" t="str">
        <f t="shared" ca="1" si="5"/>
        <v/>
      </c>
      <c r="I68" s="208" t="str">
        <f t="shared" si="1"/>
        <v/>
      </c>
      <c r="J68" s="211" t="str">
        <f t="shared" ca="1" si="6"/>
        <v/>
      </c>
      <c r="K68" s="208" t="str">
        <f t="shared" ca="1" si="7"/>
        <v/>
      </c>
      <c r="L68" s="131" t="str">
        <f t="shared" ca="1" si="8"/>
        <v/>
      </c>
      <c r="M68" s="218"/>
      <c r="N68" s="218"/>
      <c r="O68" s="218"/>
    </row>
    <row r="69" spans="2:15">
      <c r="B69" s="200"/>
      <c r="C69" s="129" t="str">
        <f t="shared" si="0"/>
        <v/>
      </c>
      <c r="D69" s="130" t="str">
        <f t="shared" ca="1" si="2"/>
        <v/>
      </c>
      <c r="E69" s="130" t="str">
        <f t="shared" ca="1" si="3"/>
        <v/>
      </c>
      <c r="F69" s="208" t="str">
        <f>IF($C69="","",IF($H69="","",COUNTA(G$7:$G69)-COUNTBLANK(G$7:$G69)))</f>
        <v/>
      </c>
      <c r="G69" s="209" t="str">
        <f t="shared" ca="1" si="4"/>
        <v/>
      </c>
      <c r="H69" s="209" t="str">
        <f t="shared" ca="1" si="5"/>
        <v/>
      </c>
      <c r="I69" s="208" t="str">
        <f t="shared" si="1"/>
        <v/>
      </c>
      <c r="J69" s="211" t="str">
        <f t="shared" ca="1" si="6"/>
        <v/>
      </c>
      <c r="K69" s="208" t="str">
        <f t="shared" ca="1" si="7"/>
        <v/>
      </c>
      <c r="L69" s="131" t="str">
        <f t="shared" ca="1" si="8"/>
        <v/>
      </c>
      <c r="M69" s="218"/>
      <c r="N69" s="218"/>
      <c r="O69" s="218"/>
    </row>
    <row r="70" spans="2:15">
      <c r="B70" s="200"/>
      <c r="C70" s="129" t="str">
        <f t="shared" si="0"/>
        <v/>
      </c>
      <c r="D70" s="130" t="str">
        <f t="shared" ca="1" si="2"/>
        <v/>
      </c>
      <c r="E70" s="130" t="str">
        <f t="shared" ca="1" si="3"/>
        <v/>
      </c>
      <c r="F70" s="208" t="str">
        <f>IF($C70="","",IF($H70="","",COUNTA(G$7:$G70)-COUNTBLANK(G$7:$G70)))</f>
        <v/>
      </c>
      <c r="G70" s="209" t="str">
        <f t="shared" ca="1" si="4"/>
        <v/>
      </c>
      <c r="H70" s="209" t="str">
        <f t="shared" ca="1" si="5"/>
        <v/>
      </c>
      <c r="I70" s="208" t="str">
        <f t="shared" si="1"/>
        <v/>
      </c>
      <c r="J70" s="211" t="str">
        <f t="shared" ca="1" si="6"/>
        <v/>
      </c>
      <c r="K70" s="208" t="str">
        <f t="shared" ca="1" si="7"/>
        <v/>
      </c>
      <c r="L70" s="131" t="str">
        <f t="shared" ca="1" si="8"/>
        <v/>
      </c>
      <c r="M70" s="218"/>
      <c r="N70" s="218"/>
      <c r="O70" s="218"/>
    </row>
    <row r="71" spans="2:15">
      <c r="B71" s="200"/>
      <c r="C71" s="129" t="str">
        <f t="shared" ref="C71:C134" si="9">IF($B71="","",SMALL($B$7:$B$500,ROW(B65)))</f>
        <v/>
      </c>
      <c r="D71" s="130" t="str">
        <f t="shared" ca="1" si="2"/>
        <v/>
      </c>
      <c r="E71" s="130" t="str">
        <f t="shared" ca="1" si="3"/>
        <v/>
      </c>
      <c r="F71" s="208" t="str">
        <f>IF($C71="","",IF($H71="","",COUNTA(G$7:$G71)-COUNTBLANK(G$7:$G71)))</f>
        <v/>
      </c>
      <c r="G71" s="209" t="str">
        <f t="shared" ca="1" si="4"/>
        <v/>
      </c>
      <c r="H71" s="209" t="str">
        <f t="shared" ca="1" si="5"/>
        <v/>
      </c>
      <c r="I71" s="208" t="str">
        <f t="shared" ref="I71:I134" si="10">IF($C71="","",IF($J71="","",LEFT($J71,1)))</f>
        <v/>
      </c>
      <c r="J71" s="211" t="str">
        <f t="shared" ca="1" si="6"/>
        <v/>
      </c>
      <c r="K71" s="208" t="str">
        <f t="shared" ca="1" si="7"/>
        <v/>
      </c>
      <c r="L71" s="131" t="str">
        <f t="shared" ca="1" si="8"/>
        <v/>
      </c>
      <c r="M71" s="218"/>
      <c r="N71" s="218"/>
      <c r="O71" s="218"/>
    </row>
    <row r="72" spans="2:15">
      <c r="B72" s="200"/>
      <c r="C72" s="129" t="str">
        <f t="shared" si="9"/>
        <v/>
      </c>
      <c r="D72" s="130" t="str">
        <f t="shared" ref="D72:D135" ca="1" si="11">IF($C72="","",IF($C72=$C71,"",IF(INDIRECT($C72&amp;"!e4")="","",INDIRECT($C72&amp;"!e4"))))</f>
        <v/>
      </c>
      <c r="E72" s="130" t="str">
        <f t="shared" ref="E72:E135" ca="1" si="12">IF($C72="","",IF($C72=$C71,"",IF(INDIRECT($C72&amp;"!g4")="","",INDIRECT($C72&amp;"!g4"))))</f>
        <v/>
      </c>
      <c r="F72" s="208" t="str">
        <f>IF($C72="","",IF($H72="","",COUNTA(G$7:$G72)-COUNTBLANK(G$7:$G72)))</f>
        <v/>
      </c>
      <c r="G72" s="209" t="str">
        <f t="shared" ref="G72:G135" ca="1" si="13">IF($C72="","",IF($C72=$C71,"",IF(INDIRECT($C72&amp;"!g5")="","",INDIRECT($C72&amp;"!g5"))))</f>
        <v/>
      </c>
      <c r="H72" s="209" t="str">
        <f t="shared" ref="H72:H135" ca="1" si="14">IF($C72="","",IF($C72=$C71,"",IF(INDIRECT($C72&amp;"!g6")="","",INDIRECT($C72&amp;"!g6"))))</f>
        <v/>
      </c>
      <c r="I72" s="208" t="str">
        <f t="shared" si="10"/>
        <v/>
      </c>
      <c r="J72" s="211" t="str">
        <f t="shared" ref="J72:J135" ca="1" si="15">IF($C72="","",IF($K72="","",IF(VLOOKUP($K72,INDIRECT($C72&amp;"!$A$12:$b$500"),2,0)=0,"",VLOOKUP($K72,INDIRECT($C72&amp;"!$A$12:$b$500"),2,0))))</f>
        <v/>
      </c>
      <c r="K72" s="208" t="str">
        <f t="shared" ref="K72:K135" ca="1" si="16">IF($C72="","",IF($C72&gt;$C71,1,COUNTA(INDIRECT($C72&amp;"!$D$12:$D$500")-(COUNTA(INDIRECT($C72&amp;"!$D$12:$D$500")-1)))+$K71))</f>
        <v/>
      </c>
      <c r="L72" s="131" t="str">
        <f t="shared" ref="L72:L135" ca="1" si="17">IF($C72="","",IF($K72="","",VLOOKUP($K72,INDIRECT($C72&amp;"!$d$12:$K$500"),2,0)))</f>
        <v/>
      </c>
      <c r="M72" s="218"/>
      <c r="N72" s="218"/>
      <c r="O72" s="218"/>
    </row>
    <row r="73" spans="2:15">
      <c r="B73" s="200"/>
      <c r="C73" s="129" t="str">
        <f t="shared" si="9"/>
        <v/>
      </c>
      <c r="D73" s="130" t="str">
        <f t="shared" ca="1" si="11"/>
        <v/>
      </c>
      <c r="E73" s="130" t="str">
        <f t="shared" ca="1" si="12"/>
        <v/>
      </c>
      <c r="F73" s="208" t="str">
        <f>IF($C73="","",IF($H73="","",COUNTA(G$7:$G73)-COUNTBLANK(G$7:$G73)))</f>
        <v/>
      </c>
      <c r="G73" s="209" t="str">
        <f t="shared" ca="1" si="13"/>
        <v/>
      </c>
      <c r="H73" s="209" t="str">
        <f t="shared" ca="1" si="14"/>
        <v/>
      </c>
      <c r="I73" s="208" t="str">
        <f t="shared" si="10"/>
        <v/>
      </c>
      <c r="J73" s="211" t="str">
        <f t="shared" ca="1" si="15"/>
        <v/>
      </c>
      <c r="K73" s="208" t="str">
        <f t="shared" ca="1" si="16"/>
        <v/>
      </c>
      <c r="L73" s="131" t="str">
        <f t="shared" ca="1" si="17"/>
        <v/>
      </c>
      <c r="M73" s="218"/>
      <c r="N73" s="218"/>
      <c r="O73" s="218"/>
    </row>
    <row r="74" spans="2:15">
      <c r="B74" s="200"/>
      <c r="C74" s="129" t="str">
        <f t="shared" si="9"/>
        <v/>
      </c>
      <c r="D74" s="130" t="str">
        <f t="shared" ca="1" si="11"/>
        <v/>
      </c>
      <c r="E74" s="130" t="str">
        <f t="shared" ca="1" si="12"/>
        <v/>
      </c>
      <c r="F74" s="208" t="str">
        <f>IF($C74="","",IF($H74="","",COUNTA(G$7:$G74)-COUNTBLANK(G$7:$G74)))</f>
        <v/>
      </c>
      <c r="G74" s="209" t="str">
        <f t="shared" ca="1" si="13"/>
        <v/>
      </c>
      <c r="H74" s="209" t="str">
        <f t="shared" ca="1" si="14"/>
        <v/>
      </c>
      <c r="I74" s="208" t="str">
        <f t="shared" si="10"/>
        <v/>
      </c>
      <c r="J74" s="211" t="str">
        <f t="shared" ca="1" si="15"/>
        <v/>
      </c>
      <c r="K74" s="208" t="str">
        <f t="shared" ca="1" si="16"/>
        <v/>
      </c>
      <c r="L74" s="131" t="str">
        <f t="shared" ca="1" si="17"/>
        <v/>
      </c>
      <c r="M74" s="218"/>
      <c r="N74" s="218"/>
      <c r="O74" s="218"/>
    </row>
    <row r="75" spans="2:15">
      <c r="B75" s="200"/>
      <c r="C75" s="129" t="str">
        <f t="shared" si="9"/>
        <v/>
      </c>
      <c r="D75" s="130" t="str">
        <f t="shared" ca="1" si="11"/>
        <v/>
      </c>
      <c r="E75" s="130" t="str">
        <f t="shared" ca="1" si="12"/>
        <v/>
      </c>
      <c r="F75" s="208" t="str">
        <f>IF($C75="","",IF($H75="","",COUNTA(G$7:$G75)-COUNTBLANK(G$7:$G75)))</f>
        <v/>
      </c>
      <c r="G75" s="209" t="str">
        <f t="shared" ca="1" si="13"/>
        <v/>
      </c>
      <c r="H75" s="209" t="str">
        <f t="shared" ca="1" si="14"/>
        <v/>
      </c>
      <c r="I75" s="208" t="str">
        <f t="shared" si="10"/>
        <v/>
      </c>
      <c r="J75" s="211" t="str">
        <f t="shared" ca="1" si="15"/>
        <v/>
      </c>
      <c r="K75" s="208" t="str">
        <f t="shared" ca="1" si="16"/>
        <v/>
      </c>
      <c r="L75" s="131" t="str">
        <f t="shared" ca="1" si="17"/>
        <v/>
      </c>
      <c r="M75" s="218"/>
      <c r="N75" s="218"/>
      <c r="O75" s="218"/>
    </row>
    <row r="76" spans="2:15">
      <c r="B76" s="200"/>
      <c r="C76" s="129" t="str">
        <f t="shared" si="9"/>
        <v/>
      </c>
      <c r="D76" s="130" t="str">
        <f t="shared" ca="1" si="11"/>
        <v/>
      </c>
      <c r="E76" s="130" t="str">
        <f t="shared" ca="1" si="12"/>
        <v/>
      </c>
      <c r="F76" s="208" t="str">
        <f>IF($C76="","",IF($H76="","",COUNTA(G$7:$G76)-COUNTBLANK(G$7:$G76)))</f>
        <v/>
      </c>
      <c r="G76" s="209" t="str">
        <f t="shared" ca="1" si="13"/>
        <v/>
      </c>
      <c r="H76" s="209" t="str">
        <f t="shared" ca="1" si="14"/>
        <v/>
      </c>
      <c r="I76" s="208" t="str">
        <f t="shared" si="10"/>
        <v/>
      </c>
      <c r="J76" s="211" t="str">
        <f t="shared" ca="1" si="15"/>
        <v/>
      </c>
      <c r="K76" s="208" t="str">
        <f t="shared" ca="1" si="16"/>
        <v/>
      </c>
      <c r="L76" s="131" t="str">
        <f t="shared" ca="1" si="17"/>
        <v/>
      </c>
      <c r="M76" s="218"/>
      <c r="N76" s="218"/>
      <c r="O76" s="218"/>
    </row>
    <row r="77" spans="2:15">
      <c r="B77" s="200"/>
      <c r="C77" s="129" t="str">
        <f t="shared" si="9"/>
        <v/>
      </c>
      <c r="D77" s="130" t="str">
        <f t="shared" ca="1" si="11"/>
        <v/>
      </c>
      <c r="E77" s="130" t="str">
        <f t="shared" ca="1" si="12"/>
        <v/>
      </c>
      <c r="F77" s="208" t="str">
        <f>IF($C77="","",IF($H77="","",COUNTA(G$7:$G77)-COUNTBLANK(G$7:$G77)))</f>
        <v/>
      </c>
      <c r="G77" s="209" t="str">
        <f t="shared" ca="1" si="13"/>
        <v/>
      </c>
      <c r="H77" s="209" t="str">
        <f t="shared" ca="1" si="14"/>
        <v/>
      </c>
      <c r="I77" s="208" t="str">
        <f t="shared" si="10"/>
        <v/>
      </c>
      <c r="J77" s="211" t="str">
        <f t="shared" ca="1" si="15"/>
        <v/>
      </c>
      <c r="K77" s="208" t="str">
        <f t="shared" ca="1" si="16"/>
        <v/>
      </c>
      <c r="L77" s="131" t="str">
        <f t="shared" ca="1" si="17"/>
        <v/>
      </c>
      <c r="M77" s="218"/>
      <c r="N77" s="218"/>
      <c r="O77" s="218"/>
    </row>
    <row r="78" spans="2:15">
      <c r="B78" s="200"/>
      <c r="C78" s="129" t="str">
        <f t="shared" si="9"/>
        <v/>
      </c>
      <c r="D78" s="130" t="str">
        <f t="shared" ca="1" si="11"/>
        <v/>
      </c>
      <c r="E78" s="130" t="str">
        <f t="shared" ca="1" si="12"/>
        <v/>
      </c>
      <c r="F78" s="208" t="str">
        <f>IF($C78="","",IF($H78="","",COUNTA(G$7:$G78)-COUNTBLANK(G$7:$G78)))</f>
        <v/>
      </c>
      <c r="G78" s="209" t="str">
        <f t="shared" ca="1" si="13"/>
        <v/>
      </c>
      <c r="H78" s="209" t="str">
        <f t="shared" ca="1" si="14"/>
        <v/>
      </c>
      <c r="I78" s="208" t="str">
        <f t="shared" si="10"/>
        <v/>
      </c>
      <c r="J78" s="211" t="str">
        <f t="shared" ca="1" si="15"/>
        <v/>
      </c>
      <c r="K78" s="208" t="str">
        <f t="shared" ca="1" si="16"/>
        <v/>
      </c>
      <c r="L78" s="131" t="str">
        <f t="shared" ca="1" si="17"/>
        <v/>
      </c>
      <c r="M78" s="219"/>
      <c r="N78" s="219"/>
      <c r="O78" s="219"/>
    </row>
    <row r="79" spans="2:15">
      <c r="B79" s="200"/>
      <c r="C79" s="129" t="str">
        <f t="shared" si="9"/>
        <v/>
      </c>
      <c r="D79" s="130" t="str">
        <f t="shared" ca="1" si="11"/>
        <v/>
      </c>
      <c r="E79" s="130" t="str">
        <f t="shared" ca="1" si="12"/>
        <v/>
      </c>
      <c r="F79" s="208" t="str">
        <f>IF($C79="","",IF($H79="","",COUNTA(G$7:$G79)-COUNTBLANK(G$7:$G79)))</f>
        <v/>
      </c>
      <c r="G79" s="209" t="str">
        <f t="shared" ca="1" si="13"/>
        <v/>
      </c>
      <c r="H79" s="209" t="str">
        <f t="shared" ca="1" si="14"/>
        <v/>
      </c>
      <c r="I79" s="208" t="str">
        <f t="shared" si="10"/>
        <v/>
      </c>
      <c r="J79" s="211" t="str">
        <f t="shared" ca="1" si="15"/>
        <v/>
      </c>
      <c r="K79" s="208" t="str">
        <f t="shared" ca="1" si="16"/>
        <v/>
      </c>
      <c r="L79" s="131" t="str">
        <f t="shared" ca="1" si="17"/>
        <v/>
      </c>
      <c r="M79" s="219"/>
      <c r="N79" s="219"/>
      <c r="O79" s="219"/>
    </row>
    <row r="80" spans="2:15">
      <c r="B80" s="200"/>
      <c r="C80" s="129" t="str">
        <f t="shared" si="9"/>
        <v/>
      </c>
      <c r="D80" s="130" t="str">
        <f t="shared" ca="1" si="11"/>
        <v/>
      </c>
      <c r="E80" s="130" t="str">
        <f t="shared" ca="1" si="12"/>
        <v/>
      </c>
      <c r="F80" s="208" t="str">
        <f>IF($C80="","",IF($H80="","",COUNTA(G$7:$G80)-COUNTBLANK(G$7:$G80)))</f>
        <v/>
      </c>
      <c r="G80" s="209" t="str">
        <f t="shared" ca="1" si="13"/>
        <v/>
      </c>
      <c r="H80" s="209" t="str">
        <f t="shared" ca="1" si="14"/>
        <v/>
      </c>
      <c r="I80" s="208" t="str">
        <f t="shared" si="10"/>
        <v/>
      </c>
      <c r="J80" s="211" t="str">
        <f t="shared" ca="1" si="15"/>
        <v/>
      </c>
      <c r="K80" s="208" t="str">
        <f t="shared" ca="1" si="16"/>
        <v/>
      </c>
      <c r="L80" s="131" t="str">
        <f t="shared" ca="1" si="17"/>
        <v/>
      </c>
      <c r="M80" s="219"/>
      <c r="N80" s="219"/>
      <c r="O80" s="219"/>
    </row>
    <row r="81" spans="2:15">
      <c r="B81" s="200"/>
      <c r="C81" s="129" t="str">
        <f t="shared" si="9"/>
        <v/>
      </c>
      <c r="D81" s="130" t="str">
        <f t="shared" ca="1" si="11"/>
        <v/>
      </c>
      <c r="E81" s="130" t="str">
        <f t="shared" ca="1" si="12"/>
        <v/>
      </c>
      <c r="F81" s="208" t="str">
        <f>IF($C81="","",IF($H81="","",COUNTA(G$7:$G81)-COUNTBLANK(G$7:$G81)))</f>
        <v/>
      </c>
      <c r="G81" s="209" t="str">
        <f t="shared" ca="1" si="13"/>
        <v/>
      </c>
      <c r="H81" s="209" t="str">
        <f t="shared" ca="1" si="14"/>
        <v/>
      </c>
      <c r="I81" s="208" t="str">
        <f t="shared" si="10"/>
        <v/>
      </c>
      <c r="J81" s="211" t="str">
        <f t="shared" ca="1" si="15"/>
        <v/>
      </c>
      <c r="K81" s="208" t="str">
        <f t="shared" ca="1" si="16"/>
        <v/>
      </c>
      <c r="L81" s="131" t="str">
        <f t="shared" ca="1" si="17"/>
        <v/>
      </c>
      <c r="M81" s="219"/>
      <c r="N81" s="219"/>
      <c r="O81" s="219"/>
    </row>
    <row r="82" spans="2:15">
      <c r="B82" s="200"/>
      <c r="C82" s="129" t="str">
        <f t="shared" si="9"/>
        <v/>
      </c>
      <c r="D82" s="130" t="str">
        <f t="shared" ca="1" si="11"/>
        <v/>
      </c>
      <c r="E82" s="130" t="str">
        <f t="shared" ca="1" si="12"/>
        <v/>
      </c>
      <c r="F82" s="208" t="str">
        <f>IF($C82="","",IF($H82="","",COUNTA(G$7:$G82)-COUNTBLANK(G$7:$G82)))</f>
        <v/>
      </c>
      <c r="G82" s="209" t="str">
        <f t="shared" ca="1" si="13"/>
        <v/>
      </c>
      <c r="H82" s="209" t="str">
        <f t="shared" ca="1" si="14"/>
        <v/>
      </c>
      <c r="I82" s="208" t="str">
        <f t="shared" si="10"/>
        <v/>
      </c>
      <c r="J82" s="211" t="str">
        <f t="shared" ca="1" si="15"/>
        <v/>
      </c>
      <c r="K82" s="208" t="str">
        <f t="shared" ca="1" si="16"/>
        <v/>
      </c>
      <c r="L82" s="131" t="str">
        <f t="shared" ca="1" si="17"/>
        <v/>
      </c>
      <c r="M82" s="219"/>
      <c r="N82" s="219"/>
      <c r="O82" s="219"/>
    </row>
    <row r="83" spans="2:15">
      <c r="B83" s="200"/>
      <c r="C83" s="129" t="str">
        <f t="shared" si="9"/>
        <v/>
      </c>
      <c r="D83" s="130" t="str">
        <f t="shared" ca="1" si="11"/>
        <v/>
      </c>
      <c r="E83" s="130" t="str">
        <f t="shared" ca="1" si="12"/>
        <v/>
      </c>
      <c r="F83" s="208" t="str">
        <f>IF($C83="","",IF($H83="","",COUNTA(G$7:$G83)-COUNTBLANK(G$7:$G83)))</f>
        <v/>
      </c>
      <c r="G83" s="209" t="str">
        <f t="shared" ca="1" si="13"/>
        <v/>
      </c>
      <c r="H83" s="209" t="str">
        <f t="shared" ca="1" si="14"/>
        <v/>
      </c>
      <c r="I83" s="208" t="str">
        <f t="shared" si="10"/>
        <v/>
      </c>
      <c r="J83" s="211" t="str">
        <f t="shared" ca="1" si="15"/>
        <v/>
      </c>
      <c r="K83" s="208" t="str">
        <f t="shared" ca="1" si="16"/>
        <v/>
      </c>
      <c r="L83" s="131" t="str">
        <f t="shared" ca="1" si="17"/>
        <v/>
      </c>
      <c r="M83" s="219"/>
      <c r="N83" s="219"/>
      <c r="O83" s="219"/>
    </row>
    <row r="84" spans="2:15">
      <c r="B84" s="200"/>
      <c r="C84" s="129" t="str">
        <f t="shared" si="9"/>
        <v/>
      </c>
      <c r="D84" s="130" t="str">
        <f t="shared" ca="1" si="11"/>
        <v/>
      </c>
      <c r="E84" s="130" t="str">
        <f t="shared" ca="1" si="12"/>
        <v/>
      </c>
      <c r="F84" s="208" t="str">
        <f>IF($C84="","",IF($H84="","",COUNTA(G$7:$G84)-COUNTBLANK(G$7:$G84)))</f>
        <v/>
      </c>
      <c r="G84" s="209" t="str">
        <f t="shared" ca="1" si="13"/>
        <v/>
      </c>
      <c r="H84" s="209" t="str">
        <f t="shared" ca="1" si="14"/>
        <v/>
      </c>
      <c r="I84" s="208" t="str">
        <f t="shared" si="10"/>
        <v/>
      </c>
      <c r="J84" s="211" t="str">
        <f t="shared" ca="1" si="15"/>
        <v/>
      </c>
      <c r="K84" s="208" t="str">
        <f t="shared" ca="1" si="16"/>
        <v/>
      </c>
      <c r="L84" s="131" t="str">
        <f t="shared" ca="1" si="17"/>
        <v/>
      </c>
      <c r="M84" s="219"/>
      <c r="N84" s="219"/>
      <c r="O84" s="219"/>
    </row>
    <row r="85" spans="2:15">
      <c r="B85" s="200"/>
      <c r="C85" s="129" t="str">
        <f t="shared" si="9"/>
        <v/>
      </c>
      <c r="D85" s="130" t="str">
        <f t="shared" ca="1" si="11"/>
        <v/>
      </c>
      <c r="E85" s="130" t="str">
        <f t="shared" ca="1" si="12"/>
        <v/>
      </c>
      <c r="F85" s="208" t="str">
        <f>IF($C85="","",IF($H85="","",COUNTA(G$7:$G85)-COUNTBLANK(G$7:$G85)))</f>
        <v/>
      </c>
      <c r="G85" s="209" t="str">
        <f t="shared" ca="1" si="13"/>
        <v/>
      </c>
      <c r="H85" s="209" t="str">
        <f t="shared" ca="1" si="14"/>
        <v/>
      </c>
      <c r="I85" s="208" t="str">
        <f t="shared" si="10"/>
        <v/>
      </c>
      <c r="J85" s="211" t="str">
        <f t="shared" ca="1" si="15"/>
        <v/>
      </c>
      <c r="K85" s="208" t="str">
        <f t="shared" ca="1" si="16"/>
        <v/>
      </c>
      <c r="L85" s="131" t="str">
        <f t="shared" ca="1" si="17"/>
        <v/>
      </c>
      <c r="M85" s="219"/>
      <c r="N85" s="219"/>
      <c r="O85" s="219"/>
    </row>
    <row r="86" spans="2:15">
      <c r="B86" s="200"/>
      <c r="C86" s="129" t="str">
        <f t="shared" si="9"/>
        <v/>
      </c>
      <c r="D86" s="130" t="str">
        <f t="shared" ca="1" si="11"/>
        <v/>
      </c>
      <c r="E86" s="130" t="str">
        <f t="shared" ca="1" si="12"/>
        <v/>
      </c>
      <c r="F86" s="208" t="str">
        <f>IF($C86="","",IF($H86="","",COUNTA(G$7:$G86)-COUNTBLANK(G$7:$G86)))</f>
        <v/>
      </c>
      <c r="G86" s="209" t="str">
        <f t="shared" ca="1" si="13"/>
        <v/>
      </c>
      <c r="H86" s="209" t="str">
        <f t="shared" ca="1" si="14"/>
        <v/>
      </c>
      <c r="I86" s="208" t="str">
        <f t="shared" si="10"/>
        <v/>
      </c>
      <c r="J86" s="211" t="str">
        <f t="shared" ca="1" si="15"/>
        <v/>
      </c>
      <c r="K86" s="208" t="str">
        <f t="shared" ca="1" si="16"/>
        <v/>
      </c>
      <c r="L86" s="131" t="str">
        <f t="shared" ca="1" si="17"/>
        <v/>
      </c>
      <c r="M86" s="219"/>
      <c r="N86" s="219"/>
      <c r="O86" s="219"/>
    </row>
    <row r="87" spans="2:15">
      <c r="B87" s="200"/>
      <c r="C87" s="129" t="str">
        <f t="shared" si="9"/>
        <v/>
      </c>
      <c r="D87" s="130" t="str">
        <f t="shared" ca="1" si="11"/>
        <v/>
      </c>
      <c r="E87" s="130" t="str">
        <f t="shared" ca="1" si="12"/>
        <v/>
      </c>
      <c r="F87" s="208" t="str">
        <f>IF($C87="","",IF($H87="","",COUNTA(G$7:$G87)-COUNTBLANK(G$7:$G87)))</f>
        <v/>
      </c>
      <c r="G87" s="209" t="str">
        <f t="shared" ca="1" si="13"/>
        <v/>
      </c>
      <c r="H87" s="209" t="str">
        <f t="shared" ca="1" si="14"/>
        <v/>
      </c>
      <c r="I87" s="208" t="str">
        <f t="shared" si="10"/>
        <v/>
      </c>
      <c r="J87" s="211" t="str">
        <f t="shared" ca="1" si="15"/>
        <v/>
      </c>
      <c r="K87" s="208" t="str">
        <f t="shared" ca="1" si="16"/>
        <v/>
      </c>
      <c r="L87" s="131" t="str">
        <f t="shared" ca="1" si="17"/>
        <v/>
      </c>
      <c r="M87" s="219"/>
      <c r="N87" s="219"/>
      <c r="O87" s="219"/>
    </row>
    <row r="88" spans="2:15">
      <c r="B88" s="200"/>
      <c r="C88" s="129" t="str">
        <f t="shared" si="9"/>
        <v/>
      </c>
      <c r="D88" s="130" t="str">
        <f t="shared" ca="1" si="11"/>
        <v/>
      </c>
      <c r="E88" s="130" t="str">
        <f t="shared" ca="1" si="12"/>
        <v/>
      </c>
      <c r="F88" s="208" t="str">
        <f>IF($C88="","",IF($H88="","",COUNTA(G$7:$G88)-COUNTBLANK(G$7:$G88)))</f>
        <v/>
      </c>
      <c r="G88" s="209" t="str">
        <f t="shared" ca="1" si="13"/>
        <v/>
      </c>
      <c r="H88" s="209" t="str">
        <f t="shared" ca="1" si="14"/>
        <v/>
      </c>
      <c r="I88" s="208" t="str">
        <f t="shared" si="10"/>
        <v/>
      </c>
      <c r="J88" s="211" t="str">
        <f t="shared" ca="1" si="15"/>
        <v/>
      </c>
      <c r="K88" s="208" t="str">
        <f t="shared" ca="1" si="16"/>
        <v/>
      </c>
      <c r="L88" s="131" t="str">
        <f t="shared" ca="1" si="17"/>
        <v/>
      </c>
      <c r="M88" s="219"/>
      <c r="N88" s="219"/>
      <c r="O88" s="219"/>
    </row>
    <row r="89" spans="2:15">
      <c r="B89" s="200"/>
      <c r="C89" s="129" t="str">
        <f t="shared" si="9"/>
        <v/>
      </c>
      <c r="D89" s="130" t="str">
        <f t="shared" ca="1" si="11"/>
        <v/>
      </c>
      <c r="E89" s="130" t="str">
        <f t="shared" ca="1" si="12"/>
        <v/>
      </c>
      <c r="F89" s="208" t="str">
        <f>IF($C89="","",IF($H89="","",COUNTA(G$7:$G89)-COUNTBLANK(G$7:$G89)))</f>
        <v/>
      </c>
      <c r="G89" s="209" t="str">
        <f t="shared" ca="1" si="13"/>
        <v/>
      </c>
      <c r="H89" s="209" t="str">
        <f t="shared" ca="1" si="14"/>
        <v/>
      </c>
      <c r="I89" s="208" t="str">
        <f t="shared" si="10"/>
        <v/>
      </c>
      <c r="J89" s="211" t="str">
        <f t="shared" ca="1" si="15"/>
        <v/>
      </c>
      <c r="K89" s="208" t="str">
        <f t="shared" ca="1" si="16"/>
        <v/>
      </c>
      <c r="L89" s="131" t="str">
        <f t="shared" ca="1" si="17"/>
        <v/>
      </c>
      <c r="M89" s="219"/>
      <c r="N89" s="219"/>
      <c r="O89" s="219"/>
    </row>
    <row r="90" spans="2:15">
      <c r="B90" s="200"/>
      <c r="C90" s="129" t="str">
        <f t="shared" si="9"/>
        <v/>
      </c>
      <c r="D90" s="130" t="str">
        <f t="shared" ca="1" si="11"/>
        <v/>
      </c>
      <c r="E90" s="130" t="str">
        <f t="shared" ca="1" si="12"/>
        <v/>
      </c>
      <c r="F90" s="208" t="str">
        <f>IF($C90="","",IF($H90="","",COUNTA(G$7:$G90)-COUNTBLANK(G$7:$G90)))</f>
        <v/>
      </c>
      <c r="G90" s="209" t="str">
        <f t="shared" ca="1" si="13"/>
        <v/>
      </c>
      <c r="H90" s="209" t="str">
        <f t="shared" ca="1" si="14"/>
        <v/>
      </c>
      <c r="I90" s="208" t="str">
        <f t="shared" si="10"/>
        <v/>
      </c>
      <c r="J90" s="211" t="str">
        <f t="shared" ca="1" si="15"/>
        <v/>
      </c>
      <c r="K90" s="208" t="str">
        <f t="shared" ca="1" si="16"/>
        <v/>
      </c>
      <c r="L90" s="131" t="str">
        <f t="shared" ca="1" si="17"/>
        <v/>
      </c>
      <c r="M90" s="219"/>
      <c r="N90" s="219"/>
      <c r="O90" s="219"/>
    </row>
    <row r="91" spans="2:15">
      <c r="B91" s="200"/>
      <c r="C91" s="129" t="str">
        <f t="shared" si="9"/>
        <v/>
      </c>
      <c r="D91" s="130" t="str">
        <f t="shared" ca="1" si="11"/>
        <v/>
      </c>
      <c r="E91" s="130" t="str">
        <f t="shared" ca="1" si="12"/>
        <v/>
      </c>
      <c r="F91" s="208" t="str">
        <f>IF($C91="","",IF($H91="","",COUNTA(G$7:$G91)-COUNTBLANK(G$7:$G91)))</f>
        <v/>
      </c>
      <c r="G91" s="209" t="str">
        <f t="shared" ca="1" si="13"/>
        <v/>
      </c>
      <c r="H91" s="209" t="str">
        <f t="shared" ca="1" si="14"/>
        <v/>
      </c>
      <c r="I91" s="208" t="str">
        <f t="shared" si="10"/>
        <v/>
      </c>
      <c r="J91" s="211" t="str">
        <f t="shared" ca="1" si="15"/>
        <v/>
      </c>
      <c r="K91" s="208" t="str">
        <f t="shared" ca="1" si="16"/>
        <v/>
      </c>
      <c r="L91" s="131" t="str">
        <f t="shared" ca="1" si="17"/>
        <v/>
      </c>
      <c r="M91" s="219"/>
      <c r="N91" s="219"/>
      <c r="O91" s="219"/>
    </row>
    <row r="92" spans="2:15">
      <c r="B92" s="200"/>
      <c r="C92" s="129" t="str">
        <f t="shared" si="9"/>
        <v/>
      </c>
      <c r="D92" s="130" t="str">
        <f t="shared" ca="1" si="11"/>
        <v/>
      </c>
      <c r="E92" s="130" t="str">
        <f t="shared" ca="1" si="12"/>
        <v/>
      </c>
      <c r="F92" s="208" t="str">
        <f>IF($C92="","",IF($H92="","",COUNTA(G$7:$G92)-COUNTBLANK(G$7:$G92)))</f>
        <v/>
      </c>
      <c r="G92" s="209" t="str">
        <f t="shared" ca="1" si="13"/>
        <v/>
      </c>
      <c r="H92" s="209" t="str">
        <f t="shared" ca="1" si="14"/>
        <v/>
      </c>
      <c r="I92" s="208" t="str">
        <f t="shared" si="10"/>
        <v/>
      </c>
      <c r="J92" s="211" t="str">
        <f t="shared" ca="1" si="15"/>
        <v/>
      </c>
      <c r="K92" s="208" t="str">
        <f t="shared" ca="1" si="16"/>
        <v/>
      </c>
      <c r="L92" s="131" t="str">
        <f t="shared" ca="1" si="17"/>
        <v/>
      </c>
      <c r="M92" s="219"/>
      <c r="N92" s="219"/>
      <c r="O92" s="219"/>
    </row>
    <row r="93" spans="2:15">
      <c r="B93" s="200"/>
      <c r="C93" s="129" t="str">
        <f t="shared" si="9"/>
        <v/>
      </c>
      <c r="D93" s="130" t="str">
        <f t="shared" ca="1" si="11"/>
        <v/>
      </c>
      <c r="E93" s="130" t="str">
        <f t="shared" ca="1" si="12"/>
        <v/>
      </c>
      <c r="F93" s="208" t="str">
        <f>IF($C93="","",IF($H93="","",COUNTA(G$7:$G93)-COUNTBLANK(G$7:$G93)))</f>
        <v/>
      </c>
      <c r="G93" s="209" t="str">
        <f t="shared" ca="1" si="13"/>
        <v/>
      </c>
      <c r="H93" s="209" t="str">
        <f t="shared" ca="1" si="14"/>
        <v/>
      </c>
      <c r="I93" s="208" t="str">
        <f t="shared" si="10"/>
        <v/>
      </c>
      <c r="J93" s="211" t="str">
        <f t="shared" ca="1" si="15"/>
        <v/>
      </c>
      <c r="K93" s="208" t="str">
        <f t="shared" ca="1" si="16"/>
        <v/>
      </c>
      <c r="L93" s="131" t="str">
        <f t="shared" ca="1" si="17"/>
        <v/>
      </c>
      <c r="M93" s="219"/>
      <c r="N93" s="219"/>
      <c r="O93" s="219"/>
    </row>
    <row r="94" spans="2:15">
      <c r="B94" s="200"/>
      <c r="C94" s="129" t="str">
        <f t="shared" si="9"/>
        <v/>
      </c>
      <c r="D94" s="130" t="str">
        <f t="shared" ca="1" si="11"/>
        <v/>
      </c>
      <c r="E94" s="130" t="str">
        <f t="shared" ca="1" si="12"/>
        <v/>
      </c>
      <c r="F94" s="208" t="str">
        <f>IF($C94="","",IF($H94="","",COUNTA(G$7:$G94)-COUNTBLANK(G$7:$G94)))</f>
        <v/>
      </c>
      <c r="G94" s="209" t="str">
        <f t="shared" ca="1" si="13"/>
        <v/>
      </c>
      <c r="H94" s="209" t="str">
        <f t="shared" ca="1" si="14"/>
        <v/>
      </c>
      <c r="I94" s="208" t="str">
        <f t="shared" si="10"/>
        <v/>
      </c>
      <c r="J94" s="211" t="str">
        <f t="shared" ca="1" si="15"/>
        <v/>
      </c>
      <c r="K94" s="208" t="str">
        <f t="shared" ca="1" si="16"/>
        <v/>
      </c>
      <c r="L94" s="131" t="str">
        <f t="shared" ca="1" si="17"/>
        <v/>
      </c>
      <c r="M94" s="219"/>
      <c r="N94" s="219"/>
      <c r="O94" s="219"/>
    </row>
    <row r="95" spans="2:15">
      <c r="B95" s="200"/>
      <c r="C95" s="129" t="str">
        <f t="shared" si="9"/>
        <v/>
      </c>
      <c r="D95" s="130" t="str">
        <f t="shared" ca="1" si="11"/>
        <v/>
      </c>
      <c r="E95" s="130" t="str">
        <f t="shared" ca="1" si="12"/>
        <v/>
      </c>
      <c r="F95" s="208" t="str">
        <f>IF($C95="","",IF($H95="","",COUNTA(G$7:$G95)-COUNTBLANK(G$7:$G95)))</f>
        <v/>
      </c>
      <c r="G95" s="209" t="str">
        <f t="shared" ca="1" si="13"/>
        <v/>
      </c>
      <c r="H95" s="209" t="str">
        <f t="shared" ca="1" si="14"/>
        <v/>
      </c>
      <c r="I95" s="208" t="str">
        <f t="shared" si="10"/>
        <v/>
      </c>
      <c r="J95" s="211" t="str">
        <f t="shared" ca="1" si="15"/>
        <v/>
      </c>
      <c r="K95" s="208" t="str">
        <f t="shared" ca="1" si="16"/>
        <v/>
      </c>
      <c r="L95" s="131" t="str">
        <f t="shared" ca="1" si="17"/>
        <v/>
      </c>
      <c r="M95" s="219"/>
      <c r="N95" s="219"/>
      <c r="O95" s="219"/>
    </row>
    <row r="96" spans="2:15">
      <c r="B96" s="200"/>
      <c r="C96" s="129" t="str">
        <f t="shared" si="9"/>
        <v/>
      </c>
      <c r="D96" s="130" t="str">
        <f t="shared" ca="1" si="11"/>
        <v/>
      </c>
      <c r="E96" s="130" t="str">
        <f t="shared" ca="1" si="12"/>
        <v/>
      </c>
      <c r="F96" s="208" t="str">
        <f>IF($C96="","",IF($H96="","",COUNTA(G$7:$G96)-COUNTBLANK(G$7:$G96)))</f>
        <v/>
      </c>
      <c r="G96" s="209" t="str">
        <f t="shared" ca="1" si="13"/>
        <v/>
      </c>
      <c r="H96" s="209" t="str">
        <f t="shared" ca="1" si="14"/>
        <v/>
      </c>
      <c r="I96" s="208" t="str">
        <f t="shared" si="10"/>
        <v/>
      </c>
      <c r="J96" s="211" t="str">
        <f t="shared" ca="1" si="15"/>
        <v/>
      </c>
      <c r="K96" s="208" t="str">
        <f t="shared" ca="1" si="16"/>
        <v/>
      </c>
      <c r="L96" s="131" t="str">
        <f t="shared" ca="1" si="17"/>
        <v/>
      </c>
      <c r="M96" s="219"/>
      <c r="N96" s="219"/>
      <c r="O96" s="219"/>
    </row>
    <row r="97" spans="2:15">
      <c r="B97" s="200"/>
      <c r="C97" s="129" t="str">
        <f t="shared" si="9"/>
        <v/>
      </c>
      <c r="D97" s="130" t="str">
        <f t="shared" ca="1" si="11"/>
        <v/>
      </c>
      <c r="E97" s="130" t="str">
        <f t="shared" ca="1" si="12"/>
        <v/>
      </c>
      <c r="F97" s="208" t="str">
        <f>IF($C97="","",IF($H97="","",COUNTA(G$7:$G97)-COUNTBLANK(G$7:$G97)))</f>
        <v/>
      </c>
      <c r="G97" s="209" t="str">
        <f t="shared" ca="1" si="13"/>
        <v/>
      </c>
      <c r="H97" s="209" t="str">
        <f t="shared" ca="1" si="14"/>
        <v/>
      </c>
      <c r="I97" s="208" t="str">
        <f t="shared" si="10"/>
        <v/>
      </c>
      <c r="J97" s="211" t="str">
        <f t="shared" ca="1" si="15"/>
        <v/>
      </c>
      <c r="K97" s="208" t="str">
        <f t="shared" ca="1" si="16"/>
        <v/>
      </c>
      <c r="L97" s="131" t="str">
        <f t="shared" ca="1" si="17"/>
        <v/>
      </c>
      <c r="M97" s="219"/>
      <c r="N97" s="219"/>
      <c r="O97" s="219"/>
    </row>
    <row r="98" spans="2:15">
      <c r="B98" s="200"/>
      <c r="C98" s="129" t="str">
        <f t="shared" si="9"/>
        <v/>
      </c>
      <c r="D98" s="130" t="str">
        <f t="shared" ca="1" si="11"/>
        <v/>
      </c>
      <c r="E98" s="130" t="str">
        <f t="shared" ca="1" si="12"/>
        <v/>
      </c>
      <c r="F98" s="208" t="str">
        <f>IF($C98="","",IF($H98="","",COUNTA(G$7:$G98)-COUNTBLANK(G$7:$G98)))</f>
        <v/>
      </c>
      <c r="G98" s="209" t="str">
        <f t="shared" ca="1" si="13"/>
        <v/>
      </c>
      <c r="H98" s="209" t="str">
        <f t="shared" ca="1" si="14"/>
        <v/>
      </c>
      <c r="I98" s="208" t="str">
        <f t="shared" si="10"/>
        <v/>
      </c>
      <c r="J98" s="211" t="str">
        <f t="shared" ca="1" si="15"/>
        <v/>
      </c>
      <c r="K98" s="208" t="str">
        <f t="shared" ca="1" si="16"/>
        <v/>
      </c>
      <c r="L98" s="131" t="str">
        <f t="shared" ca="1" si="17"/>
        <v/>
      </c>
      <c r="M98" s="219"/>
      <c r="N98" s="219"/>
      <c r="O98" s="219"/>
    </row>
    <row r="99" spans="2:15">
      <c r="B99" s="200"/>
      <c r="C99" s="129" t="str">
        <f t="shared" si="9"/>
        <v/>
      </c>
      <c r="D99" s="130" t="str">
        <f t="shared" ca="1" si="11"/>
        <v/>
      </c>
      <c r="E99" s="130" t="str">
        <f t="shared" ca="1" si="12"/>
        <v/>
      </c>
      <c r="F99" s="208" t="str">
        <f>IF($C99="","",IF($H99="","",COUNTA(G$7:$G99)-COUNTBLANK(G$7:$G99)))</f>
        <v/>
      </c>
      <c r="G99" s="209" t="str">
        <f t="shared" ca="1" si="13"/>
        <v/>
      </c>
      <c r="H99" s="209" t="str">
        <f t="shared" ca="1" si="14"/>
        <v/>
      </c>
      <c r="I99" s="208" t="str">
        <f t="shared" si="10"/>
        <v/>
      </c>
      <c r="J99" s="211" t="str">
        <f t="shared" ca="1" si="15"/>
        <v/>
      </c>
      <c r="K99" s="208" t="str">
        <f t="shared" ca="1" si="16"/>
        <v/>
      </c>
      <c r="L99" s="131" t="str">
        <f t="shared" ca="1" si="17"/>
        <v/>
      </c>
      <c r="M99" s="219"/>
      <c r="N99" s="219"/>
      <c r="O99" s="219"/>
    </row>
    <row r="100" spans="2:15">
      <c r="B100" s="200"/>
      <c r="C100" s="129" t="str">
        <f t="shared" si="9"/>
        <v/>
      </c>
      <c r="D100" s="130" t="str">
        <f t="shared" ca="1" si="11"/>
        <v/>
      </c>
      <c r="E100" s="130" t="str">
        <f t="shared" ca="1" si="12"/>
        <v/>
      </c>
      <c r="F100" s="208" t="str">
        <f>IF($C100="","",IF($H100="","",COUNTA(G$7:$G100)-COUNTBLANK(G$7:$G100)))</f>
        <v/>
      </c>
      <c r="G100" s="209" t="str">
        <f t="shared" ca="1" si="13"/>
        <v/>
      </c>
      <c r="H100" s="209" t="str">
        <f t="shared" ca="1" si="14"/>
        <v/>
      </c>
      <c r="I100" s="208" t="str">
        <f t="shared" si="10"/>
        <v/>
      </c>
      <c r="J100" s="211" t="str">
        <f t="shared" ca="1" si="15"/>
        <v/>
      </c>
      <c r="K100" s="208" t="str">
        <f t="shared" ca="1" si="16"/>
        <v/>
      </c>
      <c r="L100" s="131" t="str">
        <f t="shared" ca="1" si="17"/>
        <v/>
      </c>
      <c r="M100" s="219"/>
      <c r="N100" s="219"/>
      <c r="O100" s="219"/>
    </row>
    <row r="101" spans="2:15">
      <c r="B101" s="200"/>
      <c r="C101" s="129" t="str">
        <f t="shared" si="9"/>
        <v/>
      </c>
      <c r="D101" s="130" t="str">
        <f t="shared" ca="1" si="11"/>
        <v/>
      </c>
      <c r="E101" s="130" t="str">
        <f t="shared" ca="1" si="12"/>
        <v/>
      </c>
      <c r="F101" s="208" t="str">
        <f>IF($C101="","",IF($H101="","",COUNTA(G$7:$G101)-COUNTBLANK(G$7:$G101)))</f>
        <v/>
      </c>
      <c r="G101" s="209" t="str">
        <f t="shared" ca="1" si="13"/>
        <v/>
      </c>
      <c r="H101" s="209" t="str">
        <f t="shared" ca="1" si="14"/>
        <v/>
      </c>
      <c r="I101" s="208" t="str">
        <f t="shared" si="10"/>
        <v/>
      </c>
      <c r="J101" s="211" t="str">
        <f t="shared" ca="1" si="15"/>
        <v/>
      </c>
      <c r="K101" s="208" t="str">
        <f t="shared" ca="1" si="16"/>
        <v/>
      </c>
      <c r="L101" s="131" t="str">
        <f t="shared" ca="1" si="17"/>
        <v/>
      </c>
      <c r="M101" s="219"/>
      <c r="N101" s="219"/>
      <c r="O101" s="219"/>
    </row>
    <row r="102" spans="2:15">
      <c r="B102" s="200"/>
      <c r="C102" s="129" t="str">
        <f t="shared" si="9"/>
        <v/>
      </c>
      <c r="D102" s="130" t="str">
        <f t="shared" ca="1" si="11"/>
        <v/>
      </c>
      <c r="E102" s="130" t="str">
        <f t="shared" ca="1" si="12"/>
        <v/>
      </c>
      <c r="F102" s="208" t="str">
        <f>IF($C102="","",IF($H102="","",COUNTA(G$7:$G102)-COUNTBLANK(G$7:$G102)))</f>
        <v/>
      </c>
      <c r="G102" s="209" t="str">
        <f t="shared" ca="1" si="13"/>
        <v/>
      </c>
      <c r="H102" s="209" t="str">
        <f t="shared" ca="1" si="14"/>
        <v/>
      </c>
      <c r="I102" s="208" t="str">
        <f t="shared" si="10"/>
        <v/>
      </c>
      <c r="J102" s="211" t="str">
        <f t="shared" ca="1" si="15"/>
        <v/>
      </c>
      <c r="K102" s="208" t="str">
        <f t="shared" ca="1" si="16"/>
        <v/>
      </c>
      <c r="L102" s="131" t="str">
        <f t="shared" ca="1" si="17"/>
        <v/>
      </c>
      <c r="M102" s="219"/>
      <c r="N102" s="219"/>
      <c r="O102" s="219"/>
    </row>
    <row r="103" spans="2:15">
      <c r="B103" s="200"/>
      <c r="C103" s="129" t="str">
        <f t="shared" si="9"/>
        <v/>
      </c>
      <c r="D103" s="130" t="str">
        <f t="shared" ca="1" si="11"/>
        <v/>
      </c>
      <c r="E103" s="130" t="str">
        <f t="shared" ca="1" si="12"/>
        <v/>
      </c>
      <c r="F103" s="208" t="str">
        <f>IF($C103="","",IF($H103="","",COUNTA(G$7:$G103)-COUNTBLANK(G$7:$G103)))</f>
        <v/>
      </c>
      <c r="G103" s="209" t="str">
        <f t="shared" ca="1" si="13"/>
        <v/>
      </c>
      <c r="H103" s="209" t="str">
        <f t="shared" ca="1" si="14"/>
        <v/>
      </c>
      <c r="I103" s="208" t="str">
        <f t="shared" si="10"/>
        <v/>
      </c>
      <c r="J103" s="211" t="str">
        <f t="shared" ca="1" si="15"/>
        <v/>
      </c>
      <c r="K103" s="208" t="str">
        <f t="shared" ca="1" si="16"/>
        <v/>
      </c>
      <c r="L103" s="131" t="str">
        <f t="shared" ca="1" si="17"/>
        <v/>
      </c>
      <c r="M103" s="219"/>
      <c r="N103" s="219"/>
      <c r="O103" s="219"/>
    </row>
    <row r="104" spans="2:15">
      <c r="B104" s="200"/>
      <c r="C104" s="129" t="str">
        <f t="shared" si="9"/>
        <v/>
      </c>
      <c r="D104" s="130" t="str">
        <f t="shared" ca="1" si="11"/>
        <v/>
      </c>
      <c r="E104" s="130" t="str">
        <f t="shared" ca="1" si="12"/>
        <v/>
      </c>
      <c r="F104" s="208" t="str">
        <f>IF($C104="","",IF($H104="","",COUNTA(G$7:$G104)-COUNTBLANK(G$7:$G104)))</f>
        <v/>
      </c>
      <c r="G104" s="209" t="str">
        <f t="shared" ca="1" si="13"/>
        <v/>
      </c>
      <c r="H104" s="209" t="str">
        <f t="shared" ca="1" si="14"/>
        <v/>
      </c>
      <c r="I104" s="208" t="str">
        <f t="shared" si="10"/>
        <v/>
      </c>
      <c r="J104" s="211" t="str">
        <f t="shared" ca="1" si="15"/>
        <v/>
      </c>
      <c r="K104" s="208" t="str">
        <f t="shared" ca="1" si="16"/>
        <v/>
      </c>
      <c r="L104" s="131" t="str">
        <f t="shared" ca="1" si="17"/>
        <v/>
      </c>
      <c r="M104" s="219"/>
      <c r="N104" s="219"/>
      <c r="O104" s="219"/>
    </row>
    <row r="105" spans="2:15">
      <c r="B105" s="200"/>
      <c r="C105" s="129" t="str">
        <f t="shared" si="9"/>
        <v/>
      </c>
      <c r="D105" s="130" t="str">
        <f t="shared" ca="1" si="11"/>
        <v/>
      </c>
      <c r="E105" s="130" t="str">
        <f t="shared" ca="1" si="12"/>
        <v/>
      </c>
      <c r="F105" s="208" t="str">
        <f>IF($C105="","",IF($H105="","",COUNTA(G$7:$G105)-COUNTBLANK(G$7:$G105)))</f>
        <v/>
      </c>
      <c r="G105" s="209" t="str">
        <f t="shared" ca="1" si="13"/>
        <v/>
      </c>
      <c r="H105" s="209" t="str">
        <f t="shared" ca="1" si="14"/>
        <v/>
      </c>
      <c r="I105" s="208" t="str">
        <f t="shared" si="10"/>
        <v/>
      </c>
      <c r="J105" s="211" t="str">
        <f t="shared" ca="1" si="15"/>
        <v/>
      </c>
      <c r="K105" s="208" t="str">
        <f t="shared" ca="1" si="16"/>
        <v/>
      </c>
      <c r="L105" s="131" t="str">
        <f t="shared" ca="1" si="17"/>
        <v/>
      </c>
      <c r="M105" s="219"/>
      <c r="N105" s="219"/>
      <c r="O105" s="219"/>
    </row>
    <row r="106" spans="2:15">
      <c r="B106" s="200"/>
      <c r="C106" s="129" t="str">
        <f t="shared" si="9"/>
        <v/>
      </c>
      <c r="D106" s="130" t="str">
        <f t="shared" ca="1" si="11"/>
        <v/>
      </c>
      <c r="E106" s="130" t="str">
        <f t="shared" ca="1" si="12"/>
        <v/>
      </c>
      <c r="F106" s="208" t="str">
        <f>IF($C106="","",IF($H106="","",COUNTA(G$7:$G106)-COUNTBLANK(G$7:$G106)))</f>
        <v/>
      </c>
      <c r="G106" s="209" t="str">
        <f t="shared" ca="1" si="13"/>
        <v/>
      </c>
      <c r="H106" s="209" t="str">
        <f t="shared" ca="1" si="14"/>
        <v/>
      </c>
      <c r="I106" s="208" t="str">
        <f t="shared" si="10"/>
        <v/>
      </c>
      <c r="J106" s="211" t="str">
        <f t="shared" ca="1" si="15"/>
        <v/>
      </c>
      <c r="K106" s="208" t="str">
        <f t="shared" ca="1" si="16"/>
        <v/>
      </c>
      <c r="L106" s="131" t="str">
        <f t="shared" ca="1" si="17"/>
        <v/>
      </c>
      <c r="M106" s="219"/>
      <c r="N106" s="219"/>
      <c r="O106" s="219"/>
    </row>
    <row r="107" spans="2:15">
      <c r="B107" s="200"/>
      <c r="C107" s="129" t="str">
        <f t="shared" si="9"/>
        <v/>
      </c>
      <c r="D107" s="130" t="str">
        <f t="shared" ca="1" si="11"/>
        <v/>
      </c>
      <c r="E107" s="130" t="str">
        <f t="shared" ca="1" si="12"/>
        <v/>
      </c>
      <c r="F107" s="208" t="str">
        <f>IF($C107="","",IF($H107="","",COUNTA(G$7:$G107)-COUNTBLANK(G$7:$G107)))</f>
        <v/>
      </c>
      <c r="G107" s="209" t="str">
        <f t="shared" ca="1" si="13"/>
        <v/>
      </c>
      <c r="H107" s="209" t="str">
        <f t="shared" ca="1" si="14"/>
        <v/>
      </c>
      <c r="I107" s="208" t="str">
        <f t="shared" si="10"/>
        <v/>
      </c>
      <c r="J107" s="211" t="str">
        <f t="shared" ca="1" si="15"/>
        <v/>
      </c>
      <c r="K107" s="208" t="str">
        <f t="shared" ca="1" si="16"/>
        <v/>
      </c>
      <c r="L107" s="131" t="str">
        <f t="shared" ca="1" si="17"/>
        <v/>
      </c>
      <c r="M107" s="219"/>
      <c r="N107" s="219"/>
      <c r="O107" s="219"/>
    </row>
    <row r="108" spans="2:15">
      <c r="B108" s="200"/>
      <c r="C108" s="129" t="str">
        <f t="shared" si="9"/>
        <v/>
      </c>
      <c r="D108" s="130" t="str">
        <f t="shared" ca="1" si="11"/>
        <v/>
      </c>
      <c r="E108" s="130" t="str">
        <f t="shared" ca="1" si="12"/>
        <v/>
      </c>
      <c r="F108" s="208" t="str">
        <f>IF($C108="","",IF($H108="","",COUNTA(G$7:$G108)-COUNTBLANK(G$7:$G108)))</f>
        <v/>
      </c>
      <c r="G108" s="209" t="str">
        <f t="shared" ca="1" si="13"/>
        <v/>
      </c>
      <c r="H108" s="209" t="str">
        <f t="shared" ca="1" si="14"/>
        <v/>
      </c>
      <c r="I108" s="208" t="str">
        <f t="shared" si="10"/>
        <v/>
      </c>
      <c r="J108" s="211" t="str">
        <f t="shared" ca="1" si="15"/>
        <v/>
      </c>
      <c r="K108" s="208" t="str">
        <f t="shared" ca="1" si="16"/>
        <v/>
      </c>
      <c r="L108" s="131" t="str">
        <f t="shared" ca="1" si="17"/>
        <v/>
      </c>
      <c r="M108" s="219"/>
      <c r="N108" s="219"/>
      <c r="O108" s="219"/>
    </row>
    <row r="109" spans="2:15">
      <c r="B109" s="200"/>
      <c r="C109" s="129" t="str">
        <f t="shared" si="9"/>
        <v/>
      </c>
      <c r="D109" s="130" t="str">
        <f t="shared" ca="1" si="11"/>
        <v/>
      </c>
      <c r="E109" s="130" t="str">
        <f t="shared" ca="1" si="12"/>
        <v/>
      </c>
      <c r="F109" s="208" t="str">
        <f>IF($C109="","",IF($H109="","",COUNTA(G$7:$G109)-COUNTBLANK(G$7:$G109)))</f>
        <v/>
      </c>
      <c r="G109" s="209" t="str">
        <f t="shared" ca="1" si="13"/>
        <v/>
      </c>
      <c r="H109" s="209" t="str">
        <f t="shared" ca="1" si="14"/>
        <v/>
      </c>
      <c r="I109" s="208" t="str">
        <f t="shared" si="10"/>
        <v/>
      </c>
      <c r="J109" s="211" t="str">
        <f t="shared" ca="1" si="15"/>
        <v/>
      </c>
      <c r="K109" s="208" t="str">
        <f t="shared" ca="1" si="16"/>
        <v/>
      </c>
      <c r="L109" s="131" t="str">
        <f t="shared" ca="1" si="17"/>
        <v/>
      </c>
      <c r="M109" s="219"/>
      <c r="N109" s="219"/>
      <c r="O109" s="219"/>
    </row>
    <row r="110" spans="2:15">
      <c r="B110" s="200"/>
      <c r="C110" s="129" t="str">
        <f t="shared" si="9"/>
        <v/>
      </c>
      <c r="D110" s="130" t="str">
        <f t="shared" ca="1" si="11"/>
        <v/>
      </c>
      <c r="E110" s="130" t="str">
        <f t="shared" ca="1" si="12"/>
        <v/>
      </c>
      <c r="F110" s="208" t="str">
        <f>IF($C110="","",IF($H110="","",COUNTA(G$7:$G110)-COUNTBLANK(G$7:$G110)))</f>
        <v/>
      </c>
      <c r="G110" s="209" t="str">
        <f t="shared" ca="1" si="13"/>
        <v/>
      </c>
      <c r="H110" s="209" t="str">
        <f t="shared" ca="1" si="14"/>
        <v/>
      </c>
      <c r="I110" s="208" t="str">
        <f t="shared" si="10"/>
        <v/>
      </c>
      <c r="J110" s="211" t="str">
        <f t="shared" ca="1" si="15"/>
        <v/>
      </c>
      <c r="K110" s="208" t="str">
        <f t="shared" ca="1" si="16"/>
        <v/>
      </c>
      <c r="L110" s="131" t="str">
        <f t="shared" ca="1" si="17"/>
        <v/>
      </c>
      <c r="M110" s="219"/>
      <c r="N110" s="219"/>
      <c r="O110" s="219"/>
    </row>
    <row r="111" spans="2:15">
      <c r="B111" s="200"/>
      <c r="C111" s="129" t="str">
        <f t="shared" si="9"/>
        <v/>
      </c>
      <c r="D111" s="130" t="str">
        <f t="shared" ca="1" si="11"/>
        <v/>
      </c>
      <c r="E111" s="130" t="str">
        <f t="shared" ca="1" si="12"/>
        <v/>
      </c>
      <c r="F111" s="208" t="str">
        <f>IF($C111="","",IF($H111="","",COUNTA(G$7:$G111)-COUNTBLANK(G$7:$G111)))</f>
        <v/>
      </c>
      <c r="G111" s="209" t="str">
        <f t="shared" ca="1" si="13"/>
        <v/>
      </c>
      <c r="H111" s="209" t="str">
        <f t="shared" ca="1" si="14"/>
        <v/>
      </c>
      <c r="I111" s="208" t="str">
        <f t="shared" si="10"/>
        <v/>
      </c>
      <c r="J111" s="211" t="str">
        <f t="shared" ca="1" si="15"/>
        <v/>
      </c>
      <c r="K111" s="208" t="str">
        <f t="shared" ca="1" si="16"/>
        <v/>
      </c>
      <c r="L111" s="131" t="str">
        <f t="shared" ca="1" si="17"/>
        <v/>
      </c>
      <c r="M111" s="219"/>
      <c r="N111" s="219"/>
      <c r="O111" s="219"/>
    </row>
    <row r="112" spans="2:15">
      <c r="B112" s="200"/>
      <c r="C112" s="129" t="str">
        <f t="shared" si="9"/>
        <v/>
      </c>
      <c r="D112" s="130" t="str">
        <f t="shared" ca="1" si="11"/>
        <v/>
      </c>
      <c r="E112" s="130" t="str">
        <f t="shared" ca="1" si="12"/>
        <v/>
      </c>
      <c r="F112" s="208" t="str">
        <f>IF($C112="","",IF($H112="","",COUNTA(G$7:$G112)-COUNTBLANK(G$7:$G112)))</f>
        <v/>
      </c>
      <c r="G112" s="209" t="str">
        <f t="shared" ca="1" si="13"/>
        <v/>
      </c>
      <c r="H112" s="209" t="str">
        <f t="shared" ca="1" si="14"/>
        <v/>
      </c>
      <c r="I112" s="208" t="str">
        <f t="shared" si="10"/>
        <v/>
      </c>
      <c r="J112" s="211" t="str">
        <f t="shared" ca="1" si="15"/>
        <v/>
      </c>
      <c r="K112" s="208" t="str">
        <f t="shared" ca="1" si="16"/>
        <v/>
      </c>
      <c r="L112" s="131" t="str">
        <f t="shared" ca="1" si="17"/>
        <v/>
      </c>
      <c r="M112" s="219"/>
      <c r="N112" s="219"/>
      <c r="O112" s="219"/>
    </row>
    <row r="113" spans="2:15">
      <c r="B113" s="200"/>
      <c r="C113" s="129" t="str">
        <f t="shared" si="9"/>
        <v/>
      </c>
      <c r="D113" s="130" t="str">
        <f t="shared" ca="1" si="11"/>
        <v/>
      </c>
      <c r="E113" s="130" t="str">
        <f t="shared" ca="1" si="12"/>
        <v/>
      </c>
      <c r="F113" s="208" t="str">
        <f>IF($C113="","",IF($H113="","",COUNTA(G$7:$G113)-COUNTBLANK(G$7:$G113)))</f>
        <v/>
      </c>
      <c r="G113" s="209" t="str">
        <f t="shared" ca="1" si="13"/>
        <v/>
      </c>
      <c r="H113" s="209" t="str">
        <f t="shared" ca="1" si="14"/>
        <v/>
      </c>
      <c r="I113" s="208" t="str">
        <f t="shared" si="10"/>
        <v/>
      </c>
      <c r="J113" s="211" t="str">
        <f t="shared" ca="1" si="15"/>
        <v/>
      </c>
      <c r="K113" s="208" t="str">
        <f t="shared" ca="1" si="16"/>
        <v/>
      </c>
      <c r="L113" s="131" t="str">
        <f t="shared" ca="1" si="17"/>
        <v/>
      </c>
      <c r="M113" s="219"/>
      <c r="N113" s="219"/>
      <c r="O113" s="219"/>
    </row>
    <row r="114" spans="2:15">
      <c r="B114" s="200"/>
      <c r="C114" s="129" t="str">
        <f t="shared" si="9"/>
        <v/>
      </c>
      <c r="D114" s="130" t="str">
        <f t="shared" ca="1" si="11"/>
        <v/>
      </c>
      <c r="E114" s="130" t="str">
        <f t="shared" ca="1" si="12"/>
        <v/>
      </c>
      <c r="F114" s="208" t="str">
        <f>IF($C114="","",IF($H114="","",COUNTA(G$7:$G114)-COUNTBLANK(G$7:$G114)))</f>
        <v/>
      </c>
      <c r="G114" s="209" t="str">
        <f t="shared" ca="1" si="13"/>
        <v/>
      </c>
      <c r="H114" s="209" t="str">
        <f t="shared" ca="1" si="14"/>
        <v/>
      </c>
      <c r="I114" s="208" t="str">
        <f t="shared" si="10"/>
        <v/>
      </c>
      <c r="J114" s="211" t="str">
        <f t="shared" ca="1" si="15"/>
        <v/>
      </c>
      <c r="K114" s="208" t="str">
        <f t="shared" ca="1" si="16"/>
        <v/>
      </c>
      <c r="L114" s="131" t="str">
        <f t="shared" ca="1" si="17"/>
        <v/>
      </c>
      <c r="M114" s="219"/>
      <c r="N114" s="219"/>
      <c r="O114" s="219"/>
    </row>
    <row r="115" spans="2:15">
      <c r="B115" s="200"/>
      <c r="C115" s="129" t="str">
        <f t="shared" si="9"/>
        <v/>
      </c>
      <c r="D115" s="130" t="str">
        <f t="shared" ca="1" si="11"/>
        <v/>
      </c>
      <c r="E115" s="130" t="str">
        <f t="shared" ca="1" si="12"/>
        <v/>
      </c>
      <c r="F115" s="208" t="str">
        <f>IF($C115="","",IF($H115="","",COUNTA(G$7:$G115)-COUNTBLANK(G$7:$G115)))</f>
        <v/>
      </c>
      <c r="G115" s="209" t="str">
        <f t="shared" ca="1" si="13"/>
        <v/>
      </c>
      <c r="H115" s="209" t="str">
        <f t="shared" ca="1" si="14"/>
        <v/>
      </c>
      <c r="I115" s="208" t="str">
        <f t="shared" si="10"/>
        <v/>
      </c>
      <c r="J115" s="211" t="str">
        <f t="shared" ca="1" si="15"/>
        <v/>
      </c>
      <c r="K115" s="208" t="str">
        <f t="shared" ca="1" si="16"/>
        <v/>
      </c>
      <c r="L115" s="131" t="str">
        <f t="shared" ca="1" si="17"/>
        <v/>
      </c>
      <c r="M115" s="219"/>
      <c r="N115" s="219"/>
      <c r="O115" s="219"/>
    </row>
    <row r="116" spans="2:15">
      <c r="B116" s="200"/>
      <c r="C116" s="129" t="str">
        <f t="shared" si="9"/>
        <v/>
      </c>
      <c r="D116" s="130" t="str">
        <f t="shared" ca="1" si="11"/>
        <v/>
      </c>
      <c r="E116" s="130" t="str">
        <f t="shared" ca="1" si="12"/>
        <v/>
      </c>
      <c r="F116" s="208" t="str">
        <f>IF($C116="","",IF($H116="","",COUNTA(G$7:$G116)-COUNTBLANK(G$7:$G116)))</f>
        <v/>
      </c>
      <c r="G116" s="209" t="str">
        <f t="shared" ca="1" si="13"/>
        <v/>
      </c>
      <c r="H116" s="209" t="str">
        <f t="shared" ca="1" si="14"/>
        <v/>
      </c>
      <c r="I116" s="208" t="str">
        <f t="shared" si="10"/>
        <v/>
      </c>
      <c r="J116" s="211" t="str">
        <f t="shared" ca="1" si="15"/>
        <v/>
      </c>
      <c r="K116" s="208" t="str">
        <f t="shared" ca="1" si="16"/>
        <v/>
      </c>
      <c r="L116" s="131" t="str">
        <f t="shared" ca="1" si="17"/>
        <v/>
      </c>
      <c r="M116" s="219"/>
      <c r="N116" s="219"/>
      <c r="O116" s="219"/>
    </row>
    <row r="117" spans="2:15">
      <c r="B117" s="200"/>
      <c r="C117" s="129" t="str">
        <f t="shared" si="9"/>
        <v/>
      </c>
      <c r="D117" s="130" t="str">
        <f t="shared" ca="1" si="11"/>
        <v/>
      </c>
      <c r="E117" s="130" t="str">
        <f t="shared" ca="1" si="12"/>
        <v/>
      </c>
      <c r="F117" s="208" t="str">
        <f>IF($C117="","",IF($H117="","",COUNTA(G$7:$G117)-COUNTBLANK(G$7:$G117)))</f>
        <v/>
      </c>
      <c r="G117" s="209" t="str">
        <f t="shared" ca="1" si="13"/>
        <v/>
      </c>
      <c r="H117" s="209" t="str">
        <f t="shared" ca="1" si="14"/>
        <v/>
      </c>
      <c r="I117" s="208" t="str">
        <f t="shared" si="10"/>
        <v/>
      </c>
      <c r="J117" s="211" t="str">
        <f t="shared" ca="1" si="15"/>
        <v/>
      </c>
      <c r="K117" s="208" t="str">
        <f t="shared" ca="1" si="16"/>
        <v/>
      </c>
      <c r="L117" s="131" t="str">
        <f t="shared" ca="1" si="17"/>
        <v/>
      </c>
      <c r="M117" s="219"/>
      <c r="N117" s="219"/>
      <c r="O117" s="219"/>
    </row>
    <row r="118" spans="2:15">
      <c r="B118" s="200"/>
      <c r="C118" s="129" t="str">
        <f t="shared" si="9"/>
        <v/>
      </c>
      <c r="D118" s="130" t="str">
        <f t="shared" ca="1" si="11"/>
        <v/>
      </c>
      <c r="E118" s="130" t="str">
        <f t="shared" ca="1" si="12"/>
        <v/>
      </c>
      <c r="F118" s="208" t="str">
        <f>IF($C118="","",IF($H118="","",COUNTA(G$7:$G118)-COUNTBLANK(G$7:$G118)))</f>
        <v/>
      </c>
      <c r="G118" s="209" t="str">
        <f t="shared" ca="1" si="13"/>
        <v/>
      </c>
      <c r="H118" s="209" t="str">
        <f t="shared" ca="1" si="14"/>
        <v/>
      </c>
      <c r="I118" s="208" t="str">
        <f t="shared" si="10"/>
        <v/>
      </c>
      <c r="J118" s="211" t="str">
        <f t="shared" ca="1" si="15"/>
        <v/>
      </c>
      <c r="K118" s="208" t="str">
        <f t="shared" ca="1" si="16"/>
        <v/>
      </c>
      <c r="L118" s="131" t="str">
        <f t="shared" ca="1" si="17"/>
        <v/>
      </c>
      <c r="M118" s="219"/>
      <c r="N118" s="219"/>
      <c r="O118" s="219"/>
    </row>
    <row r="119" spans="2:15">
      <c r="B119" s="200"/>
      <c r="C119" s="129" t="str">
        <f t="shared" si="9"/>
        <v/>
      </c>
      <c r="D119" s="130" t="str">
        <f t="shared" ca="1" si="11"/>
        <v/>
      </c>
      <c r="E119" s="130" t="str">
        <f t="shared" ca="1" si="12"/>
        <v/>
      </c>
      <c r="F119" s="208" t="str">
        <f>IF($C119="","",IF($H119="","",COUNTA(G$7:$G119)-COUNTBLANK(G$7:$G119)))</f>
        <v/>
      </c>
      <c r="G119" s="209" t="str">
        <f t="shared" ca="1" si="13"/>
        <v/>
      </c>
      <c r="H119" s="209" t="str">
        <f t="shared" ca="1" si="14"/>
        <v/>
      </c>
      <c r="I119" s="208" t="str">
        <f t="shared" si="10"/>
        <v/>
      </c>
      <c r="J119" s="211" t="str">
        <f t="shared" ca="1" si="15"/>
        <v/>
      </c>
      <c r="K119" s="208" t="str">
        <f t="shared" ca="1" si="16"/>
        <v/>
      </c>
      <c r="L119" s="131" t="str">
        <f t="shared" ca="1" si="17"/>
        <v/>
      </c>
      <c r="M119" s="219"/>
      <c r="N119" s="219"/>
      <c r="O119" s="219"/>
    </row>
    <row r="120" spans="2:15">
      <c r="B120" s="200"/>
      <c r="C120" s="129" t="str">
        <f t="shared" si="9"/>
        <v/>
      </c>
      <c r="D120" s="130" t="str">
        <f t="shared" ca="1" si="11"/>
        <v/>
      </c>
      <c r="E120" s="130" t="str">
        <f t="shared" ca="1" si="12"/>
        <v/>
      </c>
      <c r="F120" s="208" t="str">
        <f>IF($C120="","",IF($H120="","",COUNTA(G$7:$G120)-COUNTBLANK(G$7:$G120)))</f>
        <v/>
      </c>
      <c r="G120" s="209" t="str">
        <f t="shared" ca="1" si="13"/>
        <v/>
      </c>
      <c r="H120" s="209" t="str">
        <f t="shared" ca="1" si="14"/>
        <v/>
      </c>
      <c r="I120" s="208" t="str">
        <f t="shared" si="10"/>
        <v/>
      </c>
      <c r="J120" s="211" t="str">
        <f t="shared" ca="1" si="15"/>
        <v/>
      </c>
      <c r="K120" s="208" t="str">
        <f t="shared" ca="1" si="16"/>
        <v/>
      </c>
      <c r="L120" s="131" t="str">
        <f t="shared" ca="1" si="17"/>
        <v/>
      </c>
      <c r="M120" s="219"/>
      <c r="N120" s="219"/>
      <c r="O120" s="219"/>
    </row>
    <row r="121" spans="2:15">
      <c r="B121" s="200"/>
      <c r="C121" s="129" t="str">
        <f t="shared" si="9"/>
        <v/>
      </c>
      <c r="D121" s="130" t="str">
        <f t="shared" ca="1" si="11"/>
        <v/>
      </c>
      <c r="E121" s="130" t="str">
        <f t="shared" ca="1" si="12"/>
        <v/>
      </c>
      <c r="F121" s="208" t="str">
        <f>IF($C121="","",IF($H121="","",COUNTA(G$7:$G121)-COUNTBLANK(G$7:$G121)))</f>
        <v/>
      </c>
      <c r="G121" s="209" t="str">
        <f t="shared" ca="1" si="13"/>
        <v/>
      </c>
      <c r="H121" s="209" t="str">
        <f t="shared" ca="1" si="14"/>
        <v/>
      </c>
      <c r="I121" s="208" t="str">
        <f t="shared" si="10"/>
        <v/>
      </c>
      <c r="J121" s="211" t="str">
        <f t="shared" ca="1" si="15"/>
        <v/>
      </c>
      <c r="K121" s="208" t="str">
        <f t="shared" ca="1" si="16"/>
        <v/>
      </c>
      <c r="L121" s="131" t="str">
        <f t="shared" ca="1" si="17"/>
        <v/>
      </c>
      <c r="M121" s="219"/>
      <c r="N121" s="219"/>
      <c r="O121" s="219"/>
    </row>
    <row r="122" spans="2:15">
      <c r="B122" s="200"/>
      <c r="C122" s="129" t="str">
        <f t="shared" si="9"/>
        <v/>
      </c>
      <c r="D122" s="130" t="str">
        <f t="shared" ca="1" si="11"/>
        <v/>
      </c>
      <c r="E122" s="130" t="str">
        <f t="shared" ca="1" si="12"/>
        <v/>
      </c>
      <c r="F122" s="208" t="str">
        <f>IF($C122="","",IF($H122="","",COUNTA(G$7:$G122)-COUNTBLANK(G$7:$G122)))</f>
        <v/>
      </c>
      <c r="G122" s="209" t="str">
        <f t="shared" ca="1" si="13"/>
        <v/>
      </c>
      <c r="H122" s="209" t="str">
        <f t="shared" ca="1" si="14"/>
        <v/>
      </c>
      <c r="I122" s="208" t="str">
        <f t="shared" si="10"/>
        <v/>
      </c>
      <c r="J122" s="211" t="str">
        <f t="shared" ca="1" si="15"/>
        <v/>
      </c>
      <c r="K122" s="208" t="str">
        <f t="shared" ca="1" si="16"/>
        <v/>
      </c>
      <c r="L122" s="131" t="str">
        <f t="shared" ca="1" si="17"/>
        <v/>
      </c>
      <c r="M122" s="219"/>
      <c r="N122" s="219"/>
      <c r="O122" s="219"/>
    </row>
    <row r="123" spans="2:15">
      <c r="B123" s="200"/>
      <c r="C123" s="129" t="str">
        <f t="shared" si="9"/>
        <v/>
      </c>
      <c r="D123" s="130" t="str">
        <f t="shared" ca="1" si="11"/>
        <v/>
      </c>
      <c r="E123" s="130" t="str">
        <f t="shared" ca="1" si="12"/>
        <v/>
      </c>
      <c r="F123" s="208" t="str">
        <f>IF($C123="","",IF($H123="","",COUNTA(G$7:$G123)-COUNTBLANK(G$7:$G123)))</f>
        <v/>
      </c>
      <c r="G123" s="209" t="str">
        <f t="shared" ca="1" si="13"/>
        <v/>
      </c>
      <c r="H123" s="209" t="str">
        <f t="shared" ca="1" si="14"/>
        <v/>
      </c>
      <c r="I123" s="208" t="str">
        <f t="shared" si="10"/>
        <v/>
      </c>
      <c r="J123" s="211" t="str">
        <f t="shared" ca="1" si="15"/>
        <v/>
      </c>
      <c r="K123" s="208" t="str">
        <f t="shared" ca="1" si="16"/>
        <v/>
      </c>
      <c r="L123" s="131" t="str">
        <f t="shared" ca="1" si="17"/>
        <v/>
      </c>
      <c r="M123" s="219"/>
      <c r="N123" s="219"/>
      <c r="O123" s="219"/>
    </row>
    <row r="124" spans="2:15">
      <c r="B124" s="200"/>
      <c r="C124" s="129" t="str">
        <f t="shared" si="9"/>
        <v/>
      </c>
      <c r="D124" s="130" t="str">
        <f t="shared" ca="1" si="11"/>
        <v/>
      </c>
      <c r="E124" s="130" t="str">
        <f t="shared" ca="1" si="12"/>
        <v/>
      </c>
      <c r="F124" s="208" t="str">
        <f>IF($C124="","",IF($H124="","",COUNTA(G$7:$G124)-COUNTBLANK(G$7:$G124)))</f>
        <v/>
      </c>
      <c r="G124" s="209" t="str">
        <f t="shared" ca="1" si="13"/>
        <v/>
      </c>
      <c r="H124" s="209" t="str">
        <f t="shared" ca="1" si="14"/>
        <v/>
      </c>
      <c r="I124" s="208" t="str">
        <f t="shared" si="10"/>
        <v/>
      </c>
      <c r="J124" s="211" t="str">
        <f t="shared" ca="1" si="15"/>
        <v/>
      </c>
      <c r="K124" s="208" t="str">
        <f t="shared" ca="1" si="16"/>
        <v/>
      </c>
      <c r="L124" s="131" t="str">
        <f t="shared" ca="1" si="17"/>
        <v/>
      </c>
      <c r="M124" s="219"/>
      <c r="N124" s="219"/>
      <c r="O124" s="219"/>
    </row>
    <row r="125" spans="2:15">
      <c r="B125" s="200"/>
      <c r="C125" s="129" t="str">
        <f t="shared" si="9"/>
        <v/>
      </c>
      <c r="D125" s="130" t="str">
        <f t="shared" ca="1" si="11"/>
        <v/>
      </c>
      <c r="E125" s="130" t="str">
        <f t="shared" ca="1" si="12"/>
        <v/>
      </c>
      <c r="F125" s="208" t="str">
        <f>IF($C125="","",IF($H125="","",COUNTA(G$7:$G125)-COUNTBLANK(G$7:$G125)))</f>
        <v/>
      </c>
      <c r="G125" s="209" t="str">
        <f t="shared" ca="1" si="13"/>
        <v/>
      </c>
      <c r="H125" s="209" t="str">
        <f t="shared" ca="1" si="14"/>
        <v/>
      </c>
      <c r="I125" s="208" t="str">
        <f t="shared" si="10"/>
        <v/>
      </c>
      <c r="J125" s="211" t="str">
        <f t="shared" ca="1" si="15"/>
        <v/>
      </c>
      <c r="K125" s="208" t="str">
        <f t="shared" ca="1" si="16"/>
        <v/>
      </c>
      <c r="L125" s="131" t="str">
        <f t="shared" ca="1" si="17"/>
        <v/>
      </c>
      <c r="M125" s="219"/>
      <c r="N125" s="219"/>
      <c r="O125" s="219"/>
    </row>
    <row r="126" spans="2:15">
      <c r="B126" s="200"/>
      <c r="C126" s="129" t="str">
        <f t="shared" si="9"/>
        <v/>
      </c>
      <c r="D126" s="130" t="str">
        <f t="shared" ca="1" si="11"/>
        <v/>
      </c>
      <c r="E126" s="130" t="str">
        <f t="shared" ca="1" si="12"/>
        <v/>
      </c>
      <c r="F126" s="208" t="str">
        <f>IF($C126="","",IF($H126="","",COUNTA(G$7:$G126)-COUNTBLANK(G$7:$G126)))</f>
        <v/>
      </c>
      <c r="G126" s="209" t="str">
        <f t="shared" ca="1" si="13"/>
        <v/>
      </c>
      <c r="H126" s="209" t="str">
        <f t="shared" ca="1" si="14"/>
        <v/>
      </c>
      <c r="I126" s="208" t="str">
        <f t="shared" si="10"/>
        <v/>
      </c>
      <c r="J126" s="211" t="str">
        <f t="shared" ca="1" si="15"/>
        <v/>
      </c>
      <c r="K126" s="208" t="str">
        <f t="shared" ca="1" si="16"/>
        <v/>
      </c>
      <c r="L126" s="131" t="str">
        <f t="shared" ca="1" si="17"/>
        <v/>
      </c>
      <c r="M126" s="219"/>
      <c r="N126" s="219"/>
      <c r="O126" s="219"/>
    </row>
    <row r="127" spans="2:15">
      <c r="B127" s="200"/>
      <c r="C127" s="129" t="str">
        <f t="shared" si="9"/>
        <v/>
      </c>
      <c r="D127" s="130" t="str">
        <f t="shared" ca="1" si="11"/>
        <v/>
      </c>
      <c r="E127" s="130" t="str">
        <f t="shared" ca="1" si="12"/>
        <v/>
      </c>
      <c r="F127" s="208" t="str">
        <f>IF($C127="","",IF($H127="","",COUNTA(G$7:$G127)-COUNTBLANK(G$7:$G127)))</f>
        <v/>
      </c>
      <c r="G127" s="209" t="str">
        <f t="shared" ca="1" si="13"/>
        <v/>
      </c>
      <c r="H127" s="209" t="str">
        <f t="shared" ca="1" si="14"/>
        <v/>
      </c>
      <c r="I127" s="208" t="str">
        <f t="shared" si="10"/>
        <v/>
      </c>
      <c r="J127" s="211" t="str">
        <f t="shared" ca="1" si="15"/>
        <v/>
      </c>
      <c r="K127" s="208" t="str">
        <f t="shared" ca="1" si="16"/>
        <v/>
      </c>
      <c r="L127" s="131" t="str">
        <f t="shared" ca="1" si="17"/>
        <v/>
      </c>
      <c r="M127" s="219"/>
      <c r="N127" s="219"/>
      <c r="O127" s="219"/>
    </row>
    <row r="128" spans="2:15">
      <c r="B128" s="200"/>
      <c r="C128" s="129" t="str">
        <f t="shared" si="9"/>
        <v/>
      </c>
      <c r="D128" s="130" t="str">
        <f t="shared" ca="1" si="11"/>
        <v/>
      </c>
      <c r="E128" s="130" t="str">
        <f t="shared" ca="1" si="12"/>
        <v/>
      </c>
      <c r="F128" s="208" t="str">
        <f>IF($C128="","",IF($H128="","",COUNTA(G$7:$G128)-COUNTBLANK(G$7:$G128)))</f>
        <v/>
      </c>
      <c r="G128" s="209" t="str">
        <f t="shared" ca="1" si="13"/>
        <v/>
      </c>
      <c r="H128" s="209" t="str">
        <f t="shared" ca="1" si="14"/>
        <v/>
      </c>
      <c r="I128" s="208" t="str">
        <f t="shared" si="10"/>
        <v/>
      </c>
      <c r="J128" s="211" t="str">
        <f t="shared" ca="1" si="15"/>
        <v/>
      </c>
      <c r="K128" s="208" t="str">
        <f t="shared" ca="1" si="16"/>
        <v/>
      </c>
      <c r="L128" s="131" t="str">
        <f t="shared" ca="1" si="17"/>
        <v/>
      </c>
      <c r="M128" s="219"/>
      <c r="N128" s="219"/>
      <c r="O128" s="219"/>
    </row>
    <row r="129" spans="2:15">
      <c r="B129" s="200"/>
      <c r="C129" s="129" t="str">
        <f t="shared" si="9"/>
        <v/>
      </c>
      <c r="D129" s="130" t="str">
        <f t="shared" ca="1" si="11"/>
        <v/>
      </c>
      <c r="E129" s="130" t="str">
        <f t="shared" ca="1" si="12"/>
        <v/>
      </c>
      <c r="F129" s="208" t="str">
        <f>IF($C129="","",IF($H129="","",COUNTA(G$7:$G129)-COUNTBLANK(G$7:$G129)))</f>
        <v/>
      </c>
      <c r="G129" s="209" t="str">
        <f t="shared" ca="1" si="13"/>
        <v/>
      </c>
      <c r="H129" s="209" t="str">
        <f t="shared" ca="1" si="14"/>
        <v/>
      </c>
      <c r="I129" s="208" t="str">
        <f t="shared" si="10"/>
        <v/>
      </c>
      <c r="J129" s="211" t="str">
        <f t="shared" ca="1" si="15"/>
        <v/>
      </c>
      <c r="K129" s="208" t="str">
        <f t="shared" ca="1" si="16"/>
        <v/>
      </c>
      <c r="L129" s="131" t="str">
        <f t="shared" ca="1" si="17"/>
        <v/>
      </c>
      <c r="M129" s="219"/>
      <c r="N129" s="219"/>
      <c r="O129" s="219"/>
    </row>
    <row r="130" spans="2:15">
      <c r="B130" s="200"/>
      <c r="C130" s="129" t="str">
        <f t="shared" si="9"/>
        <v/>
      </c>
      <c r="D130" s="130" t="str">
        <f t="shared" ca="1" si="11"/>
        <v/>
      </c>
      <c r="E130" s="130" t="str">
        <f t="shared" ca="1" si="12"/>
        <v/>
      </c>
      <c r="F130" s="208" t="str">
        <f>IF($C130="","",IF($H130="","",COUNTA(G$7:$G130)-COUNTBLANK(G$7:$G130)))</f>
        <v/>
      </c>
      <c r="G130" s="209" t="str">
        <f t="shared" ca="1" si="13"/>
        <v/>
      </c>
      <c r="H130" s="209" t="str">
        <f t="shared" ca="1" si="14"/>
        <v/>
      </c>
      <c r="I130" s="208" t="str">
        <f t="shared" si="10"/>
        <v/>
      </c>
      <c r="J130" s="211" t="str">
        <f t="shared" ca="1" si="15"/>
        <v/>
      </c>
      <c r="K130" s="208" t="str">
        <f t="shared" ca="1" si="16"/>
        <v/>
      </c>
      <c r="L130" s="131" t="str">
        <f t="shared" ca="1" si="17"/>
        <v/>
      </c>
      <c r="M130" s="219"/>
      <c r="N130" s="219"/>
      <c r="O130" s="219"/>
    </row>
    <row r="131" spans="2:15">
      <c r="B131" s="200"/>
      <c r="C131" s="129" t="str">
        <f t="shared" si="9"/>
        <v/>
      </c>
      <c r="D131" s="130" t="str">
        <f t="shared" ca="1" si="11"/>
        <v/>
      </c>
      <c r="E131" s="130" t="str">
        <f t="shared" ca="1" si="12"/>
        <v/>
      </c>
      <c r="F131" s="208" t="str">
        <f>IF($C131="","",IF($H131="","",COUNTA(G$7:$G131)-COUNTBLANK(G$7:$G131)))</f>
        <v/>
      </c>
      <c r="G131" s="209" t="str">
        <f t="shared" ca="1" si="13"/>
        <v/>
      </c>
      <c r="H131" s="209" t="str">
        <f t="shared" ca="1" si="14"/>
        <v/>
      </c>
      <c r="I131" s="208" t="str">
        <f t="shared" si="10"/>
        <v/>
      </c>
      <c r="J131" s="211" t="str">
        <f t="shared" ca="1" si="15"/>
        <v/>
      </c>
      <c r="K131" s="208" t="str">
        <f t="shared" ca="1" si="16"/>
        <v/>
      </c>
      <c r="L131" s="131" t="str">
        <f t="shared" ca="1" si="17"/>
        <v/>
      </c>
      <c r="M131" s="219"/>
      <c r="N131" s="219"/>
      <c r="O131" s="219"/>
    </row>
    <row r="132" spans="2:15">
      <c r="B132" s="200"/>
      <c r="C132" s="129" t="str">
        <f t="shared" si="9"/>
        <v/>
      </c>
      <c r="D132" s="130" t="str">
        <f t="shared" ca="1" si="11"/>
        <v/>
      </c>
      <c r="E132" s="130" t="str">
        <f t="shared" ca="1" si="12"/>
        <v/>
      </c>
      <c r="F132" s="208" t="str">
        <f>IF($C132="","",IF($H132="","",COUNTA(G$7:$G132)-COUNTBLANK(G$7:$G132)))</f>
        <v/>
      </c>
      <c r="G132" s="209" t="str">
        <f t="shared" ca="1" si="13"/>
        <v/>
      </c>
      <c r="H132" s="209" t="str">
        <f t="shared" ca="1" si="14"/>
        <v/>
      </c>
      <c r="I132" s="208" t="str">
        <f t="shared" si="10"/>
        <v/>
      </c>
      <c r="J132" s="211" t="str">
        <f t="shared" ca="1" si="15"/>
        <v/>
      </c>
      <c r="K132" s="208" t="str">
        <f t="shared" ca="1" si="16"/>
        <v/>
      </c>
      <c r="L132" s="131" t="str">
        <f t="shared" ca="1" si="17"/>
        <v/>
      </c>
      <c r="M132" s="219"/>
      <c r="N132" s="219"/>
      <c r="O132" s="219"/>
    </row>
    <row r="133" spans="2:15">
      <c r="B133" s="200"/>
      <c r="C133" s="129" t="str">
        <f t="shared" si="9"/>
        <v/>
      </c>
      <c r="D133" s="130" t="str">
        <f t="shared" ca="1" si="11"/>
        <v/>
      </c>
      <c r="E133" s="130" t="str">
        <f t="shared" ca="1" si="12"/>
        <v/>
      </c>
      <c r="F133" s="208" t="str">
        <f>IF($C133="","",IF($H133="","",COUNTA(G$7:$G133)-COUNTBLANK(G$7:$G133)))</f>
        <v/>
      </c>
      <c r="G133" s="209" t="str">
        <f t="shared" ca="1" si="13"/>
        <v/>
      </c>
      <c r="H133" s="209" t="str">
        <f t="shared" ca="1" si="14"/>
        <v/>
      </c>
      <c r="I133" s="208" t="str">
        <f t="shared" si="10"/>
        <v/>
      </c>
      <c r="J133" s="211" t="str">
        <f t="shared" ca="1" si="15"/>
        <v/>
      </c>
      <c r="K133" s="208" t="str">
        <f t="shared" ca="1" si="16"/>
        <v/>
      </c>
      <c r="L133" s="131" t="str">
        <f t="shared" ca="1" si="17"/>
        <v/>
      </c>
      <c r="M133" s="219"/>
      <c r="N133" s="219"/>
      <c r="O133" s="219"/>
    </row>
    <row r="134" spans="2:15">
      <c r="B134" s="200"/>
      <c r="C134" s="129" t="str">
        <f t="shared" si="9"/>
        <v/>
      </c>
      <c r="D134" s="130" t="str">
        <f t="shared" ca="1" si="11"/>
        <v/>
      </c>
      <c r="E134" s="130" t="str">
        <f t="shared" ca="1" si="12"/>
        <v/>
      </c>
      <c r="F134" s="208" t="str">
        <f>IF($C134="","",IF($H134="","",COUNTA(G$7:$G134)-COUNTBLANK(G$7:$G134)))</f>
        <v/>
      </c>
      <c r="G134" s="209" t="str">
        <f t="shared" ca="1" si="13"/>
        <v/>
      </c>
      <c r="H134" s="209" t="str">
        <f t="shared" ca="1" si="14"/>
        <v/>
      </c>
      <c r="I134" s="208" t="str">
        <f t="shared" si="10"/>
        <v/>
      </c>
      <c r="J134" s="211" t="str">
        <f t="shared" ca="1" si="15"/>
        <v/>
      </c>
      <c r="K134" s="208" t="str">
        <f t="shared" ca="1" si="16"/>
        <v/>
      </c>
      <c r="L134" s="131" t="str">
        <f t="shared" ca="1" si="17"/>
        <v/>
      </c>
      <c r="M134" s="219"/>
      <c r="N134" s="219"/>
      <c r="O134" s="219"/>
    </row>
    <row r="135" spans="2:15">
      <c r="B135" s="200"/>
      <c r="C135" s="129" t="str">
        <f t="shared" ref="C135:C198" si="18">IF($B135="","",SMALL($B$7:$B$500,ROW(B129)))</f>
        <v/>
      </c>
      <c r="D135" s="130" t="str">
        <f t="shared" ca="1" si="11"/>
        <v/>
      </c>
      <c r="E135" s="130" t="str">
        <f t="shared" ca="1" si="12"/>
        <v/>
      </c>
      <c r="F135" s="208" t="str">
        <f>IF($C135="","",IF($H135="","",COUNTA(G$7:$G135)-COUNTBLANK(G$7:$G135)))</f>
        <v/>
      </c>
      <c r="G135" s="209" t="str">
        <f t="shared" ca="1" si="13"/>
        <v/>
      </c>
      <c r="H135" s="209" t="str">
        <f t="shared" ca="1" si="14"/>
        <v/>
      </c>
      <c r="I135" s="208" t="str">
        <f t="shared" ref="I135:I198" si="19">IF($C135="","",IF($J135="","",LEFT($J135,1)))</f>
        <v/>
      </c>
      <c r="J135" s="211" t="str">
        <f t="shared" ca="1" si="15"/>
        <v/>
      </c>
      <c r="K135" s="208" t="str">
        <f t="shared" ca="1" si="16"/>
        <v/>
      </c>
      <c r="L135" s="131" t="str">
        <f t="shared" ca="1" si="17"/>
        <v/>
      </c>
      <c r="M135" s="219"/>
      <c r="N135" s="219"/>
      <c r="O135" s="219"/>
    </row>
    <row r="136" spans="2:15">
      <c r="B136" s="200"/>
      <c r="C136" s="129" t="str">
        <f t="shared" si="18"/>
        <v/>
      </c>
      <c r="D136" s="130" t="str">
        <f t="shared" ref="D136:D199" ca="1" si="20">IF($C136="","",IF($C136=$C135,"",IF(INDIRECT($C136&amp;"!e4")="","",INDIRECT($C136&amp;"!e4"))))</f>
        <v/>
      </c>
      <c r="E136" s="130" t="str">
        <f t="shared" ref="E136:E199" ca="1" si="21">IF($C136="","",IF($C136=$C135,"",IF(INDIRECT($C136&amp;"!g4")="","",INDIRECT($C136&amp;"!g4"))))</f>
        <v/>
      </c>
      <c r="F136" s="208" t="str">
        <f>IF($C136="","",IF($H136="","",COUNTA(G$7:$G136)-COUNTBLANK(G$7:$G136)))</f>
        <v/>
      </c>
      <c r="G136" s="209" t="str">
        <f t="shared" ref="G136:G199" ca="1" si="22">IF($C136="","",IF($C136=$C135,"",IF(INDIRECT($C136&amp;"!g5")="","",INDIRECT($C136&amp;"!g5"))))</f>
        <v/>
      </c>
      <c r="H136" s="209" t="str">
        <f t="shared" ref="H136:H199" ca="1" si="23">IF($C136="","",IF($C136=$C135,"",IF(INDIRECT($C136&amp;"!g6")="","",INDIRECT($C136&amp;"!g6"))))</f>
        <v/>
      </c>
      <c r="I136" s="208" t="str">
        <f t="shared" si="19"/>
        <v/>
      </c>
      <c r="J136" s="211" t="str">
        <f t="shared" ref="J136:J199" ca="1" si="24">IF($C136="","",IF($K136="","",IF(VLOOKUP($K136,INDIRECT($C136&amp;"!$A$12:$b$500"),2,0)=0,"",VLOOKUP($K136,INDIRECT($C136&amp;"!$A$12:$b$500"),2,0))))</f>
        <v/>
      </c>
      <c r="K136" s="208" t="str">
        <f t="shared" ref="K136:K199" ca="1" si="25">IF($C136="","",IF($C136&gt;$C135,1,COUNTA(INDIRECT($C136&amp;"!$D$12:$D$500")-(COUNTA(INDIRECT($C136&amp;"!$D$12:$D$500")-1)))+$K135))</f>
        <v/>
      </c>
      <c r="L136" s="131" t="str">
        <f t="shared" ref="L136:L199" ca="1" si="26">IF($C136="","",IF($K136="","",VLOOKUP($K136,INDIRECT($C136&amp;"!$d$12:$K$500"),2,0)))</f>
        <v/>
      </c>
      <c r="M136" s="219"/>
      <c r="N136" s="219"/>
      <c r="O136" s="219"/>
    </row>
    <row r="137" spans="2:15">
      <c r="B137" s="200"/>
      <c r="C137" s="129" t="str">
        <f t="shared" si="18"/>
        <v/>
      </c>
      <c r="D137" s="130" t="str">
        <f t="shared" ca="1" si="20"/>
        <v/>
      </c>
      <c r="E137" s="130" t="str">
        <f t="shared" ca="1" si="21"/>
        <v/>
      </c>
      <c r="F137" s="208" t="str">
        <f>IF($C137="","",IF($H137="","",COUNTA(G$7:$G137)-COUNTBLANK(G$7:$G137)))</f>
        <v/>
      </c>
      <c r="G137" s="209" t="str">
        <f t="shared" ca="1" si="22"/>
        <v/>
      </c>
      <c r="H137" s="209" t="str">
        <f t="shared" ca="1" si="23"/>
        <v/>
      </c>
      <c r="I137" s="208" t="str">
        <f t="shared" si="19"/>
        <v/>
      </c>
      <c r="J137" s="211" t="str">
        <f t="shared" ca="1" si="24"/>
        <v/>
      </c>
      <c r="K137" s="208" t="str">
        <f t="shared" ca="1" si="25"/>
        <v/>
      </c>
      <c r="L137" s="131" t="str">
        <f t="shared" ca="1" si="26"/>
        <v/>
      </c>
      <c r="M137" s="219"/>
      <c r="N137" s="219"/>
      <c r="O137" s="219"/>
    </row>
    <row r="138" spans="2:15">
      <c r="B138" s="200"/>
      <c r="C138" s="129" t="str">
        <f t="shared" si="18"/>
        <v/>
      </c>
      <c r="D138" s="130" t="str">
        <f t="shared" ca="1" si="20"/>
        <v/>
      </c>
      <c r="E138" s="130" t="str">
        <f t="shared" ca="1" si="21"/>
        <v/>
      </c>
      <c r="F138" s="208" t="str">
        <f>IF($C138="","",IF($H138="","",COUNTA(G$7:$G138)-COUNTBLANK(G$7:$G138)))</f>
        <v/>
      </c>
      <c r="G138" s="209" t="str">
        <f t="shared" ca="1" si="22"/>
        <v/>
      </c>
      <c r="H138" s="209" t="str">
        <f t="shared" ca="1" si="23"/>
        <v/>
      </c>
      <c r="I138" s="208" t="str">
        <f t="shared" si="19"/>
        <v/>
      </c>
      <c r="J138" s="211" t="str">
        <f t="shared" ca="1" si="24"/>
        <v/>
      </c>
      <c r="K138" s="208" t="str">
        <f t="shared" ca="1" si="25"/>
        <v/>
      </c>
      <c r="L138" s="131" t="str">
        <f t="shared" ca="1" si="26"/>
        <v/>
      </c>
      <c r="M138" s="219"/>
      <c r="N138" s="219"/>
      <c r="O138" s="219"/>
    </row>
    <row r="139" spans="2:15">
      <c r="B139" s="200"/>
      <c r="C139" s="129" t="str">
        <f t="shared" si="18"/>
        <v/>
      </c>
      <c r="D139" s="130" t="str">
        <f t="shared" ca="1" si="20"/>
        <v/>
      </c>
      <c r="E139" s="130" t="str">
        <f t="shared" ca="1" si="21"/>
        <v/>
      </c>
      <c r="F139" s="208" t="str">
        <f>IF($C139="","",IF($H139="","",COUNTA(G$7:$G139)-COUNTBLANK(G$7:$G139)))</f>
        <v/>
      </c>
      <c r="G139" s="209" t="str">
        <f t="shared" ca="1" si="22"/>
        <v/>
      </c>
      <c r="H139" s="209" t="str">
        <f t="shared" ca="1" si="23"/>
        <v/>
      </c>
      <c r="I139" s="208" t="str">
        <f t="shared" si="19"/>
        <v/>
      </c>
      <c r="J139" s="211" t="str">
        <f t="shared" ca="1" si="24"/>
        <v/>
      </c>
      <c r="K139" s="208" t="str">
        <f t="shared" ca="1" si="25"/>
        <v/>
      </c>
      <c r="L139" s="131" t="str">
        <f t="shared" ca="1" si="26"/>
        <v/>
      </c>
      <c r="M139" s="219"/>
      <c r="N139" s="219"/>
      <c r="O139" s="219"/>
    </row>
    <row r="140" spans="2:15">
      <c r="B140" s="200"/>
      <c r="C140" s="129" t="str">
        <f t="shared" si="18"/>
        <v/>
      </c>
      <c r="D140" s="130" t="str">
        <f t="shared" ca="1" si="20"/>
        <v/>
      </c>
      <c r="E140" s="130" t="str">
        <f t="shared" ca="1" si="21"/>
        <v/>
      </c>
      <c r="F140" s="208" t="str">
        <f>IF($C140="","",IF($H140="","",COUNTA(G$7:$G140)-COUNTBLANK(G$7:$G140)))</f>
        <v/>
      </c>
      <c r="G140" s="209" t="str">
        <f t="shared" ca="1" si="22"/>
        <v/>
      </c>
      <c r="H140" s="209" t="str">
        <f t="shared" ca="1" si="23"/>
        <v/>
      </c>
      <c r="I140" s="208" t="str">
        <f t="shared" si="19"/>
        <v/>
      </c>
      <c r="J140" s="211" t="str">
        <f t="shared" ca="1" si="24"/>
        <v/>
      </c>
      <c r="K140" s="208" t="str">
        <f t="shared" ca="1" si="25"/>
        <v/>
      </c>
      <c r="L140" s="131" t="str">
        <f t="shared" ca="1" si="26"/>
        <v/>
      </c>
      <c r="M140" s="219"/>
      <c r="N140" s="219"/>
      <c r="O140" s="219"/>
    </row>
    <row r="141" spans="2:15">
      <c r="B141" s="200"/>
      <c r="C141" s="129" t="str">
        <f t="shared" si="18"/>
        <v/>
      </c>
      <c r="D141" s="130" t="str">
        <f t="shared" ca="1" si="20"/>
        <v/>
      </c>
      <c r="E141" s="130" t="str">
        <f t="shared" ca="1" si="21"/>
        <v/>
      </c>
      <c r="F141" s="208" t="str">
        <f>IF($C141="","",IF($H141="","",COUNTA(G$7:$G141)-COUNTBLANK(G$7:$G141)))</f>
        <v/>
      </c>
      <c r="G141" s="209" t="str">
        <f t="shared" ca="1" si="22"/>
        <v/>
      </c>
      <c r="H141" s="209" t="str">
        <f t="shared" ca="1" si="23"/>
        <v/>
      </c>
      <c r="I141" s="208" t="str">
        <f t="shared" si="19"/>
        <v/>
      </c>
      <c r="J141" s="211" t="str">
        <f t="shared" ca="1" si="24"/>
        <v/>
      </c>
      <c r="K141" s="208" t="str">
        <f t="shared" ca="1" si="25"/>
        <v/>
      </c>
      <c r="L141" s="131" t="str">
        <f t="shared" ca="1" si="26"/>
        <v/>
      </c>
      <c r="M141" s="219"/>
      <c r="N141" s="219"/>
      <c r="O141" s="219"/>
    </row>
    <row r="142" spans="2:15">
      <c r="B142" s="200"/>
      <c r="C142" s="129" t="str">
        <f t="shared" si="18"/>
        <v/>
      </c>
      <c r="D142" s="130" t="str">
        <f t="shared" ca="1" si="20"/>
        <v/>
      </c>
      <c r="E142" s="130" t="str">
        <f t="shared" ca="1" si="21"/>
        <v/>
      </c>
      <c r="F142" s="208" t="str">
        <f>IF($C142="","",IF($H142="","",COUNTA(G$7:$G142)-COUNTBLANK(G$7:$G142)))</f>
        <v/>
      </c>
      <c r="G142" s="209" t="str">
        <f t="shared" ca="1" si="22"/>
        <v/>
      </c>
      <c r="H142" s="209" t="str">
        <f t="shared" ca="1" si="23"/>
        <v/>
      </c>
      <c r="I142" s="208" t="str">
        <f t="shared" si="19"/>
        <v/>
      </c>
      <c r="J142" s="211" t="str">
        <f t="shared" ca="1" si="24"/>
        <v/>
      </c>
      <c r="K142" s="208" t="str">
        <f t="shared" ca="1" si="25"/>
        <v/>
      </c>
      <c r="L142" s="131" t="str">
        <f t="shared" ca="1" si="26"/>
        <v/>
      </c>
      <c r="M142" s="219"/>
      <c r="N142" s="219"/>
      <c r="O142" s="219"/>
    </row>
    <row r="143" spans="2:15">
      <c r="B143" s="200"/>
      <c r="C143" s="129" t="str">
        <f t="shared" si="18"/>
        <v/>
      </c>
      <c r="D143" s="130" t="str">
        <f t="shared" ca="1" si="20"/>
        <v/>
      </c>
      <c r="E143" s="130" t="str">
        <f t="shared" ca="1" si="21"/>
        <v/>
      </c>
      <c r="F143" s="208" t="str">
        <f>IF($C143="","",IF($H143="","",COUNTA(G$7:$G143)-COUNTBLANK(G$7:$G143)))</f>
        <v/>
      </c>
      <c r="G143" s="209" t="str">
        <f t="shared" ca="1" si="22"/>
        <v/>
      </c>
      <c r="H143" s="209" t="str">
        <f t="shared" ca="1" si="23"/>
        <v/>
      </c>
      <c r="I143" s="208" t="str">
        <f t="shared" si="19"/>
        <v/>
      </c>
      <c r="J143" s="211" t="str">
        <f t="shared" ca="1" si="24"/>
        <v/>
      </c>
      <c r="K143" s="208" t="str">
        <f t="shared" ca="1" si="25"/>
        <v/>
      </c>
      <c r="L143" s="131" t="str">
        <f t="shared" ca="1" si="26"/>
        <v/>
      </c>
      <c r="M143" s="219"/>
      <c r="N143" s="219"/>
      <c r="O143" s="219"/>
    </row>
    <row r="144" spans="2:15">
      <c r="B144" s="200"/>
      <c r="C144" s="129" t="str">
        <f t="shared" si="18"/>
        <v/>
      </c>
      <c r="D144" s="130" t="str">
        <f t="shared" ca="1" si="20"/>
        <v/>
      </c>
      <c r="E144" s="130" t="str">
        <f t="shared" ca="1" si="21"/>
        <v/>
      </c>
      <c r="F144" s="208" t="str">
        <f>IF($C144="","",IF($H144="","",COUNTA(G$7:$G144)-COUNTBLANK(G$7:$G144)))</f>
        <v/>
      </c>
      <c r="G144" s="209" t="str">
        <f t="shared" ca="1" si="22"/>
        <v/>
      </c>
      <c r="H144" s="209" t="str">
        <f t="shared" ca="1" si="23"/>
        <v/>
      </c>
      <c r="I144" s="208" t="str">
        <f t="shared" si="19"/>
        <v/>
      </c>
      <c r="J144" s="211" t="str">
        <f t="shared" ca="1" si="24"/>
        <v/>
      </c>
      <c r="K144" s="208" t="str">
        <f t="shared" ca="1" si="25"/>
        <v/>
      </c>
      <c r="L144" s="131" t="str">
        <f t="shared" ca="1" si="26"/>
        <v/>
      </c>
      <c r="M144" s="219"/>
      <c r="N144" s="219"/>
      <c r="O144" s="219"/>
    </row>
    <row r="145" spans="2:15">
      <c r="B145" s="200"/>
      <c r="C145" s="129" t="str">
        <f t="shared" si="18"/>
        <v/>
      </c>
      <c r="D145" s="130" t="str">
        <f t="shared" ca="1" si="20"/>
        <v/>
      </c>
      <c r="E145" s="130" t="str">
        <f t="shared" ca="1" si="21"/>
        <v/>
      </c>
      <c r="F145" s="208" t="str">
        <f>IF($C145="","",IF($H145="","",COUNTA(G$7:$G145)-COUNTBLANK(G$7:$G145)))</f>
        <v/>
      </c>
      <c r="G145" s="209" t="str">
        <f t="shared" ca="1" si="22"/>
        <v/>
      </c>
      <c r="H145" s="209" t="str">
        <f t="shared" ca="1" si="23"/>
        <v/>
      </c>
      <c r="I145" s="208" t="str">
        <f t="shared" si="19"/>
        <v/>
      </c>
      <c r="J145" s="211" t="str">
        <f t="shared" ca="1" si="24"/>
        <v/>
      </c>
      <c r="K145" s="208" t="str">
        <f t="shared" ca="1" si="25"/>
        <v/>
      </c>
      <c r="L145" s="131" t="str">
        <f t="shared" ca="1" si="26"/>
        <v/>
      </c>
      <c r="M145" s="219"/>
      <c r="N145" s="219"/>
      <c r="O145" s="219"/>
    </row>
    <row r="146" spans="2:15">
      <c r="B146" s="200"/>
      <c r="C146" s="129" t="str">
        <f t="shared" si="18"/>
        <v/>
      </c>
      <c r="D146" s="130" t="str">
        <f t="shared" ca="1" si="20"/>
        <v/>
      </c>
      <c r="E146" s="130" t="str">
        <f t="shared" ca="1" si="21"/>
        <v/>
      </c>
      <c r="F146" s="208" t="str">
        <f>IF($C146="","",IF($H146="","",COUNTA(G$7:$G146)-COUNTBLANK(G$7:$G146)))</f>
        <v/>
      </c>
      <c r="G146" s="209" t="str">
        <f t="shared" ca="1" si="22"/>
        <v/>
      </c>
      <c r="H146" s="209" t="str">
        <f t="shared" ca="1" si="23"/>
        <v/>
      </c>
      <c r="I146" s="208" t="str">
        <f t="shared" si="19"/>
        <v/>
      </c>
      <c r="J146" s="211" t="str">
        <f t="shared" ca="1" si="24"/>
        <v/>
      </c>
      <c r="K146" s="208" t="str">
        <f t="shared" ca="1" si="25"/>
        <v/>
      </c>
      <c r="L146" s="131" t="str">
        <f t="shared" ca="1" si="26"/>
        <v/>
      </c>
      <c r="M146" s="219"/>
      <c r="N146" s="219"/>
      <c r="O146" s="219"/>
    </row>
    <row r="147" spans="2:15">
      <c r="B147" s="200"/>
      <c r="C147" s="129" t="str">
        <f t="shared" si="18"/>
        <v/>
      </c>
      <c r="D147" s="130" t="str">
        <f t="shared" ca="1" si="20"/>
        <v/>
      </c>
      <c r="E147" s="130" t="str">
        <f t="shared" ca="1" si="21"/>
        <v/>
      </c>
      <c r="F147" s="208" t="str">
        <f>IF($C147="","",IF($H147="","",COUNTA(G$7:$G147)-COUNTBLANK(G$7:$G147)))</f>
        <v/>
      </c>
      <c r="G147" s="209" t="str">
        <f t="shared" ca="1" si="22"/>
        <v/>
      </c>
      <c r="H147" s="209" t="str">
        <f t="shared" ca="1" si="23"/>
        <v/>
      </c>
      <c r="I147" s="208" t="str">
        <f t="shared" si="19"/>
        <v/>
      </c>
      <c r="J147" s="211" t="str">
        <f t="shared" ca="1" si="24"/>
        <v/>
      </c>
      <c r="K147" s="208" t="str">
        <f t="shared" ca="1" si="25"/>
        <v/>
      </c>
      <c r="L147" s="131" t="str">
        <f t="shared" ca="1" si="26"/>
        <v/>
      </c>
      <c r="M147" s="219"/>
      <c r="N147" s="219"/>
      <c r="O147" s="219"/>
    </row>
    <row r="148" spans="2:15">
      <c r="B148" s="200"/>
      <c r="C148" s="129" t="str">
        <f t="shared" si="18"/>
        <v/>
      </c>
      <c r="D148" s="130" t="str">
        <f t="shared" ca="1" si="20"/>
        <v/>
      </c>
      <c r="E148" s="130" t="str">
        <f t="shared" ca="1" si="21"/>
        <v/>
      </c>
      <c r="F148" s="208" t="str">
        <f>IF($C148="","",IF($H148="","",COUNTA(G$7:$G148)-COUNTBLANK(G$7:$G148)))</f>
        <v/>
      </c>
      <c r="G148" s="209" t="str">
        <f t="shared" ca="1" si="22"/>
        <v/>
      </c>
      <c r="H148" s="209" t="str">
        <f t="shared" ca="1" si="23"/>
        <v/>
      </c>
      <c r="I148" s="208" t="str">
        <f t="shared" si="19"/>
        <v/>
      </c>
      <c r="J148" s="211" t="str">
        <f t="shared" ca="1" si="24"/>
        <v/>
      </c>
      <c r="K148" s="208" t="str">
        <f t="shared" ca="1" si="25"/>
        <v/>
      </c>
      <c r="L148" s="131" t="str">
        <f t="shared" ca="1" si="26"/>
        <v/>
      </c>
      <c r="M148" s="219"/>
      <c r="N148" s="219"/>
      <c r="O148" s="219"/>
    </row>
    <row r="149" spans="2:15">
      <c r="B149" s="200"/>
      <c r="C149" s="129" t="str">
        <f t="shared" si="18"/>
        <v/>
      </c>
      <c r="D149" s="130" t="str">
        <f t="shared" ca="1" si="20"/>
        <v/>
      </c>
      <c r="E149" s="130" t="str">
        <f t="shared" ca="1" si="21"/>
        <v/>
      </c>
      <c r="F149" s="208" t="str">
        <f>IF($C149="","",IF($H149="","",COUNTA(G$7:$G149)-COUNTBLANK(G$7:$G149)))</f>
        <v/>
      </c>
      <c r="G149" s="209" t="str">
        <f t="shared" ca="1" si="22"/>
        <v/>
      </c>
      <c r="H149" s="209" t="str">
        <f t="shared" ca="1" si="23"/>
        <v/>
      </c>
      <c r="I149" s="208" t="str">
        <f t="shared" si="19"/>
        <v/>
      </c>
      <c r="J149" s="211" t="str">
        <f t="shared" ca="1" si="24"/>
        <v/>
      </c>
      <c r="K149" s="208" t="str">
        <f t="shared" ca="1" si="25"/>
        <v/>
      </c>
      <c r="L149" s="131" t="str">
        <f t="shared" ca="1" si="26"/>
        <v/>
      </c>
      <c r="M149" s="219"/>
      <c r="N149" s="219"/>
      <c r="O149" s="219"/>
    </row>
    <row r="150" spans="2:15">
      <c r="B150" s="200"/>
      <c r="C150" s="129" t="str">
        <f t="shared" si="18"/>
        <v/>
      </c>
      <c r="D150" s="130" t="str">
        <f t="shared" ca="1" si="20"/>
        <v/>
      </c>
      <c r="E150" s="130" t="str">
        <f t="shared" ca="1" si="21"/>
        <v/>
      </c>
      <c r="F150" s="208" t="str">
        <f>IF($C150="","",IF($H150="","",COUNTA(G$7:$G150)-COUNTBLANK(G$7:$G150)))</f>
        <v/>
      </c>
      <c r="G150" s="209" t="str">
        <f t="shared" ca="1" si="22"/>
        <v/>
      </c>
      <c r="H150" s="209" t="str">
        <f t="shared" ca="1" si="23"/>
        <v/>
      </c>
      <c r="I150" s="208" t="str">
        <f t="shared" si="19"/>
        <v/>
      </c>
      <c r="J150" s="211" t="str">
        <f t="shared" ca="1" si="24"/>
        <v/>
      </c>
      <c r="K150" s="208" t="str">
        <f t="shared" ca="1" si="25"/>
        <v/>
      </c>
      <c r="L150" s="131" t="str">
        <f t="shared" ca="1" si="26"/>
        <v/>
      </c>
      <c r="M150" s="219"/>
      <c r="N150" s="219"/>
      <c r="O150" s="219"/>
    </row>
    <row r="151" spans="2:15">
      <c r="B151" s="200"/>
      <c r="C151" s="129" t="str">
        <f t="shared" si="18"/>
        <v/>
      </c>
      <c r="D151" s="130" t="str">
        <f t="shared" ca="1" si="20"/>
        <v/>
      </c>
      <c r="E151" s="130" t="str">
        <f t="shared" ca="1" si="21"/>
        <v/>
      </c>
      <c r="F151" s="208" t="str">
        <f>IF($C151="","",IF($H151="","",COUNTA(G$7:$G151)-COUNTBLANK(G$7:$G151)))</f>
        <v/>
      </c>
      <c r="G151" s="209" t="str">
        <f t="shared" ca="1" si="22"/>
        <v/>
      </c>
      <c r="H151" s="209" t="str">
        <f t="shared" ca="1" si="23"/>
        <v/>
      </c>
      <c r="I151" s="208" t="str">
        <f t="shared" si="19"/>
        <v/>
      </c>
      <c r="J151" s="211" t="str">
        <f t="shared" ca="1" si="24"/>
        <v/>
      </c>
      <c r="K151" s="208" t="str">
        <f t="shared" ca="1" si="25"/>
        <v/>
      </c>
      <c r="L151" s="131" t="str">
        <f t="shared" ca="1" si="26"/>
        <v/>
      </c>
      <c r="M151" s="219"/>
      <c r="N151" s="219"/>
      <c r="O151" s="219"/>
    </row>
    <row r="152" spans="2:15">
      <c r="B152" s="200"/>
      <c r="C152" s="129" t="str">
        <f t="shared" si="18"/>
        <v/>
      </c>
      <c r="D152" s="130" t="str">
        <f t="shared" ca="1" si="20"/>
        <v/>
      </c>
      <c r="E152" s="130" t="str">
        <f t="shared" ca="1" si="21"/>
        <v/>
      </c>
      <c r="F152" s="208" t="str">
        <f>IF($C152="","",IF($H152="","",COUNTA(G$7:$G152)-COUNTBLANK(G$7:$G152)))</f>
        <v/>
      </c>
      <c r="G152" s="209" t="str">
        <f t="shared" ca="1" si="22"/>
        <v/>
      </c>
      <c r="H152" s="209" t="str">
        <f t="shared" ca="1" si="23"/>
        <v/>
      </c>
      <c r="I152" s="208" t="str">
        <f t="shared" si="19"/>
        <v/>
      </c>
      <c r="J152" s="211" t="str">
        <f t="shared" ca="1" si="24"/>
        <v/>
      </c>
      <c r="K152" s="208" t="str">
        <f t="shared" ca="1" si="25"/>
        <v/>
      </c>
      <c r="L152" s="131" t="str">
        <f t="shared" ca="1" si="26"/>
        <v/>
      </c>
      <c r="M152" s="219"/>
      <c r="N152" s="219"/>
      <c r="O152" s="219"/>
    </row>
    <row r="153" spans="2:15">
      <c r="B153" s="200"/>
      <c r="C153" s="129" t="str">
        <f t="shared" si="18"/>
        <v/>
      </c>
      <c r="D153" s="130" t="str">
        <f t="shared" ca="1" si="20"/>
        <v/>
      </c>
      <c r="E153" s="130" t="str">
        <f t="shared" ca="1" si="21"/>
        <v/>
      </c>
      <c r="F153" s="208" t="str">
        <f>IF($C153="","",IF($H153="","",COUNTA(G$7:$G153)-COUNTBLANK(G$7:$G153)))</f>
        <v/>
      </c>
      <c r="G153" s="209" t="str">
        <f t="shared" ca="1" si="22"/>
        <v/>
      </c>
      <c r="H153" s="209" t="str">
        <f t="shared" ca="1" si="23"/>
        <v/>
      </c>
      <c r="I153" s="208" t="str">
        <f t="shared" si="19"/>
        <v/>
      </c>
      <c r="J153" s="211" t="str">
        <f t="shared" ca="1" si="24"/>
        <v/>
      </c>
      <c r="K153" s="208" t="str">
        <f t="shared" ca="1" si="25"/>
        <v/>
      </c>
      <c r="L153" s="131" t="str">
        <f t="shared" ca="1" si="26"/>
        <v/>
      </c>
      <c r="M153" s="219"/>
      <c r="N153" s="219"/>
      <c r="O153" s="219"/>
    </row>
    <row r="154" spans="2:15">
      <c r="B154" s="200"/>
      <c r="C154" s="129" t="str">
        <f t="shared" si="18"/>
        <v/>
      </c>
      <c r="D154" s="130" t="str">
        <f t="shared" ca="1" si="20"/>
        <v/>
      </c>
      <c r="E154" s="130" t="str">
        <f t="shared" ca="1" si="21"/>
        <v/>
      </c>
      <c r="F154" s="208" t="str">
        <f>IF($C154="","",IF($H154="","",COUNTA(G$7:$G154)-COUNTBLANK(G$7:$G154)))</f>
        <v/>
      </c>
      <c r="G154" s="209" t="str">
        <f t="shared" ca="1" si="22"/>
        <v/>
      </c>
      <c r="H154" s="209" t="str">
        <f t="shared" ca="1" si="23"/>
        <v/>
      </c>
      <c r="I154" s="208" t="str">
        <f t="shared" si="19"/>
        <v/>
      </c>
      <c r="J154" s="211" t="str">
        <f t="shared" ca="1" si="24"/>
        <v/>
      </c>
      <c r="K154" s="208" t="str">
        <f t="shared" ca="1" si="25"/>
        <v/>
      </c>
      <c r="L154" s="131" t="str">
        <f t="shared" ca="1" si="26"/>
        <v/>
      </c>
      <c r="M154" s="219"/>
      <c r="N154" s="219"/>
      <c r="O154" s="219"/>
    </row>
    <row r="155" spans="2:15">
      <c r="B155" s="200"/>
      <c r="C155" s="129" t="str">
        <f t="shared" si="18"/>
        <v/>
      </c>
      <c r="D155" s="130" t="str">
        <f t="shared" ca="1" si="20"/>
        <v/>
      </c>
      <c r="E155" s="130" t="str">
        <f t="shared" ca="1" si="21"/>
        <v/>
      </c>
      <c r="F155" s="208" t="str">
        <f>IF($C155="","",IF($H155="","",COUNTA(G$7:$G155)-COUNTBLANK(G$7:$G155)))</f>
        <v/>
      </c>
      <c r="G155" s="209" t="str">
        <f t="shared" ca="1" si="22"/>
        <v/>
      </c>
      <c r="H155" s="209" t="str">
        <f t="shared" ca="1" si="23"/>
        <v/>
      </c>
      <c r="I155" s="208" t="str">
        <f t="shared" si="19"/>
        <v/>
      </c>
      <c r="J155" s="211" t="str">
        <f t="shared" ca="1" si="24"/>
        <v/>
      </c>
      <c r="K155" s="208" t="str">
        <f t="shared" ca="1" si="25"/>
        <v/>
      </c>
      <c r="L155" s="131" t="str">
        <f t="shared" ca="1" si="26"/>
        <v/>
      </c>
      <c r="M155" s="219"/>
      <c r="N155" s="219"/>
      <c r="O155" s="219"/>
    </row>
    <row r="156" spans="2:15">
      <c r="B156" s="200"/>
      <c r="C156" s="129" t="str">
        <f t="shared" si="18"/>
        <v/>
      </c>
      <c r="D156" s="130" t="str">
        <f t="shared" ca="1" si="20"/>
        <v/>
      </c>
      <c r="E156" s="130" t="str">
        <f t="shared" ca="1" si="21"/>
        <v/>
      </c>
      <c r="F156" s="208" t="str">
        <f>IF($C156="","",IF($H156="","",COUNTA(G$7:$G156)-COUNTBLANK(G$7:$G156)))</f>
        <v/>
      </c>
      <c r="G156" s="209" t="str">
        <f t="shared" ca="1" si="22"/>
        <v/>
      </c>
      <c r="H156" s="209" t="str">
        <f t="shared" ca="1" si="23"/>
        <v/>
      </c>
      <c r="I156" s="208" t="str">
        <f t="shared" si="19"/>
        <v/>
      </c>
      <c r="J156" s="211" t="str">
        <f t="shared" ca="1" si="24"/>
        <v/>
      </c>
      <c r="K156" s="208" t="str">
        <f t="shared" ca="1" si="25"/>
        <v/>
      </c>
      <c r="L156" s="131" t="str">
        <f t="shared" ca="1" si="26"/>
        <v/>
      </c>
      <c r="M156" s="219"/>
      <c r="N156" s="219"/>
      <c r="O156" s="219"/>
    </row>
    <row r="157" spans="2:15">
      <c r="B157" s="200"/>
      <c r="C157" s="129" t="str">
        <f t="shared" si="18"/>
        <v/>
      </c>
      <c r="D157" s="130" t="str">
        <f t="shared" ca="1" si="20"/>
        <v/>
      </c>
      <c r="E157" s="130" t="str">
        <f t="shared" ca="1" si="21"/>
        <v/>
      </c>
      <c r="F157" s="208" t="str">
        <f>IF($C157="","",IF($H157="","",COUNTA(G$7:$G157)-COUNTBLANK(G$7:$G157)))</f>
        <v/>
      </c>
      <c r="G157" s="209" t="str">
        <f t="shared" ca="1" si="22"/>
        <v/>
      </c>
      <c r="H157" s="209" t="str">
        <f t="shared" ca="1" si="23"/>
        <v/>
      </c>
      <c r="I157" s="208" t="str">
        <f t="shared" si="19"/>
        <v/>
      </c>
      <c r="J157" s="211" t="str">
        <f t="shared" ca="1" si="24"/>
        <v/>
      </c>
      <c r="K157" s="208" t="str">
        <f t="shared" ca="1" si="25"/>
        <v/>
      </c>
      <c r="L157" s="131" t="str">
        <f t="shared" ca="1" si="26"/>
        <v/>
      </c>
      <c r="M157" s="219"/>
      <c r="N157" s="219"/>
      <c r="O157" s="219"/>
    </row>
    <row r="158" spans="2:15">
      <c r="B158" s="200"/>
      <c r="C158" s="129" t="str">
        <f t="shared" si="18"/>
        <v/>
      </c>
      <c r="D158" s="130" t="str">
        <f t="shared" ca="1" si="20"/>
        <v/>
      </c>
      <c r="E158" s="130" t="str">
        <f t="shared" ca="1" si="21"/>
        <v/>
      </c>
      <c r="F158" s="208" t="str">
        <f>IF($C158="","",IF($H158="","",COUNTA(G$7:$G158)-COUNTBLANK(G$7:$G158)))</f>
        <v/>
      </c>
      <c r="G158" s="209" t="str">
        <f t="shared" ca="1" si="22"/>
        <v/>
      </c>
      <c r="H158" s="209" t="str">
        <f t="shared" ca="1" si="23"/>
        <v/>
      </c>
      <c r="I158" s="208" t="str">
        <f t="shared" si="19"/>
        <v/>
      </c>
      <c r="J158" s="211" t="str">
        <f t="shared" ca="1" si="24"/>
        <v/>
      </c>
      <c r="K158" s="208" t="str">
        <f t="shared" ca="1" si="25"/>
        <v/>
      </c>
      <c r="L158" s="131" t="str">
        <f t="shared" ca="1" si="26"/>
        <v/>
      </c>
      <c r="M158" s="219"/>
      <c r="N158" s="219"/>
      <c r="O158" s="219"/>
    </row>
    <row r="159" spans="2:15">
      <c r="B159" s="200"/>
      <c r="C159" s="129" t="str">
        <f t="shared" si="18"/>
        <v/>
      </c>
      <c r="D159" s="130" t="str">
        <f t="shared" ca="1" si="20"/>
        <v/>
      </c>
      <c r="E159" s="130" t="str">
        <f t="shared" ca="1" si="21"/>
        <v/>
      </c>
      <c r="F159" s="208" t="str">
        <f>IF($C159="","",IF($H159="","",COUNTA(G$7:$G159)-COUNTBLANK(G$7:$G159)))</f>
        <v/>
      </c>
      <c r="G159" s="209" t="str">
        <f t="shared" ca="1" si="22"/>
        <v/>
      </c>
      <c r="H159" s="209" t="str">
        <f t="shared" ca="1" si="23"/>
        <v/>
      </c>
      <c r="I159" s="208" t="str">
        <f t="shared" si="19"/>
        <v/>
      </c>
      <c r="J159" s="211" t="str">
        <f t="shared" ca="1" si="24"/>
        <v/>
      </c>
      <c r="K159" s="208" t="str">
        <f t="shared" ca="1" si="25"/>
        <v/>
      </c>
      <c r="L159" s="131" t="str">
        <f t="shared" ca="1" si="26"/>
        <v/>
      </c>
      <c r="M159" s="219"/>
      <c r="N159" s="219"/>
      <c r="O159" s="219"/>
    </row>
    <row r="160" spans="2:15">
      <c r="B160" s="200"/>
      <c r="C160" s="129" t="str">
        <f t="shared" si="18"/>
        <v/>
      </c>
      <c r="D160" s="130" t="str">
        <f t="shared" ca="1" si="20"/>
        <v/>
      </c>
      <c r="E160" s="130" t="str">
        <f t="shared" ca="1" si="21"/>
        <v/>
      </c>
      <c r="F160" s="208" t="str">
        <f>IF($C160="","",IF($H160="","",COUNTA(G$7:$G160)-COUNTBLANK(G$7:$G160)))</f>
        <v/>
      </c>
      <c r="G160" s="209" t="str">
        <f t="shared" ca="1" si="22"/>
        <v/>
      </c>
      <c r="H160" s="209" t="str">
        <f t="shared" ca="1" si="23"/>
        <v/>
      </c>
      <c r="I160" s="208" t="str">
        <f t="shared" si="19"/>
        <v/>
      </c>
      <c r="J160" s="211" t="str">
        <f t="shared" ca="1" si="24"/>
        <v/>
      </c>
      <c r="K160" s="208" t="str">
        <f t="shared" ca="1" si="25"/>
        <v/>
      </c>
      <c r="L160" s="131" t="str">
        <f t="shared" ca="1" si="26"/>
        <v/>
      </c>
      <c r="M160" s="219"/>
      <c r="N160" s="219"/>
      <c r="O160" s="219"/>
    </row>
    <row r="161" spans="2:15">
      <c r="B161" s="200"/>
      <c r="C161" s="129" t="str">
        <f t="shared" si="18"/>
        <v/>
      </c>
      <c r="D161" s="130" t="str">
        <f t="shared" ca="1" si="20"/>
        <v/>
      </c>
      <c r="E161" s="130" t="str">
        <f t="shared" ca="1" si="21"/>
        <v/>
      </c>
      <c r="F161" s="208" t="str">
        <f>IF($C161="","",IF($H161="","",COUNTA(G$7:$G161)-COUNTBLANK(G$7:$G161)))</f>
        <v/>
      </c>
      <c r="G161" s="209" t="str">
        <f t="shared" ca="1" si="22"/>
        <v/>
      </c>
      <c r="H161" s="209" t="str">
        <f t="shared" ca="1" si="23"/>
        <v/>
      </c>
      <c r="I161" s="208" t="str">
        <f t="shared" si="19"/>
        <v/>
      </c>
      <c r="J161" s="211" t="str">
        <f t="shared" ca="1" si="24"/>
        <v/>
      </c>
      <c r="K161" s="208" t="str">
        <f t="shared" ca="1" si="25"/>
        <v/>
      </c>
      <c r="L161" s="131" t="str">
        <f t="shared" ca="1" si="26"/>
        <v/>
      </c>
      <c r="M161" s="219"/>
      <c r="N161" s="219"/>
      <c r="O161" s="219"/>
    </row>
    <row r="162" spans="2:15">
      <c r="B162" s="200"/>
      <c r="C162" s="129" t="str">
        <f t="shared" si="18"/>
        <v/>
      </c>
      <c r="D162" s="130" t="str">
        <f t="shared" ca="1" si="20"/>
        <v/>
      </c>
      <c r="E162" s="130" t="str">
        <f t="shared" ca="1" si="21"/>
        <v/>
      </c>
      <c r="F162" s="208" t="str">
        <f>IF($C162="","",IF($H162="","",COUNTA(G$7:$G162)-COUNTBLANK(G$7:$G162)))</f>
        <v/>
      </c>
      <c r="G162" s="209" t="str">
        <f t="shared" ca="1" si="22"/>
        <v/>
      </c>
      <c r="H162" s="209" t="str">
        <f t="shared" ca="1" si="23"/>
        <v/>
      </c>
      <c r="I162" s="208" t="str">
        <f t="shared" si="19"/>
        <v/>
      </c>
      <c r="J162" s="211" t="str">
        <f t="shared" ca="1" si="24"/>
        <v/>
      </c>
      <c r="K162" s="208" t="str">
        <f t="shared" ca="1" si="25"/>
        <v/>
      </c>
      <c r="L162" s="131" t="str">
        <f t="shared" ca="1" si="26"/>
        <v/>
      </c>
      <c r="M162" s="219"/>
      <c r="N162" s="219"/>
      <c r="O162" s="219"/>
    </row>
    <row r="163" spans="2:15">
      <c r="B163" s="200"/>
      <c r="C163" s="129" t="str">
        <f t="shared" si="18"/>
        <v/>
      </c>
      <c r="D163" s="130" t="str">
        <f t="shared" ca="1" si="20"/>
        <v/>
      </c>
      <c r="E163" s="130" t="str">
        <f t="shared" ca="1" si="21"/>
        <v/>
      </c>
      <c r="F163" s="208" t="str">
        <f>IF($C163="","",IF($H163="","",COUNTA(G$7:$G163)-COUNTBLANK(G$7:$G163)))</f>
        <v/>
      </c>
      <c r="G163" s="209" t="str">
        <f t="shared" ca="1" si="22"/>
        <v/>
      </c>
      <c r="H163" s="209" t="str">
        <f t="shared" ca="1" si="23"/>
        <v/>
      </c>
      <c r="I163" s="208" t="str">
        <f t="shared" si="19"/>
        <v/>
      </c>
      <c r="J163" s="211" t="str">
        <f t="shared" ca="1" si="24"/>
        <v/>
      </c>
      <c r="K163" s="208" t="str">
        <f t="shared" ca="1" si="25"/>
        <v/>
      </c>
      <c r="L163" s="131" t="str">
        <f t="shared" ca="1" si="26"/>
        <v/>
      </c>
      <c r="M163" s="219"/>
      <c r="N163" s="219"/>
      <c r="O163" s="219"/>
    </row>
    <row r="164" spans="2:15">
      <c r="B164" s="200"/>
      <c r="C164" s="129" t="str">
        <f t="shared" si="18"/>
        <v/>
      </c>
      <c r="D164" s="130" t="str">
        <f t="shared" ca="1" si="20"/>
        <v/>
      </c>
      <c r="E164" s="130" t="str">
        <f t="shared" ca="1" si="21"/>
        <v/>
      </c>
      <c r="F164" s="208" t="str">
        <f>IF($C164="","",IF($H164="","",COUNTA(G$7:$G164)-COUNTBLANK(G$7:$G164)))</f>
        <v/>
      </c>
      <c r="G164" s="209" t="str">
        <f t="shared" ca="1" si="22"/>
        <v/>
      </c>
      <c r="H164" s="209" t="str">
        <f t="shared" ca="1" si="23"/>
        <v/>
      </c>
      <c r="I164" s="208" t="str">
        <f t="shared" si="19"/>
        <v/>
      </c>
      <c r="J164" s="211" t="str">
        <f t="shared" ca="1" si="24"/>
        <v/>
      </c>
      <c r="K164" s="208" t="str">
        <f t="shared" ca="1" si="25"/>
        <v/>
      </c>
      <c r="L164" s="131" t="str">
        <f t="shared" ca="1" si="26"/>
        <v/>
      </c>
      <c r="M164" s="219"/>
      <c r="N164" s="219"/>
      <c r="O164" s="219"/>
    </row>
    <row r="165" spans="2:15">
      <c r="B165" s="200"/>
      <c r="C165" s="129" t="str">
        <f t="shared" si="18"/>
        <v/>
      </c>
      <c r="D165" s="130" t="str">
        <f t="shared" ca="1" si="20"/>
        <v/>
      </c>
      <c r="E165" s="130" t="str">
        <f t="shared" ca="1" si="21"/>
        <v/>
      </c>
      <c r="F165" s="208" t="str">
        <f>IF($C165="","",IF($H165="","",COUNTA(G$7:$G165)-COUNTBLANK(G$7:$G165)))</f>
        <v/>
      </c>
      <c r="G165" s="209" t="str">
        <f t="shared" ca="1" si="22"/>
        <v/>
      </c>
      <c r="H165" s="209" t="str">
        <f t="shared" ca="1" si="23"/>
        <v/>
      </c>
      <c r="I165" s="208" t="str">
        <f t="shared" si="19"/>
        <v/>
      </c>
      <c r="J165" s="211" t="str">
        <f t="shared" ca="1" si="24"/>
        <v/>
      </c>
      <c r="K165" s="208" t="str">
        <f t="shared" ca="1" si="25"/>
        <v/>
      </c>
      <c r="L165" s="131" t="str">
        <f t="shared" ca="1" si="26"/>
        <v/>
      </c>
      <c r="M165" s="219"/>
      <c r="N165" s="219"/>
      <c r="O165" s="219"/>
    </row>
    <row r="166" spans="2:15">
      <c r="B166" s="200"/>
      <c r="C166" s="129" t="str">
        <f t="shared" si="18"/>
        <v/>
      </c>
      <c r="D166" s="130" t="str">
        <f t="shared" ca="1" si="20"/>
        <v/>
      </c>
      <c r="E166" s="130" t="str">
        <f t="shared" ca="1" si="21"/>
        <v/>
      </c>
      <c r="F166" s="208" t="str">
        <f>IF($C166="","",IF($H166="","",COUNTA(G$7:$G166)-COUNTBLANK(G$7:$G166)))</f>
        <v/>
      </c>
      <c r="G166" s="209" t="str">
        <f t="shared" ca="1" si="22"/>
        <v/>
      </c>
      <c r="H166" s="209" t="str">
        <f t="shared" ca="1" si="23"/>
        <v/>
      </c>
      <c r="I166" s="208" t="str">
        <f t="shared" si="19"/>
        <v/>
      </c>
      <c r="J166" s="211" t="str">
        <f t="shared" ca="1" si="24"/>
        <v/>
      </c>
      <c r="K166" s="208" t="str">
        <f t="shared" ca="1" si="25"/>
        <v/>
      </c>
      <c r="L166" s="131" t="str">
        <f t="shared" ca="1" si="26"/>
        <v/>
      </c>
      <c r="M166" s="219"/>
      <c r="N166" s="219"/>
      <c r="O166" s="219"/>
    </row>
    <row r="167" spans="2:15">
      <c r="B167" s="200"/>
      <c r="C167" s="129" t="str">
        <f t="shared" si="18"/>
        <v/>
      </c>
      <c r="D167" s="130" t="str">
        <f t="shared" ca="1" si="20"/>
        <v/>
      </c>
      <c r="E167" s="130" t="str">
        <f t="shared" ca="1" si="21"/>
        <v/>
      </c>
      <c r="F167" s="208" t="str">
        <f>IF($C167="","",IF($H167="","",COUNTA(G$7:$G167)-COUNTBLANK(G$7:$G167)))</f>
        <v/>
      </c>
      <c r="G167" s="209" t="str">
        <f t="shared" ca="1" si="22"/>
        <v/>
      </c>
      <c r="H167" s="209" t="str">
        <f t="shared" ca="1" si="23"/>
        <v/>
      </c>
      <c r="I167" s="208" t="str">
        <f t="shared" si="19"/>
        <v/>
      </c>
      <c r="J167" s="211" t="str">
        <f t="shared" ca="1" si="24"/>
        <v/>
      </c>
      <c r="K167" s="208" t="str">
        <f t="shared" ca="1" si="25"/>
        <v/>
      </c>
      <c r="L167" s="131" t="str">
        <f t="shared" ca="1" si="26"/>
        <v/>
      </c>
      <c r="M167" s="219"/>
      <c r="N167" s="219"/>
      <c r="O167" s="219"/>
    </row>
    <row r="168" spans="2:15">
      <c r="B168" s="200"/>
      <c r="C168" s="129" t="str">
        <f t="shared" si="18"/>
        <v/>
      </c>
      <c r="D168" s="130" t="str">
        <f t="shared" ca="1" si="20"/>
        <v/>
      </c>
      <c r="E168" s="130" t="str">
        <f t="shared" ca="1" si="21"/>
        <v/>
      </c>
      <c r="F168" s="208" t="str">
        <f>IF($C168="","",IF($H168="","",COUNTA(G$7:$G168)-COUNTBLANK(G$7:$G168)))</f>
        <v/>
      </c>
      <c r="G168" s="209" t="str">
        <f t="shared" ca="1" si="22"/>
        <v/>
      </c>
      <c r="H168" s="209" t="str">
        <f t="shared" ca="1" si="23"/>
        <v/>
      </c>
      <c r="I168" s="208" t="str">
        <f t="shared" si="19"/>
        <v/>
      </c>
      <c r="J168" s="211" t="str">
        <f t="shared" ca="1" si="24"/>
        <v/>
      </c>
      <c r="K168" s="208" t="str">
        <f t="shared" ca="1" si="25"/>
        <v/>
      </c>
      <c r="L168" s="131" t="str">
        <f t="shared" ca="1" si="26"/>
        <v/>
      </c>
      <c r="M168" s="219"/>
      <c r="N168" s="219"/>
      <c r="O168" s="219"/>
    </row>
    <row r="169" spans="2:15">
      <c r="B169" s="200"/>
      <c r="C169" s="129" t="str">
        <f t="shared" si="18"/>
        <v/>
      </c>
      <c r="D169" s="130" t="str">
        <f t="shared" ca="1" si="20"/>
        <v/>
      </c>
      <c r="E169" s="130" t="str">
        <f t="shared" ca="1" si="21"/>
        <v/>
      </c>
      <c r="F169" s="208" t="str">
        <f>IF($C169="","",IF($H169="","",COUNTA(G$7:$G169)-COUNTBLANK(G$7:$G169)))</f>
        <v/>
      </c>
      <c r="G169" s="209" t="str">
        <f t="shared" ca="1" si="22"/>
        <v/>
      </c>
      <c r="H169" s="209" t="str">
        <f t="shared" ca="1" si="23"/>
        <v/>
      </c>
      <c r="I169" s="208" t="str">
        <f t="shared" si="19"/>
        <v/>
      </c>
      <c r="J169" s="211" t="str">
        <f t="shared" ca="1" si="24"/>
        <v/>
      </c>
      <c r="K169" s="208" t="str">
        <f t="shared" ca="1" si="25"/>
        <v/>
      </c>
      <c r="L169" s="131" t="str">
        <f t="shared" ca="1" si="26"/>
        <v/>
      </c>
      <c r="M169" s="219"/>
      <c r="N169" s="219"/>
      <c r="O169" s="219"/>
    </row>
    <row r="170" spans="2:15">
      <c r="B170" s="200"/>
      <c r="C170" s="129" t="str">
        <f t="shared" si="18"/>
        <v/>
      </c>
      <c r="D170" s="130" t="str">
        <f t="shared" ca="1" si="20"/>
        <v/>
      </c>
      <c r="E170" s="130" t="str">
        <f t="shared" ca="1" si="21"/>
        <v/>
      </c>
      <c r="F170" s="208" t="str">
        <f>IF($C170="","",IF($H170="","",COUNTA(G$7:$G170)-COUNTBLANK(G$7:$G170)))</f>
        <v/>
      </c>
      <c r="G170" s="209" t="str">
        <f t="shared" ca="1" si="22"/>
        <v/>
      </c>
      <c r="H170" s="209" t="str">
        <f t="shared" ca="1" si="23"/>
        <v/>
      </c>
      <c r="I170" s="208" t="str">
        <f t="shared" si="19"/>
        <v/>
      </c>
      <c r="J170" s="211" t="str">
        <f t="shared" ca="1" si="24"/>
        <v/>
      </c>
      <c r="K170" s="208" t="str">
        <f t="shared" ca="1" si="25"/>
        <v/>
      </c>
      <c r="L170" s="131" t="str">
        <f t="shared" ca="1" si="26"/>
        <v/>
      </c>
      <c r="M170" s="219"/>
      <c r="N170" s="219"/>
      <c r="O170" s="219"/>
    </row>
    <row r="171" spans="2:15">
      <c r="B171" s="200"/>
      <c r="C171" s="129" t="str">
        <f t="shared" si="18"/>
        <v/>
      </c>
      <c r="D171" s="130" t="str">
        <f t="shared" ca="1" si="20"/>
        <v/>
      </c>
      <c r="E171" s="130" t="str">
        <f t="shared" ca="1" si="21"/>
        <v/>
      </c>
      <c r="F171" s="208" t="str">
        <f>IF($C171="","",IF($H171="","",COUNTA(G$7:$G171)-COUNTBLANK(G$7:$G171)))</f>
        <v/>
      </c>
      <c r="G171" s="209" t="str">
        <f t="shared" ca="1" si="22"/>
        <v/>
      </c>
      <c r="H171" s="209" t="str">
        <f t="shared" ca="1" si="23"/>
        <v/>
      </c>
      <c r="I171" s="208" t="str">
        <f t="shared" si="19"/>
        <v/>
      </c>
      <c r="J171" s="211" t="str">
        <f t="shared" ca="1" si="24"/>
        <v/>
      </c>
      <c r="K171" s="208" t="str">
        <f t="shared" ca="1" si="25"/>
        <v/>
      </c>
      <c r="L171" s="131" t="str">
        <f t="shared" ca="1" si="26"/>
        <v/>
      </c>
      <c r="M171" s="219"/>
      <c r="N171" s="219"/>
      <c r="O171" s="219"/>
    </row>
    <row r="172" spans="2:15">
      <c r="B172" s="200"/>
      <c r="C172" s="129" t="str">
        <f t="shared" si="18"/>
        <v/>
      </c>
      <c r="D172" s="130" t="str">
        <f t="shared" ca="1" si="20"/>
        <v/>
      </c>
      <c r="E172" s="130" t="str">
        <f t="shared" ca="1" si="21"/>
        <v/>
      </c>
      <c r="F172" s="208" t="str">
        <f>IF($C172="","",IF($H172="","",COUNTA(G$7:$G172)-COUNTBLANK(G$7:$G172)))</f>
        <v/>
      </c>
      <c r="G172" s="209" t="str">
        <f t="shared" ca="1" si="22"/>
        <v/>
      </c>
      <c r="H172" s="209" t="str">
        <f t="shared" ca="1" si="23"/>
        <v/>
      </c>
      <c r="I172" s="208" t="str">
        <f t="shared" si="19"/>
        <v/>
      </c>
      <c r="J172" s="211" t="str">
        <f t="shared" ca="1" si="24"/>
        <v/>
      </c>
      <c r="K172" s="208" t="str">
        <f t="shared" ca="1" si="25"/>
        <v/>
      </c>
      <c r="L172" s="131" t="str">
        <f t="shared" ca="1" si="26"/>
        <v/>
      </c>
      <c r="M172" s="219"/>
      <c r="N172" s="219"/>
      <c r="O172" s="219"/>
    </row>
    <row r="173" spans="2:15">
      <c r="B173" s="200"/>
      <c r="C173" s="129" t="str">
        <f t="shared" si="18"/>
        <v/>
      </c>
      <c r="D173" s="130" t="str">
        <f t="shared" ca="1" si="20"/>
        <v/>
      </c>
      <c r="E173" s="130" t="str">
        <f t="shared" ca="1" si="21"/>
        <v/>
      </c>
      <c r="F173" s="208" t="str">
        <f>IF($C173="","",IF($H173="","",COUNTA(G$7:$G173)-COUNTBLANK(G$7:$G173)))</f>
        <v/>
      </c>
      <c r="G173" s="209" t="str">
        <f t="shared" ca="1" si="22"/>
        <v/>
      </c>
      <c r="H173" s="209" t="str">
        <f t="shared" ca="1" si="23"/>
        <v/>
      </c>
      <c r="I173" s="208" t="str">
        <f t="shared" si="19"/>
        <v/>
      </c>
      <c r="J173" s="211" t="str">
        <f t="shared" ca="1" si="24"/>
        <v/>
      </c>
      <c r="K173" s="208" t="str">
        <f t="shared" ca="1" si="25"/>
        <v/>
      </c>
      <c r="L173" s="131" t="str">
        <f t="shared" ca="1" si="26"/>
        <v/>
      </c>
      <c r="M173" s="219"/>
      <c r="N173" s="219"/>
      <c r="O173" s="219"/>
    </row>
    <row r="174" spans="2:15">
      <c r="B174" s="200"/>
      <c r="C174" s="129" t="str">
        <f t="shared" si="18"/>
        <v/>
      </c>
      <c r="D174" s="130" t="str">
        <f t="shared" ca="1" si="20"/>
        <v/>
      </c>
      <c r="E174" s="130" t="str">
        <f t="shared" ca="1" si="21"/>
        <v/>
      </c>
      <c r="F174" s="208" t="str">
        <f>IF($C174="","",IF($H174="","",COUNTA(G$7:$G174)-COUNTBLANK(G$7:$G174)))</f>
        <v/>
      </c>
      <c r="G174" s="209" t="str">
        <f t="shared" ca="1" si="22"/>
        <v/>
      </c>
      <c r="H174" s="209" t="str">
        <f t="shared" ca="1" si="23"/>
        <v/>
      </c>
      <c r="I174" s="208" t="str">
        <f t="shared" si="19"/>
        <v/>
      </c>
      <c r="J174" s="211" t="str">
        <f t="shared" ca="1" si="24"/>
        <v/>
      </c>
      <c r="K174" s="208" t="str">
        <f t="shared" ca="1" si="25"/>
        <v/>
      </c>
      <c r="L174" s="131" t="str">
        <f t="shared" ca="1" si="26"/>
        <v/>
      </c>
      <c r="M174" s="219"/>
      <c r="N174" s="219"/>
      <c r="O174" s="219"/>
    </row>
    <row r="175" spans="2:15">
      <c r="B175" s="200"/>
      <c r="C175" s="129" t="str">
        <f t="shared" si="18"/>
        <v/>
      </c>
      <c r="D175" s="130" t="str">
        <f t="shared" ca="1" si="20"/>
        <v/>
      </c>
      <c r="E175" s="130" t="str">
        <f t="shared" ca="1" si="21"/>
        <v/>
      </c>
      <c r="F175" s="208" t="str">
        <f>IF($C175="","",IF($H175="","",COUNTA(G$7:$G175)-COUNTBLANK(G$7:$G175)))</f>
        <v/>
      </c>
      <c r="G175" s="209" t="str">
        <f t="shared" ca="1" si="22"/>
        <v/>
      </c>
      <c r="H175" s="209" t="str">
        <f t="shared" ca="1" si="23"/>
        <v/>
      </c>
      <c r="I175" s="208" t="str">
        <f t="shared" si="19"/>
        <v/>
      </c>
      <c r="J175" s="211" t="str">
        <f t="shared" ca="1" si="24"/>
        <v/>
      </c>
      <c r="K175" s="208" t="str">
        <f t="shared" ca="1" si="25"/>
        <v/>
      </c>
      <c r="L175" s="131" t="str">
        <f t="shared" ca="1" si="26"/>
        <v/>
      </c>
      <c r="M175" s="219"/>
      <c r="N175" s="219"/>
      <c r="O175" s="219"/>
    </row>
    <row r="176" spans="2:15">
      <c r="B176" s="200"/>
      <c r="C176" s="129" t="str">
        <f t="shared" si="18"/>
        <v/>
      </c>
      <c r="D176" s="130" t="str">
        <f t="shared" ca="1" si="20"/>
        <v/>
      </c>
      <c r="E176" s="130" t="str">
        <f t="shared" ca="1" si="21"/>
        <v/>
      </c>
      <c r="F176" s="208" t="str">
        <f>IF($C176="","",IF($H176="","",COUNTA(G$7:$G176)-COUNTBLANK(G$7:$G176)))</f>
        <v/>
      </c>
      <c r="G176" s="209" t="str">
        <f t="shared" ca="1" si="22"/>
        <v/>
      </c>
      <c r="H176" s="209" t="str">
        <f t="shared" ca="1" si="23"/>
        <v/>
      </c>
      <c r="I176" s="208" t="str">
        <f t="shared" si="19"/>
        <v/>
      </c>
      <c r="J176" s="211" t="str">
        <f t="shared" ca="1" si="24"/>
        <v/>
      </c>
      <c r="K176" s="208" t="str">
        <f t="shared" ca="1" si="25"/>
        <v/>
      </c>
      <c r="L176" s="131" t="str">
        <f t="shared" ca="1" si="26"/>
        <v/>
      </c>
      <c r="M176" s="219"/>
      <c r="N176" s="219"/>
      <c r="O176" s="219"/>
    </row>
    <row r="177" spans="2:15">
      <c r="B177" s="200"/>
      <c r="C177" s="129" t="str">
        <f t="shared" si="18"/>
        <v/>
      </c>
      <c r="D177" s="130" t="str">
        <f t="shared" ca="1" si="20"/>
        <v/>
      </c>
      <c r="E177" s="130" t="str">
        <f t="shared" ca="1" si="21"/>
        <v/>
      </c>
      <c r="F177" s="208" t="str">
        <f>IF($C177="","",IF($H177="","",COUNTA(G$7:$G177)-COUNTBLANK(G$7:$G177)))</f>
        <v/>
      </c>
      <c r="G177" s="209" t="str">
        <f t="shared" ca="1" si="22"/>
        <v/>
      </c>
      <c r="H177" s="209" t="str">
        <f t="shared" ca="1" si="23"/>
        <v/>
      </c>
      <c r="I177" s="208" t="str">
        <f t="shared" si="19"/>
        <v/>
      </c>
      <c r="J177" s="211" t="str">
        <f t="shared" ca="1" si="24"/>
        <v/>
      </c>
      <c r="K177" s="208" t="str">
        <f t="shared" ca="1" si="25"/>
        <v/>
      </c>
      <c r="L177" s="131" t="str">
        <f t="shared" ca="1" si="26"/>
        <v/>
      </c>
      <c r="M177" s="219"/>
      <c r="N177" s="219"/>
      <c r="O177" s="219"/>
    </row>
    <row r="178" spans="2:15">
      <c r="B178" s="200"/>
      <c r="C178" s="129" t="str">
        <f t="shared" si="18"/>
        <v/>
      </c>
      <c r="D178" s="130" t="str">
        <f t="shared" ca="1" si="20"/>
        <v/>
      </c>
      <c r="E178" s="130" t="str">
        <f t="shared" ca="1" si="21"/>
        <v/>
      </c>
      <c r="F178" s="208" t="str">
        <f>IF($C178="","",IF($H178="","",COUNTA(G$7:$G178)-COUNTBLANK(G$7:$G178)))</f>
        <v/>
      </c>
      <c r="G178" s="209" t="str">
        <f t="shared" ca="1" si="22"/>
        <v/>
      </c>
      <c r="H178" s="209" t="str">
        <f t="shared" ca="1" si="23"/>
        <v/>
      </c>
      <c r="I178" s="208" t="str">
        <f t="shared" si="19"/>
        <v/>
      </c>
      <c r="J178" s="211" t="str">
        <f t="shared" ca="1" si="24"/>
        <v/>
      </c>
      <c r="K178" s="208" t="str">
        <f t="shared" ca="1" si="25"/>
        <v/>
      </c>
      <c r="L178" s="131" t="str">
        <f t="shared" ca="1" si="26"/>
        <v/>
      </c>
      <c r="M178" s="219"/>
      <c r="N178" s="219"/>
      <c r="O178" s="219"/>
    </row>
    <row r="179" spans="2:15">
      <c r="B179" s="200"/>
      <c r="C179" s="129" t="str">
        <f t="shared" si="18"/>
        <v/>
      </c>
      <c r="D179" s="130" t="str">
        <f t="shared" ca="1" si="20"/>
        <v/>
      </c>
      <c r="E179" s="130" t="str">
        <f t="shared" ca="1" si="21"/>
        <v/>
      </c>
      <c r="F179" s="208" t="str">
        <f>IF($C179="","",IF($H179="","",COUNTA(G$7:$G179)-COUNTBLANK(G$7:$G179)))</f>
        <v/>
      </c>
      <c r="G179" s="209" t="str">
        <f t="shared" ca="1" si="22"/>
        <v/>
      </c>
      <c r="H179" s="209" t="str">
        <f t="shared" ca="1" si="23"/>
        <v/>
      </c>
      <c r="I179" s="208" t="str">
        <f t="shared" si="19"/>
        <v/>
      </c>
      <c r="J179" s="211" t="str">
        <f t="shared" ca="1" si="24"/>
        <v/>
      </c>
      <c r="K179" s="208" t="str">
        <f t="shared" ca="1" si="25"/>
        <v/>
      </c>
      <c r="L179" s="131" t="str">
        <f t="shared" ca="1" si="26"/>
        <v/>
      </c>
      <c r="M179" s="219"/>
      <c r="N179" s="219"/>
      <c r="O179" s="219"/>
    </row>
    <row r="180" spans="2:15">
      <c r="B180" s="200"/>
      <c r="C180" s="129" t="str">
        <f t="shared" si="18"/>
        <v/>
      </c>
      <c r="D180" s="130" t="str">
        <f t="shared" ca="1" si="20"/>
        <v/>
      </c>
      <c r="E180" s="130" t="str">
        <f t="shared" ca="1" si="21"/>
        <v/>
      </c>
      <c r="F180" s="208" t="str">
        <f>IF($C180="","",IF($H180="","",COUNTA(G$7:$G180)-COUNTBLANK(G$7:$G180)))</f>
        <v/>
      </c>
      <c r="G180" s="209" t="str">
        <f t="shared" ca="1" si="22"/>
        <v/>
      </c>
      <c r="H180" s="209" t="str">
        <f t="shared" ca="1" si="23"/>
        <v/>
      </c>
      <c r="I180" s="208" t="str">
        <f t="shared" si="19"/>
        <v/>
      </c>
      <c r="J180" s="211" t="str">
        <f t="shared" ca="1" si="24"/>
        <v/>
      </c>
      <c r="K180" s="208" t="str">
        <f t="shared" ca="1" si="25"/>
        <v/>
      </c>
      <c r="L180" s="131" t="str">
        <f t="shared" ca="1" si="26"/>
        <v/>
      </c>
      <c r="M180" s="219"/>
      <c r="N180" s="219"/>
      <c r="O180" s="219"/>
    </row>
    <row r="181" spans="2:15">
      <c r="B181" s="200"/>
      <c r="C181" s="129" t="str">
        <f t="shared" si="18"/>
        <v/>
      </c>
      <c r="D181" s="130" t="str">
        <f t="shared" ca="1" si="20"/>
        <v/>
      </c>
      <c r="E181" s="130" t="str">
        <f t="shared" ca="1" si="21"/>
        <v/>
      </c>
      <c r="F181" s="208" t="str">
        <f>IF($C181="","",IF($H181="","",COUNTA(G$7:$G181)-COUNTBLANK(G$7:$G181)))</f>
        <v/>
      </c>
      <c r="G181" s="209" t="str">
        <f t="shared" ca="1" si="22"/>
        <v/>
      </c>
      <c r="H181" s="209" t="str">
        <f t="shared" ca="1" si="23"/>
        <v/>
      </c>
      <c r="I181" s="208" t="str">
        <f t="shared" si="19"/>
        <v/>
      </c>
      <c r="J181" s="211" t="str">
        <f t="shared" ca="1" si="24"/>
        <v/>
      </c>
      <c r="K181" s="208" t="str">
        <f t="shared" ca="1" si="25"/>
        <v/>
      </c>
      <c r="L181" s="131" t="str">
        <f t="shared" ca="1" si="26"/>
        <v/>
      </c>
      <c r="M181" s="219"/>
      <c r="N181" s="219"/>
      <c r="O181" s="219"/>
    </row>
    <row r="182" spans="2:15">
      <c r="B182" s="200"/>
      <c r="C182" s="129" t="str">
        <f t="shared" si="18"/>
        <v/>
      </c>
      <c r="D182" s="130" t="str">
        <f t="shared" ca="1" si="20"/>
        <v/>
      </c>
      <c r="E182" s="130" t="str">
        <f t="shared" ca="1" si="21"/>
        <v/>
      </c>
      <c r="F182" s="208" t="str">
        <f>IF($C182="","",IF($H182="","",COUNTA(G$7:$G182)-COUNTBLANK(G$7:$G182)))</f>
        <v/>
      </c>
      <c r="G182" s="209" t="str">
        <f t="shared" ca="1" si="22"/>
        <v/>
      </c>
      <c r="H182" s="209" t="str">
        <f t="shared" ca="1" si="23"/>
        <v/>
      </c>
      <c r="I182" s="208" t="str">
        <f t="shared" si="19"/>
        <v/>
      </c>
      <c r="J182" s="211" t="str">
        <f t="shared" ca="1" si="24"/>
        <v/>
      </c>
      <c r="K182" s="208" t="str">
        <f t="shared" ca="1" si="25"/>
        <v/>
      </c>
      <c r="L182" s="131" t="str">
        <f t="shared" ca="1" si="26"/>
        <v/>
      </c>
      <c r="M182" s="219"/>
      <c r="N182" s="219"/>
      <c r="O182" s="219"/>
    </row>
    <row r="183" spans="2:15">
      <c r="B183" s="200"/>
      <c r="C183" s="129" t="str">
        <f t="shared" si="18"/>
        <v/>
      </c>
      <c r="D183" s="130" t="str">
        <f t="shared" ca="1" si="20"/>
        <v/>
      </c>
      <c r="E183" s="130" t="str">
        <f t="shared" ca="1" si="21"/>
        <v/>
      </c>
      <c r="F183" s="208" t="str">
        <f>IF($C183="","",IF($H183="","",COUNTA(G$7:$G183)-COUNTBLANK(G$7:$G183)))</f>
        <v/>
      </c>
      <c r="G183" s="209" t="str">
        <f t="shared" ca="1" si="22"/>
        <v/>
      </c>
      <c r="H183" s="209" t="str">
        <f t="shared" ca="1" si="23"/>
        <v/>
      </c>
      <c r="I183" s="208" t="str">
        <f t="shared" si="19"/>
        <v/>
      </c>
      <c r="J183" s="211" t="str">
        <f t="shared" ca="1" si="24"/>
        <v/>
      </c>
      <c r="K183" s="208" t="str">
        <f t="shared" ca="1" si="25"/>
        <v/>
      </c>
      <c r="L183" s="131" t="str">
        <f t="shared" ca="1" si="26"/>
        <v/>
      </c>
      <c r="M183" s="219"/>
      <c r="N183" s="219"/>
      <c r="O183" s="219"/>
    </row>
    <row r="184" spans="2:15">
      <c r="B184" s="200"/>
      <c r="C184" s="129" t="str">
        <f t="shared" si="18"/>
        <v/>
      </c>
      <c r="D184" s="130" t="str">
        <f t="shared" ca="1" si="20"/>
        <v/>
      </c>
      <c r="E184" s="130" t="str">
        <f t="shared" ca="1" si="21"/>
        <v/>
      </c>
      <c r="F184" s="208" t="str">
        <f>IF($C184="","",IF($H184="","",COUNTA(G$7:$G184)-COUNTBLANK(G$7:$G184)))</f>
        <v/>
      </c>
      <c r="G184" s="209" t="str">
        <f t="shared" ca="1" si="22"/>
        <v/>
      </c>
      <c r="H184" s="209" t="str">
        <f t="shared" ca="1" si="23"/>
        <v/>
      </c>
      <c r="I184" s="208" t="str">
        <f t="shared" si="19"/>
        <v/>
      </c>
      <c r="J184" s="211" t="str">
        <f t="shared" ca="1" si="24"/>
        <v/>
      </c>
      <c r="K184" s="208" t="str">
        <f t="shared" ca="1" si="25"/>
        <v/>
      </c>
      <c r="L184" s="131" t="str">
        <f t="shared" ca="1" si="26"/>
        <v/>
      </c>
      <c r="M184" s="219"/>
      <c r="N184" s="219"/>
      <c r="O184" s="219"/>
    </row>
    <row r="185" spans="2:15">
      <c r="B185" s="200"/>
      <c r="C185" s="129" t="str">
        <f t="shared" si="18"/>
        <v/>
      </c>
      <c r="D185" s="130" t="str">
        <f t="shared" ca="1" si="20"/>
        <v/>
      </c>
      <c r="E185" s="130" t="str">
        <f t="shared" ca="1" si="21"/>
        <v/>
      </c>
      <c r="F185" s="208" t="str">
        <f>IF($C185="","",IF($H185="","",COUNTA(G$7:$G185)-COUNTBLANK(G$7:$G185)))</f>
        <v/>
      </c>
      <c r="G185" s="209" t="str">
        <f t="shared" ca="1" si="22"/>
        <v/>
      </c>
      <c r="H185" s="209" t="str">
        <f t="shared" ca="1" si="23"/>
        <v/>
      </c>
      <c r="I185" s="208" t="str">
        <f t="shared" si="19"/>
        <v/>
      </c>
      <c r="J185" s="211" t="str">
        <f t="shared" ca="1" si="24"/>
        <v/>
      </c>
      <c r="K185" s="208" t="str">
        <f t="shared" ca="1" si="25"/>
        <v/>
      </c>
      <c r="L185" s="131" t="str">
        <f t="shared" ca="1" si="26"/>
        <v/>
      </c>
      <c r="M185" s="219"/>
      <c r="N185" s="219"/>
      <c r="O185" s="219"/>
    </row>
    <row r="186" spans="2:15">
      <c r="B186" s="200"/>
      <c r="C186" s="129" t="str">
        <f t="shared" si="18"/>
        <v/>
      </c>
      <c r="D186" s="130" t="str">
        <f t="shared" ca="1" si="20"/>
        <v/>
      </c>
      <c r="E186" s="130" t="str">
        <f t="shared" ca="1" si="21"/>
        <v/>
      </c>
      <c r="F186" s="208" t="str">
        <f>IF($C186="","",IF($H186="","",COUNTA(G$7:$G186)-COUNTBLANK(G$7:$G186)))</f>
        <v/>
      </c>
      <c r="G186" s="209" t="str">
        <f t="shared" ca="1" si="22"/>
        <v/>
      </c>
      <c r="H186" s="209" t="str">
        <f t="shared" ca="1" si="23"/>
        <v/>
      </c>
      <c r="I186" s="208" t="str">
        <f t="shared" si="19"/>
        <v/>
      </c>
      <c r="J186" s="211" t="str">
        <f t="shared" ca="1" si="24"/>
        <v/>
      </c>
      <c r="K186" s="208" t="str">
        <f t="shared" ca="1" si="25"/>
        <v/>
      </c>
      <c r="L186" s="131" t="str">
        <f t="shared" ca="1" si="26"/>
        <v/>
      </c>
      <c r="M186" s="219"/>
      <c r="N186" s="219"/>
      <c r="O186" s="219"/>
    </row>
    <row r="187" spans="2:15">
      <c r="B187" s="200"/>
      <c r="C187" s="129" t="str">
        <f t="shared" si="18"/>
        <v/>
      </c>
      <c r="D187" s="130" t="str">
        <f t="shared" ca="1" si="20"/>
        <v/>
      </c>
      <c r="E187" s="130" t="str">
        <f t="shared" ca="1" si="21"/>
        <v/>
      </c>
      <c r="F187" s="208" t="str">
        <f>IF($C187="","",IF($H187="","",COUNTA(G$7:$G187)-COUNTBLANK(G$7:$G187)))</f>
        <v/>
      </c>
      <c r="G187" s="209" t="str">
        <f t="shared" ca="1" si="22"/>
        <v/>
      </c>
      <c r="H187" s="209" t="str">
        <f t="shared" ca="1" si="23"/>
        <v/>
      </c>
      <c r="I187" s="208" t="str">
        <f t="shared" si="19"/>
        <v/>
      </c>
      <c r="J187" s="211" t="str">
        <f t="shared" ca="1" si="24"/>
        <v/>
      </c>
      <c r="K187" s="208" t="str">
        <f t="shared" ca="1" si="25"/>
        <v/>
      </c>
      <c r="L187" s="131" t="str">
        <f t="shared" ca="1" si="26"/>
        <v/>
      </c>
      <c r="M187" s="219"/>
      <c r="N187" s="219"/>
      <c r="O187" s="219"/>
    </row>
    <row r="188" spans="2:15">
      <c r="B188" s="200"/>
      <c r="C188" s="129" t="str">
        <f t="shared" si="18"/>
        <v/>
      </c>
      <c r="D188" s="130" t="str">
        <f t="shared" ca="1" si="20"/>
        <v/>
      </c>
      <c r="E188" s="130" t="str">
        <f t="shared" ca="1" si="21"/>
        <v/>
      </c>
      <c r="F188" s="208" t="str">
        <f>IF($C188="","",IF($H188="","",COUNTA(G$7:$G188)-COUNTBLANK(G$7:$G188)))</f>
        <v/>
      </c>
      <c r="G188" s="209" t="str">
        <f t="shared" ca="1" si="22"/>
        <v/>
      </c>
      <c r="H188" s="209" t="str">
        <f t="shared" ca="1" si="23"/>
        <v/>
      </c>
      <c r="I188" s="208" t="str">
        <f t="shared" si="19"/>
        <v/>
      </c>
      <c r="J188" s="211" t="str">
        <f t="shared" ca="1" si="24"/>
        <v/>
      </c>
      <c r="K188" s="208" t="str">
        <f t="shared" ca="1" si="25"/>
        <v/>
      </c>
      <c r="L188" s="131" t="str">
        <f t="shared" ca="1" si="26"/>
        <v/>
      </c>
      <c r="M188" s="219"/>
      <c r="N188" s="219"/>
      <c r="O188" s="219"/>
    </row>
    <row r="189" spans="2:15">
      <c r="B189" s="200"/>
      <c r="C189" s="129" t="str">
        <f t="shared" si="18"/>
        <v/>
      </c>
      <c r="D189" s="130" t="str">
        <f t="shared" ca="1" si="20"/>
        <v/>
      </c>
      <c r="E189" s="130" t="str">
        <f t="shared" ca="1" si="21"/>
        <v/>
      </c>
      <c r="F189" s="208" t="str">
        <f>IF($C189="","",IF($H189="","",COUNTA(G$7:$G189)-COUNTBLANK(G$7:$G189)))</f>
        <v/>
      </c>
      <c r="G189" s="209" t="str">
        <f t="shared" ca="1" si="22"/>
        <v/>
      </c>
      <c r="H189" s="209" t="str">
        <f t="shared" ca="1" si="23"/>
        <v/>
      </c>
      <c r="I189" s="208" t="str">
        <f t="shared" si="19"/>
        <v/>
      </c>
      <c r="J189" s="211" t="str">
        <f t="shared" ca="1" si="24"/>
        <v/>
      </c>
      <c r="K189" s="208" t="str">
        <f t="shared" ca="1" si="25"/>
        <v/>
      </c>
      <c r="L189" s="131" t="str">
        <f t="shared" ca="1" si="26"/>
        <v/>
      </c>
      <c r="M189" s="219"/>
      <c r="N189" s="219"/>
      <c r="O189" s="219"/>
    </row>
    <row r="190" spans="2:15">
      <c r="B190" s="200"/>
      <c r="C190" s="129" t="str">
        <f t="shared" si="18"/>
        <v/>
      </c>
      <c r="D190" s="130" t="str">
        <f t="shared" ca="1" si="20"/>
        <v/>
      </c>
      <c r="E190" s="130" t="str">
        <f t="shared" ca="1" si="21"/>
        <v/>
      </c>
      <c r="F190" s="208" t="str">
        <f>IF($C190="","",IF($H190="","",COUNTA(G$7:$G190)-COUNTBLANK(G$7:$G190)))</f>
        <v/>
      </c>
      <c r="G190" s="209" t="str">
        <f t="shared" ca="1" si="22"/>
        <v/>
      </c>
      <c r="H190" s="209" t="str">
        <f t="shared" ca="1" si="23"/>
        <v/>
      </c>
      <c r="I190" s="208" t="str">
        <f t="shared" si="19"/>
        <v/>
      </c>
      <c r="J190" s="211" t="str">
        <f t="shared" ca="1" si="24"/>
        <v/>
      </c>
      <c r="K190" s="208" t="str">
        <f t="shared" ca="1" si="25"/>
        <v/>
      </c>
      <c r="L190" s="131" t="str">
        <f t="shared" ca="1" si="26"/>
        <v/>
      </c>
      <c r="M190" s="219"/>
      <c r="N190" s="219"/>
      <c r="O190" s="219"/>
    </row>
    <row r="191" spans="2:15">
      <c r="B191" s="200"/>
      <c r="C191" s="129" t="str">
        <f t="shared" si="18"/>
        <v/>
      </c>
      <c r="D191" s="130" t="str">
        <f t="shared" ca="1" si="20"/>
        <v/>
      </c>
      <c r="E191" s="130" t="str">
        <f t="shared" ca="1" si="21"/>
        <v/>
      </c>
      <c r="F191" s="208" t="str">
        <f>IF($C191="","",IF($H191="","",COUNTA(G$7:$G191)-COUNTBLANK(G$7:$G191)))</f>
        <v/>
      </c>
      <c r="G191" s="209" t="str">
        <f t="shared" ca="1" si="22"/>
        <v/>
      </c>
      <c r="H191" s="209" t="str">
        <f t="shared" ca="1" si="23"/>
        <v/>
      </c>
      <c r="I191" s="208" t="str">
        <f t="shared" si="19"/>
        <v/>
      </c>
      <c r="J191" s="211" t="str">
        <f t="shared" ca="1" si="24"/>
        <v/>
      </c>
      <c r="K191" s="208" t="str">
        <f t="shared" ca="1" si="25"/>
        <v/>
      </c>
      <c r="L191" s="131" t="str">
        <f t="shared" ca="1" si="26"/>
        <v/>
      </c>
      <c r="M191" s="219"/>
      <c r="N191" s="219"/>
      <c r="O191" s="219"/>
    </row>
    <row r="192" spans="2:15">
      <c r="B192" s="200"/>
      <c r="C192" s="129" t="str">
        <f t="shared" si="18"/>
        <v/>
      </c>
      <c r="D192" s="130" t="str">
        <f t="shared" ca="1" si="20"/>
        <v/>
      </c>
      <c r="E192" s="130" t="str">
        <f t="shared" ca="1" si="21"/>
        <v/>
      </c>
      <c r="F192" s="208" t="str">
        <f>IF($C192="","",IF($H192="","",COUNTA(G$7:$G192)-COUNTBLANK(G$7:$G192)))</f>
        <v/>
      </c>
      <c r="G192" s="209" t="str">
        <f t="shared" ca="1" si="22"/>
        <v/>
      </c>
      <c r="H192" s="209" t="str">
        <f t="shared" ca="1" si="23"/>
        <v/>
      </c>
      <c r="I192" s="208" t="str">
        <f t="shared" si="19"/>
        <v/>
      </c>
      <c r="J192" s="211" t="str">
        <f t="shared" ca="1" si="24"/>
        <v/>
      </c>
      <c r="K192" s="208" t="str">
        <f t="shared" ca="1" si="25"/>
        <v/>
      </c>
      <c r="L192" s="131" t="str">
        <f t="shared" ca="1" si="26"/>
        <v/>
      </c>
      <c r="M192" s="219"/>
      <c r="N192" s="219"/>
      <c r="O192" s="219"/>
    </row>
    <row r="193" spans="2:15">
      <c r="B193" s="200"/>
      <c r="C193" s="129" t="str">
        <f t="shared" si="18"/>
        <v/>
      </c>
      <c r="D193" s="130" t="str">
        <f t="shared" ca="1" si="20"/>
        <v/>
      </c>
      <c r="E193" s="130" t="str">
        <f t="shared" ca="1" si="21"/>
        <v/>
      </c>
      <c r="F193" s="208" t="str">
        <f>IF($C193="","",IF($H193="","",COUNTA(G$7:$G193)-COUNTBLANK(G$7:$G193)))</f>
        <v/>
      </c>
      <c r="G193" s="209" t="str">
        <f t="shared" ca="1" si="22"/>
        <v/>
      </c>
      <c r="H193" s="209" t="str">
        <f t="shared" ca="1" si="23"/>
        <v/>
      </c>
      <c r="I193" s="208" t="str">
        <f t="shared" si="19"/>
        <v/>
      </c>
      <c r="J193" s="211" t="str">
        <f t="shared" ca="1" si="24"/>
        <v/>
      </c>
      <c r="K193" s="208" t="str">
        <f t="shared" ca="1" si="25"/>
        <v/>
      </c>
      <c r="L193" s="131" t="str">
        <f t="shared" ca="1" si="26"/>
        <v/>
      </c>
      <c r="M193" s="219"/>
      <c r="N193" s="219"/>
      <c r="O193" s="219"/>
    </row>
    <row r="194" spans="2:15">
      <c r="B194" s="200"/>
      <c r="C194" s="129" t="str">
        <f t="shared" si="18"/>
        <v/>
      </c>
      <c r="D194" s="130" t="str">
        <f t="shared" ca="1" si="20"/>
        <v/>
      </c>
      <c r="E194" s="130" t="str">
        <f t="shared" ca="1" si="21"/>
        <v/>
      </c>
      <c r="F194" s="208" t="str">
        <f>IF($C194="","",IF($H194="","",COUNTA(G$7:$G194)-COUNTBLANK(G$7:$G194)))</f>
        <v/>
      </c>
      <c r="G194" s="209" t="str">
        <f t="shared" ca="1" si="22"/>
        <v/>
      </c>
      <c r="H194" s="209" t="str">
        <f t="shared" ca="1" si="23"/>
        <v/>
      </c>
      <c r="I194" s="208" t="str">
        <f t="shared" si="19"/>
        <v/>
      </c>
      <c r="J194" s="211" t="str">
        <f t="shared" ca="1" si="24"/>
        <v/>
      </c>
      <c r="K194" s="208" t="str">
        <f t="shared" ca="1" si="25"/>
        <v/>
      </c>
      <c r="L194" s="131" t="str">
        <f t="shared" ca="1" si="26"/>
        <v/>
      </c>
      <c r="M194" s="219"/>
      <c r="N194" s="219"/>
      <c r="O194" s="219"/>
    </row>
    <row r="195" spans="2:15">
      <c r="B195" s="200"/>
      <c r="C195" s="129" t="str">
        <f t="shared" si="18"/>
        <v/>
      </c>
      <c r="D195" s="130" t="str">
        <f t="shared" ca="1" si="20"/>
        <v/>
      </c>
      <c r="E195" s="130" t="str">
        <f t="shared" ca="1" si="21"/>
        <v/>
      </c>
      <c r="F195" s="208" t="str">
        <f>IF($C195="","",IF($H195="","",COUNTA(G$7:$G195)-COUNTBLANK(G$7:$G195)))</f>
        <v/>
      </c>
      <c r="G195" s="209" t="str">
        <f t="shared" ca="1" si="22"/>
        <v/>
      </c>
      <c r="H195" s="209" t="str">
        <f t="shared" ca="1" si="23"/>
        <v/>
      </c>
      <c r="I195" s="208" t="str">
        <f t="shared" si="19"/>
        <v/>
      </c>
      <c r="J195" s="211" t="str">
        <f t="shared" ca="1" si="24"/>
        <v/>
      </c>
      <c r="K195" s="208" t="str">
        <f t="shared" ca="1" si="25"/>
        <v/>
      </c>
      <c r="L195" s="131" t="str">
        <f t="shared" ca="1" si="26"/>
        <v/>
      </c>
      <c r="M195" s="219"/>
      <c r="N195" s="219"/>
      <c r="O195" s="219"/>
    </row>
    <row r="196" spans="2:15">
      <c r="B196" s="200"/>
      <c r="C196" s="129" t="str">
        <f t="shared" si="18"/>
        <v/>
      </c>
      <c r="D196" s="130" t="str">
        <f t="shared" ca="1" si="20"/>
        <v/>
      </c>
      <c r="E196" s="130" t="str">
        <f t="shared" ca="1" si="21"/>
        <v/>
      </c>
      <c r="F196" s="208" t="str">
        <f>IF($C196="","",IF($H196="","",COUNTA(G$7:$G196)-COUNTBLANK(G$7:$G196)))</f>
        <v/>
      </c>
      <c r="G196" s="209" t="str">
        <f t="shared" ca="1" si="22"/>
        <v/>
      </c>
      <c r="H196" s="209" t="str">
        <f t="shared" ca="1" si="23"/>
        <v/>
      </c>
      <c r="I196" s="208" t="str">
        <f t="shared" si="19"/>
        <v/>
      </c>
      <c r="J196" s="211" t="str">
        <f t="shared" ca="1" si="24"/>
        <v/>
      </c>
      <c r="K196" s="208" t="str">
        <f t="shared" ca="1" si="25"/>
        <v/>
      </c>
      <c r="L196" s="131" t="str">
        <f t="shared" ca="1" si="26"/>
        <v/>
      </c>
      <c r="M196" s="219"/>
      <c r="N196" s="219"/>
      <c r="O196" s="219"/>
    </row>
    <row r="197" spans="2:15">
      <c r="B197" s="200"/>
      <c r="C197" s="129" t="str">
        <f t="shared" si="18"/>
        <v/>
      </c>
      <c r="D197" s="130" t="str">
        <f t="shared" ca="1" si="20"/>
        <v/>
      </c>
      <c r="E197" s="130" t="str">
        <f t="shared" ca="1" si="21"/>
        <v/>
      </c>
      <c r="F197" s="208" t="str">
        <f>IF($C197="","",IF($H197="","",COUNTA(G$7:$G197)-COUNTBLANK(G$7:$G197)))</f>
        <v/>
      </c>
      <c r="G197" s="209" t="str">
        <f t="shared" ca="1" si="22"/>
        <v/>
      </c>
      <c r="H197" s="209" t="str">
        <f t="shared" ca="1" si="23"/>
        <v/>
      </c>
      <c r="I197" s="208" t="str">
        <f t="shared" si="19"/>
        <v/>
      </c>
      <c r="J197" s="211" t="str">
        <f t="shared" ca="1" si="24"/>
        <v/>
      </c>
      <c r="K197" s="208" t="str">
        <f t="shared" ca="1" si="25"/>
        <v/>
      </c>
      <c r="L197" s="131" t="str">
        <f t="shared" ca="1" si="26"/>
        <v/>
      </c>
      <c r="M197" s="219"/>
      <c r="N197" s="219"/>
      <c r="O197" s="219"/>
    </row>
    <row r="198" spans="2:15">
      <c r="B198" s="200"/>
      <c r="C198" s="129" t="str">
        <f t="shared" si="18"/>
        <v/>
      </c>
      <c r="D198" s="130" t="str">
        <f t="shared" ca="1" si="20"/>
        <v/>
      </c>
      <c r="E198" s="130" t="str">
        <f t="shared" ca="1" si="21"/>
        <v/>
      </c>
      <c r="F198" s="208" t="str">
        <f>IF($C198="","",IF($H198="","",COUNTA(G$7:$G198)-COUNTBLANK(G$7:$G198)))</f>
        <v/>
      </c>
      <c r="G198" s="209" t="str">
        <f t="shared" ca="1" si="22"/>
        <v/>
      </c>
      <c r="H198" s="209" t="str">
        <f t="shared" ca="1" si="23"/>
        <v/>
      </c>
      <c r="I198" s="208" t="str">
        <f t="shared" si="19"/>
        <v/>
      </c>
      <c r="J198" s="211" t="str">
        <f t="shared" ca="1" si="24"/>
        <v/>
      </c>
      <c r="K198" s="208" t="str">
        <f t="shared" ca="1" si="25"/>
        <v/>
      </c>
      <c r="L198" s="131" t="str">
        <f t="shared" ca="1" si="26"/>
        <v/>
      </c>
      <c r="M198" s="219"/>
      <c r="N198" s="219"/>
      <c r="O198" s="219"/>
    </row>
    <row r="199" spans="2:15">
      <c r="B199" s="200"/>
      <c r="C199" s="129" t="str">
        <f t="shared" ref="C199:C203" si="27">IF($B199="","",SMALL($B$7:$B$500,ROW(B193)))</f>
        <v/>
      </c>
      <c r="D199" s="130" t="str">
        <f t="shared" ca="1" si="20"/>
        <v/>
      </c>
      <c r="E199" s="130" t="str">
        <f t="shared" ca="1" si="21"/>
        <v/>
      </c>
      <c r="F199" s="208" t="str">
        <f>IF($C199="","",IF($H199="","",COUNTA(G$7:$G199)-COUNTBLANK(G$7:$G199)))</f>
        <v/>
      </c>
      <c r="G199" s="209" t="str">
        <f t="shared" ca="1" si="22"/>
        <v/>
      </c>
      <c r="H199" s="209" t="str">
        <f t="shared" ca="1" si="23"/>
        <v/>
      </c>
      <c r="I199" s="208" t="str">
        <f t="shared" ref="I199:I203" si="28">IF($C199="","",IF($J199="","",LEFT($J199,1)))</f>
        <v/>
      </c>
      <c r="J199" s="211" t="str">
        <f t="shared" ca="1" si="24"/>
        <v/>
      </c>
      <c r="K199" s="208" t="str">
        <f t="shared" ca="1" si="25"/>
        <v/>
      </c>
      <c r="L199" s="131" t="str">
        <f t="shared" ca="1" si="26"/>
        <v/>
      </c>
      <c r="M199" s="219"/>
      <c r="N199" s="219"/>
      <c r="O199" s="219"/>
    </row>
    <row r="200" spans="2:15">
      <c r="B200" s="200"/>
      <c r="C200" s="129" t="str">
        <f t="shared" si="27"/>
        <v/>
      </c>
      <c r="D200" s="130" t="str">
        <f t="shared" ref="D200:D203" ca="1" si="29">IF($C200="","",IF($C200=$C199,"",IF(INDIRECT($C200&amp;"!e4")="","",INDIRECT($C200&amp;"!e4"))))</f>
        <v/>
      </c>
      <c r="E200" s="130" t="str">
        <f t="shared" ref="E200:E203" ca="1" si="30">IF($C200="","",IF($C200=$C199,"",IF(INDIRECT($C200&amp;"!g4")="","",INDIRECT($C200&amp;"!g4"))))</f>
        <v/>
      </c>
      <c r="F200" s="208" t="str">
        <f>IF($C200="","",IF($H200="","",COUNTA(G$7:$G200)-COUNTBLANK(G$7:$G200)))</f>
        <v/>
      </c>
      <c r="G200" s="209" t="str">
        <f t="shared" ref="G200:G203" ca="1" si="31">IF($C200="","",IF($C200=$C199,"",IF(INDIRECT($C200&amp;"!g5")="","",INDIRECT($C200&amp;"!g5"))))</f>
        <v/>
      </c>
      <c r="H200" s="209" t="str">
        <f t="shared" ref="H200:H203" ca="1" si="32">IF($C200="","",IF($C200=$C199,"",IF(INDIRECT($C200&amp;"!g6")="","",INDIRECT($C200&amp;"!g6"))))</f>
        <v/>
      </c>
      <c r="I200" s="208" t="str">
        <f t="shared" si="28"/>
        <v/>
      </c>
      <c r="J200" s="211" t="str">
        <f t="shared" ref="J200:J203" ca="1" si="33">IF($C200="","",IF($K200="","",IF(VLOOKUP($K200,INDIRECT($C200&amp;"!$A$12:$b$500"),2,0)=0,"",VLOOKUP($K200,INDIRECT($C200&amp;"!$A$12:$b$500"),2,0))))</f>
        <v/>
      </c>
      <c r="K200" s="208" t="str">
        <f t="shared" ref="K200:K203" ca="1" si="34">IF($C200="","",IF($C200&gt;$C199,1,COUNTA(INDIRECT($C200&amp;"!$D$12:$D$500")-(COUNTA(INDIRECT($C200&amp;"!$D$12:$D$500")-1)))+$K199))</f>
        <v/>
      </c>
      <c r="L200" s="131" t="str">
        <f t="shared" ref="L200:L203" ca="1" si="35">IF($C200="","",IF($K200="","",VLOOKUP($K200,INDIRECT($C200&amp;"!$d$12:$K$500"),2,0)))</f>
        <v/>
      </c>
      <c r="M200" s="219"/>
      <c r="N200" s="219"/>
      <c r="O200" s="219"/>
    </row>
    <row r="201" spans="2:15">
      <c r="B201" s="200"/>
      <c r="C201" s="129" t="str">
        <f t="shared" si="27"/>
        <v/>
      </c>
      <c r="D201" s="130" t="str">
        <f t="shared" ca="1" si="29"/>
        <v/>
      </c>
      <c r="E201" s="130" t="str">
        <f t="shared" ca="1" si="30"/>
        <v/>
      </c>
      <c r="F201" s="208" t="str">
        <f>IF($C201="","",IF($H201="","",COUNTA(G$7:$G201)-COUNTBLANK(G$7:$G201)))</f>
        <v/>
      </c>
      <c r="G201" s="209" t="str">
        <f t="shared" ca="1" si="31"/>
        <v/>
      </c>
      <c r="H201" s="209" t="str">
        <f t="shared" ca="1" si="32"/>
        <v/>
      </c>
      <c r="I201" s="208" t="str">
        <f t="shared" si="28"/>
        <v/>
      </c>
      <c r="J201" s="211" t="str">
        <f t="shared" ca="1" si="33"/>
        <v/>
      </c>
      <c r="K201" s="208" t="str">
        <f t="shared" ca="1" si="34"/>
        <v/>
      </c>
      <c r="L201" s="131" t="str">
        <f t="shared" ca="1" si="35"/>
        <v/>
      </c>
      <c r="M201" s="219"/>
      <c r="N201" s="219"/>
      <c r="O201" s="219"/>
    </row>
    <row r="202" spans="2:15">
      <c r="B202" s="200"/>
      <c r="C202" s="129" t="str">
        <f t="shared" si="27"/>
        <v/>
      </c>
      <c r="D202" s="130" t="str">
        <f t="shared" ca="1" si="29"/>
        <v/>
      </c>
      <c r="E202" s="130" t="str">
        <f t="shared" ca="1" si="30"/>
        <v/>
      </c>
      <c r="F202" s="208" t="str">
        <f>IF($C202="","",IF($H202="","",COUNTA(G$7:$G202)-COUNTBLANK(G$7:$G202)))</f>
        <v/>
      </c>
      <c r="G202" s="209" t="str">
        <f t="shared" ca="1" si="31"/>
        <v/>
      </c>
      <c r="H202" s="209" t="str">
        <f t="shared" ca="1" si="32"/>
        <v/>
      </c>
      <c r="I202" s="208" t="str">
        <f t="shared" si="28"/>
        <v/>
      </c>
      <c r="J202" s="211" t="str">
        <f t="shared" ca="1" si="33"/>
        <v/>
      </c>
      <c r="K202" s="208" t="str">
        <f t="shared" ca="1" si="34"/>
        <v/>
      </c>
      <c r="L202" s="131" t="str">
        <f t="shared" ca="1" si="35"/>
        <v/>
      </c>
      <c r="M202" s="219"/>
      <c r="N202" s="219"/>
      <c r="O202" s="219"/>
    </row>
    <row r="203" spans="2:15">
      <c r="B203" s="200"/>
      <c r="C203" s="129" t="str">
        <f t="shared" si="27"/>
        <v/>
      </c>
      <c r="D203" s="130" t="str">
        <f t="shared" ca="1" si="29"/>
        <v/>
      </c>
      <c r="E203" s="130" t="str">
        <f t="shared" ca="1" si="30"/>
        <v/>
      </c>
      <c r="F203" s="208" t="str">
        <f>IF($C203="","",IF($H203="","",COUNTA(G$7:$G203)-COUNTBLANK(G$7:$G203)))</f>
        <v/>
      </c>
      <c r="G203" s="209" t="str">
        <f t="shared" ca="1" si="31"/>
        <v/>
      </c>
      <c r="H203" s="209" t="str">
        <f t="shared" ca="1" si="32"/>
        <v/>
      </c>
      <c r="I203" s="208" t="str">
        <f t="shared" si="28"/>
        <v/>
      </c>
      <c r="J203" s="211" t="str">
        <f t="shared" ca="1" si="33"/>
        <v/>
      </c>
      <c r="K203" s="208" t="str">
        <f t="shared" ca="1" si="34"/>
        <v/>
      </c>
      <c r="L203" s="131" t="str">
        <f t="shared" ca="1" si="35"/>
        <v/>
      </c>
      <c r="M203" s="219"/>
      <c r="N203" s="219"/>
      <c r="O203" s="219"/>
    </row>
    <row r="205" spans="2:15">
      <c r="B205" s="173"/>
    </row>
    <row r="206" spans="2:15">
      <c r="B206" s="173"/>
      <c r="F206" s="202"/>
    </row>
    <row r="207" spans="2:15" ht="14.25">
      <c r="C207" s="201" t="s">
        <v>956</v>
      </c>
    </row>
    <row r="209" spans="2:15">
      <c r="B209" s="173"/>
      <c r="D209" s="177"/>
      <c r="E209" s="177"/>
      <c r="I209" s="177"/>
      <c r="J209" s="177"/>
      <c r="K209" s="177"/>
      <c r="L209" s="177"/>
      <c r="M209" s="177"/>
      <c r="N209" s="177"/>
      <c r="O209" s="177"/>
    </row>
    <row r="210" spans="2:15">
      <c r="B210" s="173"/>
      <c r="D210" s="177"/>
      <c r="E210" s="177"/>
      <c r="I210" s="177"/>
      <c r="J210" s="177"/>
      <c r="K210" s="177"/>
      <c r="L210" s="177"/>
      <c r="M210" s="177"/>
      <c r="N210" s="177"/>
      <c r="O210" s="177"/>
    </row>
    <row r="211" spans="2:15">
      <c r="B211" s="173"/>
      <c r="D211" s="177"/>
      <c r="E211" s="177"/>
      <c r="I211" s="177"/>
      <c r="J211" s="177"/>
      <c r="K211" s="177"/>
      <c r="L211" s="177"/>
      <c r="M211" s="177"/>
      <c r="N211" s="177"/>
      <c r="O211" s="177"/>
    </row>
    <row r="212" spans="2:15">
      <c r="B212" s="173"/>
      <c r="D212" s="177"/>
      <c r="E212" s="177"/>
      <c r="I212" s="177"/>
      <c r="J212" s="177"/>
      <c r="K212" s="177"/>
      <c r="L212" s="177"/>
      <c r="M212" s="177"/>
      <c r="N212" s="177"/>
      <c r="O212" s="177"/>
    </row>
    <row r="213" spans="2:15">
      <c r="B213" s="173"/>
      <c r="D213" s="177"/>
      <c r="E213" s="177"/>
      <c r="I213" s="177"/>
      <c r="J213" s="177"/>
      <c r="K213" s="177"/>
      <c r="L213" s="177"/>
      <c r="M213" s="177"/>
      <c r="N213" s="177"/>
      <c r="O213" s="177"/>
    </row>
    <row r="214" spans="2:15">
      <c r="B214" s="173"/>
      <c r="D214" s="177"/>
      <c r="E214" s="177"/>
      <c r="I214" s="177"/>
      <c r="J214" s="177"/>
      <c r="K214" s="177"/>
      <c r="L214" s="177"/>
      <c r="M214" s="177"/>
      <c r="N214" s="177"/>
      <c r="O214" s="177"/>
    </row>
    <row r="215" spans="2:15">
      <c r="B215" s="173"/>
      <c r="D215" s="177"/>
      <c r="E215" s="177"/>
      <c r="I215" s="177"/>
      <c r="J215" s="177"/>
      <c r="K215" s="177"/>
      <c r="L215" s="177"/>
      <c r="M215" s="177"/>
      <c r="N215" s="177"/>
      <c r="O215" s="177"/>
    </row>
    <row r="216" spans="2:15">
      <c r="B216" s="173"/>
      <c r="D216" s="177"/>
      <c r="E216" s="177"/>
      <c r="I216" s="177"/>
      <c r="J216" s="177"/>
      <c r="K216" s="177"/>
      <c r="L216" s="177"/>
      <c r="M216" s="177"/>
      <c r="N216" s="177"/>
      <c r="O216" s="177"/>
    </row>
    <row r="217" spans="2:15">
      <c r="B217" s="173"/>
      <c r="D217" s="177"/>
      <c r="E217" s="177"/>
      <c r="I217" s="177"/>
      <c r="J217" s="177"/>
      <c r="K217" s="177"/>
      <c r="L217" s="177"/>
      <c r="M217" s="177"/>
      <c r="N217" s="177"/>
      <c r="O217" s="177"/>
    </row>
    <row r="218" spans="2:15">
      <c r="B218" s="173"/>
      <c r="D218" s="177"/>
      <c r="E218" s="177"/>
      <c r="I218" s="177"/>
      <c r="J218" s="177"/>
      <c r="K218" s="177"/>
      <c r="L218" s="177"/>
      <c r="M218" s="177"/>
      <c r="N218" s="177"/>
      <c r="O218" s="177"/>
    </row>
    <row r="219" spans="2:15">
      <c r="B219" s="173"/>
      <c r="D219" s="177"/>
      <c r="E219" s="177"/>
      <c r="I219" s="177"/>
      <c r="J219" s="177"/>
      <c r="K219" s="177"/>
      <c r="L219" s="177"/>
      <c r="M219" s="177"/>
      <c r="N219" s="177"/>
      <c r="O219" s="177"/>
    </row>
    <row r="220" spans="2:15">
      <c r="B220" s="173"/>
      <c r="D220" s="177"/>
      <c r="E220" s="177"/>
      <c r="I220" s="177"/>
      <c r="J220" s="177"/>
      <c r="K220" s="177"/>
      <c r="L220" s="177"/>
      <c r="M220" s="177"/>
      <c r="N220" s="177"/>
      <c r="O220" s="177"/>
    </row>
    <row r="221" spans="2:15">
      <c r="B221" s="173"/>
      <c r="D221" s="177"/>
      <c r="E221" s="177"/>
      <c r="I221" s="177"/>
      <c r="J221" s="177"/>
      <c r="K221" s="177"/>
      <c r="L221" s="177"/>
      <c r="M221" s="177"/>
      <c r="N221" s="177"/>
      <c r="O221" s="177"/>
    </row>
    <row r="222" spans="2:15">
      <c r="B222" s="173"/>
      <c r="D222" s="177"/>
      <c r="E222" s="177"/>
      <c r="I222" s="177"/>
      <c r="J222" s="177"/>
      <c r="K222" s="177"/>
      <c r="L222" s="177"/>
      <c r="M222" s="177"/>
      <c r="N222" s="177"/>
      <c r="O222" s="177"/>
    </row>
    <row r="223" spans="2:15">
      <c r="B223" s="173"/>
      <c r="D223" s="177"/>
      <c r="E223" s="177"/>
      <c r="I223" s="177"/>
      <c r="J223" s="177"/>
      <c r="K223" s="177"/>
      <c r="L223" s="177"/>
      <c r="M223" s="177"/>
      <c r="N223" s="177"/>
      <c r="O223" s="177"/>
    </row>
    <row r="224" spans="2:15">
      <c r="B224" s="173"/>
      <c r="D224" s="177"/>
      <c r="E224" s="177"/>
      <c r="I224" s="177"/>
      <c r="J224" s="177"/>
      <c r="K224" s="177"/>
      <c r="L224" s="177"/>
      <c r="M224" s="177"/>
      <c r="N224" s="177"/>
      <c r="O224" s="177"/>
    </row>
    <row r="225" spans="2:15">
      <c r="B225" s="173"/>
      <c r="D225" s="177"/>
      <c r="E225" s="177"/>
      <c r="I225" s="177"/>
      <c r="J225" s="177"/>
      <c r="K225" s="177"/>
      <c r="L225" s="177"/>
      <c r="M225" s="177"/>
      <c r="N225" s="177"/>
      <c r="O225" s="177"/>
    </row>
    <row r="226" spans="2:15">
      <c r="B226" s="173"/>
      <c r="D226" s="177"/>
      <c r="E226" s="177"/>
      <c r="I226" s="177"/>
      <c r="J226" s="177"/>
      <c r="K226" s="177"/>
      <c r="L226" s="177"/>
      <c r="M226" s="177"/>
      <c r="N226" s="177"/>
      <c r="O226" s="177"/>
    </row>
    <row r="227" spans="2:15">
      <c r="B227" s="173"/>
      <c r="D227" s="177"/>
      <c r="E227" s="177"/>
      <c r="I227" s="177"/>
      <c r="J227" s="177"/>
      <c r="K227" s="177"/>
      <c r="L227" s="177"/>
      <c r="M227" s="177"/>
      <c r="N227" s="177"/>
      <c r="O227" s="177"/>
    </row>
    <row r="228" spans="2:15">
      <c r="B228" s="173"/>
      <c r="D228" s="177"/>
      <c r="E228" s="177"/>
      <c r="I228" s="177"/>
      <c r="J228" s="177"/>
      <c r="K228" s="177"/>
      <c r="L228" s="177"/>
      <c r="M228" s="177"/>
      <c r="N228" s="177"/>
      <c r="O228" s="177"/>
    </row>
    <row r="229" spans="2:15">
      <c r="B229" s="173"/>
      <c r="D229" s="177"/>
      <c r="E229" s="177"/>
      <c r="I229" s="177"/>
      <c r="J229" s="177"/>
      <c r="K229" s="177"/>
      <c r="L229" s="177"/>
      <c r="M229" s="177"/>
      <c r="N229" s="177"/>
      <c r="O229" s="177"/>
    </row>
    <row r="230" spans="2:15">
      <c r="B230" s="173"/>
      <c r="D230" s="177"/>
      <c r="E230" s="177"/>
      <c r="I230" s="177"/>
      <c r="J230" s="177"/>
      <c r="K230" s="177"/>
      <c r="L230" s="177"/>
      <c r="M230" s="177"/>
      <c r="N230" s="177"/>
      <c r="O230" s="177"/>
    </row>
    <row r="231" spans="2:15">
      <c r="B231" s="173"/>
      <c r="D231" s="177"/>
      <c r="E231" s="177"/>
      <c r="I231" s="177"/>
      <c r="J231" s="177"/>
      <c r="K231" s="177"/>
      <c r="L231" s="177"/>
      <c r="M231" s="177"/>
      <c r="N231" s="177"/>
      <c r="O231" s="177"/>
    </row>
    <row r="232" spans="2:15">
      <c r="B232" s="173"/>
      <c r="D232" s="177"/>
      <c r="E232" s="177"/>
      <c r="I232" s="177"/>
      <c r="J232" s="177"/>
      <c r="K232" s="177"/>
      <c r="L232" s="177"/>
      <c r="M232" s="177"/>
      <c r="N232" s="177"/>
      <c r="O232" s="177"/>
    </row>
    <row r="233" spans="2:15">
      <c r="B233" s="173"/>
      <c r="D233" s="177"/>
      <c r="E233" s="177"/>
      <c r="I233" s="177"/>
      <c r="J233" s="177"/>
      <c r="K233" s="177"/>
      <c r="L233" s="177"/>
      <c r="M233" s="177"/>
      <c r="N233" s="177"/>
      <c r="O233" s="177"/>
    </row>
    <row r="234" spans="2:15">
      <c r="B234" s="173"/>
      <c r="D234" s="177"/>
      <c r="E234" s="177"/>
      <c r="I234" s="177"/>
      <c r="J234" s="177"/>
      <c r="K234" s="177"/>
      <c r="L234" s="177"/>
      <c r="M234" s="177"/>
      <c r="N234" s="177"/>
      <c r="O234" s="177"/>
    </row>
    <row r="235" spans="2:15">
      <c r="B235" s="173"/>
      <c r="D235" s="177"/>
      <c r="E235" s="177"/>
      <c r="I235" s="177"/>
      <c r="J235" s="177"/>
      <c r="K235" s="177"/>
      <c r="L235" s="177"/>
      <c r="M235" s="177"/>
      <c r="N235" s="177"/>
      <c r="O235" s="177"/>
    </row>
    <row r="236" spans="2:15">
      <c r="B236" s="173"/>
      <c r="D236" s="177"/>
      <c r="E236" s="177"/>
      <c r="I236" s="177"/>
      <c r="J236" s="177"/>
      <c r="K236" s="177"/>
      <c r="L236" s="177"/>
      <c r="M236" s="177"/>
      <c r="N236" s="177"/>
      <c r="O236" s="177"/>
    </row>
    <row r="237" spans="2:15">
      <c r="B237" s="173"/>
      <c r="D237" s="177"/>
      <c r="E237" s="177"/>
      <c r="I237" s="177"/>
      <c r="J237" s="177"/>
      <c r="K237" s="177"/>
      <c r="L237" s="177"/>
      <c r="M237" s="177"/>
      <c r="N237" s="177"/>
      <c r="O237" s="177"/>
    </row>
    <row r="238" spans="2:15">
      <c r="B238" s="173"/>
      <c r="D238" s="177"/>
      <c r="E238" s="177"/>
      <c r="I238" s="177"/>
      <c r="J238" s="177"/>
      <c r="K238" s="177"/>
      <c r="L238" s="177"/>
      <c r="M238" s="177"/>
      <c r="N238" s="177"/>
      <c r="O238" s="177"/>
    </row>
    <row r="239" spans="2:15">
      <c r="B239" s="173"/>
      <c r="D239" s="177"/>
      <c r="E239" s="177"/>
      <c r="I239" s="177"/>
      <c r="J239" s="177"/>
      <c r="K239" s="177"/>
      <c r="L239" s="177"/>
      <c r="M239" s="177"/>
      <c r="N239" s="177"/>
      <c r="O239" s="177"/>
    </row>
    <row r="240" spans="2:15">
      <c r="B240" s="173"/>
      <c r="D240" s="177"/>
      <c r="E240" s="177"/>
      <c r="I240" s="177"/>
      <c r="J240" s="177"/>
      <c r="K240" s="177"/>
      <c r="L240" s="177"/>
      <c r="M240" s="177"/>
      <c r="N240" s="177"/>
      <c r="O240" s="177"/>
    </row>
    <row r="241" spans="2:15">
      <c r="B241" s="173"/>
      <c r="D241" s="177"/>
      <c r="E241" s="177"/>
      <c r="I241" s="177"/>
      <c r="J241" s="177"/>
      <c r="K241" s="177"/>
      <c r="L241" s="177"/>
      <c r="M241" s="177"/>
      <c r="N241" s="177"/>
      <c r="O241" s="177"/>
    </row>
    <row r="242" spans="2:15">
      <c r="B242" s="173"/>
      <c r="D242" s="177"/>
      <c r="E242" s="177"/>
      <c r="I242" s="177"/>
      <c r="J242" s="177"/>
      <c r="K242" s="177"/>
      <c r="L242" s="177"/>
      <c r="M242" s="177"/>
      <c r="N242" s="177"/>
      <c r="O242" s="177"/>
    </row>
    <row r="243" spans="2:15">
      <c r="B243" s="173"/>
      <c r="D243" s="177"/>
      <c r="E243" s="177"/>
      <c r="I243" s="177"/>
      <c r="J243" s="177"/>
      <c r="K243" s="177"/>
      <c r="L243" s="177"/>
      <c r="M243" s="177"/>
      <c r="N243" s="177"/>
      <c r="O243" s="177"/>
    </row>
    <row r="244" spans="2:15">
      <c r="B244" s="173"/>
      <c r="D244" s="177"/>
      <c r="E244" s="177"/>
      <c r="I244" s="177"/>
      <c r="J244" s="177"/>
      <c r="K244" s="177"/>
      <c r="L244" s="177"/>
      <c r="M244" s="177"/>
      <c r="N244" s="177"/>
      <c r="O244" s="177"/>
    </row>
    <row r="245" spans="2:15">
      <c r="B245" s="173"/>
      <c r="D245" s="177"/>
      <c r="E245" s="177"/>
      <c r="I245" s="177"/>
      <c r="J245" s="177"/>
      <c r="K245" s="177"/>
      <c r="L245" s="177"/>
      <c r="M245" s="177"/>
      <c r="N245" s="177"/>
      <c r="O245" s="177"/>
    </row>
    <row r="246" spans="2:15">
      <c r="B246" s="173"/>
      <c r="D246" s="177"/>
      <c r="E246" s="177"/>
      <c r="I246" s="177"/>
      <c r="J246" s="177"/>
      <c r="K246" s="177"/>
      <c r="L246" s="177"/>
      <c r="M246" s="177"/>
      <c r="N246" s="177"/>
      <c r="O246" s="177"/>
    </row>
    <row r="247" spans="2:15">
      <c r="B247" s="173"/>
      <c r="D247" s="177"/>
      <c r="E247" s="177"/>
      <c r="I247" s="177"/>
      <c r="J247" s="177"/>
      <c r="K247" s="177"/>
      <c r="L247" s="177"/>
      <c r="M247" s="177"/>
      <c r="N247" s="177"/>
      <c r="O247" s="177"/>
    </row>
    <row r="248" spans="2:15">
      <c r="B248" s="173"/>
      <c r="D248" s="177"/>
      <c r="E248" s="177"/>
      <c r="I248" s="177"/>
      <c r="J248" s="177"/>
      <c r="K248" s="177"/>
      <c r="L248" s="177"/>
      <c r="M248" s="177"/>
      <c r="N248" s="177"/>
      <c r="O248" s="177"/>
    </row>
    <row r="249" spans="2:15">
      <c r="B249" s="173"/>
      <c r="D249" s="177"/>
      <c r="E249" s="177"/>
      <c r="I249" s="177"/>
      <c r="J249" s="177"/>
      <c r="K249" s="177"/>
      <c r="L249" s="177"/>
      <c r="M249" s="177"/>
      <c r="N249" s="177"/>
      <c r="O249" s="177"/>
    </row>
    <row r="250" spans="2:15">
      <c r="B250" s="173"/>
      <c r="D250" s="177"/>
      <c r="E250" s="177"/>
      <c r="I250" s="177"/>
      <c r="J250" s="177"/>
      <c r="K250" s="177"/>
      <c r="L250" s="177"/>
      <c r="M250" s="177"/>
      <c r="N250" s="177"/>
      <c r="O250" s="177"/>
    </row>
    <row r="251" spans="2:15">
      <c r="B251" s="173"/>
      <c r="D251" s="177"/>
      <c r="E251" s="177"/>
      <c r="I251" s="177"/>
      <c r="J251" s="177"/>
      <c r="K251" s="177"/>
      <c r="L251" s="177"/>
      <c r="M251" s="177"/>
      <c r="N251" s="177"/>
      <c r="O251" s="177"/>
    </row>
    <row r="252" spans="2:15">
      <c r="B252" s="173"/>
      <c r="D252" s="177"/>
      <c r="E252" s="177"/>
      <c r="I252" s="177"/>
      <c r="J252" s="177"/>
      <c r="K252" s="177"/>
      <c r="L252" s="177"/>
      <c r="M252" s="177"/>
      <c r="N252" s="177"/>
      <c r="O252" s="177"/>
    </row>
    <row r="253" spans="2:15">
      <c r="B253" s="173"/>
      <c r="D253" s="177"/>
      <c r="E253" s="177"/>
      <c r="I253" s="177"/>
      <c r="J253" s="177"/>
      <c r="K253" s="177"/>
      <c r="L253" s="177"/>
      <c r="M253" s="177"/>
      <c r="N253" s="177"/>
      <c r="O253" s="177"/>
    </row>
    <row r="254" spans="2:15">
      <c r="B254" s="173"/>
      <c r="D254" s="177"/>
      <c r="E254" s="177"/>
      <c r="I254" s="177"/>
      <c r="J254" s="177"/>
      <c r="K254" s="177"/>
      <c r="L254" s="177"/>
      <c r="M254" s="177"/>
      <c r="N254" s="177"/>
      <c r="O254" s="177"/>
    </row>
    <row r="255" spans="2:15">
      <c r="B255" s="173"/>
      <c r="D255" s="177"/>
      <c r="E255" s="177"/>
      <c r="I255" s="177"/>
      <c r="J255" s="177"/>
      <c r="K255" s="177"/>
      <c r="L255" s="177"/>
      <c r="M255" s="177"/>
      <c r="N255" s="177"/>
      <c r="O255" s="177"/>
    </row>
    <row r="256" spans="2:15">
      <c r="B256" s="173"/>
      <c r="D256" s="177"/>
      <c r="E256" s="177"/>
      <c r="I256" s="177"/>
      <c r="J256" s="177"/>
      <c r="K256" s="177"/>
      <c r="L256" s="177"/>
      <c r="M256" s="177"/>
      <c r="N256" s="177"/>
      <c r="O256" s="177"/>
    </row>
    <row r="257" spans="2:15">
      <c r="B257" s="173"/>
      <c r="D257" s="177"/>
      <c r="E257" s="177"/>
      <c r="I257" s="177"/>
      <c r="J257" s="177"/>
      <c r="K257" s="177"/>
      <c r="L257" s="177"/>
      <c r="M257" s="177"/>
      <c r="N257" s="177"/>
      <c r="O257" s="177"/>
    </row>
    <row r="258" spans="2:15">
      <c r="B258" s="173"/>
      <c r="D258" s="177"/>
      <c r="E258" s="177"/>
      <c r="I258" s="177"/>
      <c r="J258" s="177"/>
      <c r="K258" s="177"/>
      <c r="L258" s="177"/>
      <c r="M258" s="177"/>
      <c r="N258" s="177"/>
      <c r="O258" s="177"/>
    </row>
    <row r="259" spans="2:15">
      <c r="B259" s="173"/>
      <c r="D259" s="177"/>
      <c r="E259" s="177"/>
      <c r="I259" s="177"/>
      <c r="J259" s="177"/>
      <c r="K259" s="177"/>
      <c r="L259" s="177"/>
      <c r="M259" s="177"/>
      <c r="N259" s="177"/>
      <c r="O259" s="177"/>
    </row>
    <row r="260" spans="2:15">
      <c r="B260" s="173"/>
      <c r="D260" s="177"/>
      <c r="E260" s="177"/>
      <c r="I260" s="177"/>
      <c r="J260" s="177"/>
      <c r="K260" s="177"/>
      <c r="L260" s="177"/>
      <c r="M260" s="177"/>
      <c r="N260" s="177"/>
      <c r="O260" s="177"/>
    </row>
    <row r="261" spans="2:15">
      <c r="B261" s="173"/>
      <c r="D261" s="177"/>
      <c r="E261" s="177"/>
      <c r="I261" s="177"/>
      <c r="J261" s="177"/>
      <c r="K261" s="177"/>
      <c r="L261" s="177"/>
      <c r="M261" s="177"/>
      <c r="N261" s="177"/>
      <c r="O261" s="177"/>
    </row>
    <row r="262" spans="2:15">
      <c r="B262" s="173"/>
      <c r="D262" s="177"/>
      <c r="E262" s="177"/>
      <c r="I262" s="177"/>
      <c r="J262" s="177"/>
      <c r="K262" s="177"/>
      <c r="L262" s="177"/>
      <c r="M262" s="177"/>
      <c r="N262" s="177"/>
      <c r="O262" s="177"/>
    </row>
    <row r="263" spans="2:15">
      <c r="B263" s="173"/>
      <c r="D263" s="177"/>
      <c r="E263" s="177"/>
      <c r="I263" s="177"/>
      <c r="J263" s="177"/>
      <c r="K263" s="177"/>
      <c r="L263" s="177"/>
      <c r="M263" s="177"/>
      <c r="N263" s="177"/>
      <c r="O263" s="177"/>
    </row>
    <row r="264" spans="2:15">
      <c r="B264" s="173"/>
      <c r="D264" s="177"/>
      <c r="E264" s="177"/>
      <c r="I264" s="177"/>
      <c r="J264" s="177"/>
      <c r="K264" s="177"/>
      <c r="L264" s="177"/>
      <c r="M264" s="177"/>
      <c r="N264" s="177"/>
      <c r="O264" s="177"/>
    </row>
    <row r="265" spans="2:15">
      <c r="B265" s="173"/>
      <c r="D265" s="177"/>
      <c r="E265" s="177"/>
      <c r="I265" s="177"/>
      <c r="J265" s="177"/>
      <c r="K265" s="177"/>
      <c r="L265" s="177"/>
      <c r="M265" s="177"/>
      <c r="N265" s="177"/>
      <c r="O265" s="177"/>
    </row>
    <row r="266" spans="2:15">
      <c r="B266" s="173"/>
      <c r="D266" s="177"/>
      <c r="E266" s="177"/>
      <c r="I266" s="177"/>
      <c r="J266" s="177"/>
      <c r="K266" s="177"/>
      <c r="L266" s="177"/>
      <c r="M266" s="177"/>
      <c r="N266" s="177"/>
      <c r="O266" s="177"/>
    </row>
    <row r="267" spans="2:15">
      <c r="B267" s="173"/>
      <c r="D267" s="177"/>
      <c r="E267" s="177"/>
      <c r="I267" s="177"/>
      <c r="J267" s="177"/>
      <c r="K267" s="177"/>
      <c r="L267" s="177"/>
      <c r="M267" s="177"/>
      <c r="N267" s="177"/>
      <c r="O267" s="177"/>
    </row>
    <row r="268" spans="2:15">
      <c r="B268" s="173"/>
      <c r="D268" s="177"/>
      <c r="E268" s="177"/>
      <c r="I268" s="177"/>
      <c r="J268" s="177"/>
      <c r="K268" s="177"/>
      <c r="L268" s="177"/>
      <c r="M268" s="177"/>
      <c r="N268" s="177"/>
      <c r="O268" s="177"/>
    </row>
    <row r="269" spans="2:15">
      <c r="B269" s="173"/>
      <c r="D269" s="177"/>
      <c r="E269" s="177"/>
      <c r="I269" s="177"/>
      <c r="J269" s="177"/>
      <c r="K269" s="177"/>
      <c r="L269" s="177"/>
      <c r="M269" s="177"/>
      <c r="N269" s="177"/>
      <c r="O269" s="177"/>
    </row>
    <row r="270" spans="2:15">
      <c r="B270" s="173"/>
      <c r="D270" s="177"/>
      <c r="E270" s="177"/>
      <c r="I270" s="177"/>
      <c r="J270" s="177"/>
      <c r="K270" s="177"/>
      <c r="L270" s="177"/>
      <c r="M270" s="177"/>
      <c r="N270" s="177"/>
      <c r="O270" s="177"/>
    </row>
    <row r="271" spans="2:15">
      <c r="B271" s="173"/>
      <c r="D271" s="177"/>
      <c r="E271" s="177"/>
      <c r="I271" s="177"/>
      <c r="J271" s="177"/>
      <c r="K271" s="177"/>
      <c r="L271" s="177"/>
      <c r="M271" s="177"/>
      <c r="N271" s="177"/>
      <c r="O271" s="177"/>
    </row>
    <row r="272" spans="2:15">
      <c r="B272" s="173"/>
      <c r="D272" s="177"/>
      <c r="E272" s="177"/>
      <c r="I272" s="177"/>
      <c r="J272" s="177"/>
      <c r="K272" s="177"/>
      <c r="L272" s="177"/>
      <c r="M272" s="177"/>
      <c r="N272" s="177"/>
      <c r="O272" s="177"/>
    </row>
    <row r="273" spans="2:15">
      <c r="B273" s="173"/>
      <c r="D273" s="177"/>
      <c r="E273" s="177"/>
      <c r="I273" s="177"/>
      <c r="J273" s="177"/>
      <c r="K273" s="177"/>
      <c r="L273" s="177"/>
      <c r="M273" s="177"/>
      <c r="N273" s="177"/>
      <c r="O273" s="177"/>
    </row>
    <row r="274" spans="2:15">
      <c r="B274" s="173"/>
      <c r="D274" s="177"/>
      <c r="E274" s="177"/>
      <c r="I274" s="177"/>
      <c r="J274" s="177"/>
      <c r="K274" s="177"/>
      <c r="L274" s="177"/>
      <c r="M274" s="177"/>
      <c r="N274" s="177"/>
      <c r="O274" s="177"/>
    </row>
    <row r="275" spans="2:15">
      <c r="B275" s="173"/>
      <c r="D275" s="177"/>
      <c r="E275" s="177"/>
      <c r="I275" s="177"/>
      <c r="J275" s="177"/>
      <c r="K275" s="177"/>
      <c r="L275" s="177"/>
      <c r="M275" s="177"/>
      <c r="N275" s="177"/>
      <c r="O275" s="177"/>
    </row>
    <row r="276" spans="2:15">
      <c r="B276" s="173"/>
      <c r="D276" s="177"/>
      <c r="E276" s="177"/>
      <c r="I276" s="177"/>
      <c r="J276" s="177"/>
      <c r="K276" s="177"/>
      <c r="L276" s="177"/>
      <c r="M276" s="177"/>
      <c r="N276" s="177"/>
      <c r="O276" s="177"/>
    </row>
    <row r="277" spans="2:15">
      <c r="B277" s="173"/>
      <c r="D277" s="177"/>
      <c r="E277" s="177"/>
      <c r="I277" s="177"/>
      <c r="J277" s="177"/>
      <c r="K277" s="177"/>
      <c r="L277" s="177"/>
      <c r="M277" s="177"/>
      <c r="N277" s="177"/>
      <c r="O277" s="177"/>
    </row>
    <row r="278" spans="2:15">
      <c r="B278" s="173"/>
      <c r="D278" s="177"/>
      <c r="E278" s="177"/>
      <c r="I278" s="177"/>
      <c r="J278" s="177"/>
      <c r="K278" s="177"/>
      <c r="L278" s="177"/>
      <c r="M278" s="177"/>
      <c r="N278" s="177"/>
      <c r="O278" s="177"/>
    </row>
    <row r="279" spans="2:15">
      <c r="B279" s="173"/>
      <c r="D279" s="177"/>
      <c r="E279" s="177"/>
      <c r="I279" s="177"/>
      <c r="J279" s="177"/>
      <c r="K279" s="177"/>
      <c r="L279" s="177"/>
      <c r="M279" s="177"/>
      <c r="N279" s="177"/>
      <c r="O279" s="177"/>
    </row>
    <row r="280" spans="2:15">
      <c r="B280" s="173"/>
      <c r="D280" s="177"/>
      <c r="E280" s="177"/>
      <c r="I280" s="177"/>
      <c r="J280" s="177"/>
      <c r="K280" s="177"/>
      <c r="L280" s="177"/>
      <c r="M280" s="177"/>
      <c r="N280" s="177"/>
      <c r="O280" s="177"/>
    </row>
    <row r="281" spans="2:15">
      <c r="B281" s="173"/>
      <c r="D281" s="177"/>
      <c r="E281" s="177"/>
      <c r="I281" s="177"/>
      <c r="J281" s="177"/>
      <c r="K281" s="177"/>
      <c r="L281" s="177"/>
      <c r="M281" s="177"/>
      <c r="N281" s="177"/>
      <c r="O281" s="177"/>
    </row>
    <row r="282" spans="2:15">
      <c r="B282" s="173"/>
      <c r="D282" s="177"/>
      <c r="E282" s="177"/>
      <c r="I282" s="177"/>
      <c r="J282" s="177"/>
      <c r="K282" s="177"/>
      <c r="L282" s="177"/>
      <c r="M282" s="177"/>
      <c r="N282" s="177"/>
      <c r="O282" s="177"/>
    </row>
    <row r="283" spans="2:15">
      <c r="B283" s="173"/>
      <c r="D283" s="177"/>
      <c r="E283" s="177"/>
      <c r="I283" s="177"/>
      <c r="J283" s="177"/>
      <c r="K283" s="177"/>
      <c r="L283" s="177"/>
      <c r="M283" s="177"/>
      <c r="N283" s="177"/>
      <c r="O283" s="177"/>
    </row>
    <row r="284" spans="2:15">
      <c r="B284" s="173"/>
      <c r="D284" s="177"/>
      <c r="E284" s="177"/>
      <c r="I284" s="177"/>
      <c r="J284" s="177"/>
      <c r="K284" s="177"/>
      <c r="L284" s="177"/>
      <c r="M284" s="177"/>
      <c r="N284" s="177"/>
      <c r="O284" s="177"/>
    </row>
    <row r="285" spans="2:15">
      <c r="B285" s="173"/>
      <c r="D285" s="177"/>
      <c r="E285" s="177"/>
      <c r="I285" s="177"/>
      <c r="J285" s="177"/>
      <c r="K285" s="177"/>
      <c r="L285" s="177"/>
      <c r="M285" s="177"/>
      <c r="N285" s="177"/>
      <c r="O285" s="177"/>
    </row>
    <row r="286" spans="2:15">
      <c r="B286" s="173"/>
      <c r="D286" s="177"/>
      <c r="E286" s="177"/>
      <c r="I286" s="177"/>
      <c r="J286" s="177"/>
      <c r="K286" s="177"/>
      <c r="L286" s="177"/>
      <c r="M286" s="177"/>
      <c r="N286" s="177"/>
      <c r="O286" s="177"/>
    </row>
    <row r="287" spans="2:15">
      <c r="B287" s="173"/>
      <c r="D287" s="177"/>
      <c r="E287" s="177"/>
      <c r="I287" s="177"/>
      <c r="J287" s="177"/>
      <c r="K287" s="177"/>
      <c r="L287" s="177"/>
      <c r="M287" s="177"/>
      <c r="N287" s="177"/>
      <c r="O287" s="177"/>
    </row>
    <row r="288" spans="2:15">
      <c r="B288" s="173"/>
      <c r="D288" s="177"/>
      <c r="E288" s="177"/>
      <c r="I288" s="177"/>
      <c r="J288" s="177"/>
      <c r="K288" s="177"/>
      <c r="L288" s="177"/>
      <c r="M288" s="177"/>
      <c r="N288" s="177"/>
      <c r="O288" s="177"/>
    </row>
    <row r="289" spans="2:15">
      <c r="B289" s="173"/>
      <c r="D289" s="177"/>
      <c r="E289" s="177"/>
      <c r="I289" s="177"/>
      <c r="J289" s="177"/>
      <c r="K289" s="177"/>
      <c r="L289" s="177"/>
      <c r="M289" s="177"/>
      <c r="N289" s="177"/>
      <c r="O289" s="177"/>
    </row>
    <row r="290" spans="2:15">
      <c r="B290" s="173"/>
      <c r="D290" s="177"/>
      <c r="E290" s="177"/>
      <c r="I290" s="177"/>
      <c r="J290" s="177"/>
      <c r="K290" s="177"/>
      <c r="L290" s="177"/>
      <c r="M290" s="177"/>
      <c r="N290" s="177"/>
      <c r="O290" s="177"/>
    </row>
    <row r="291" spans="2:15">
      <c r="B291" s="173"/>
      <c r="D291" s="177"/>
      <c r="E291" s="177"/>
      <c r="I291" s="177"/>
      <c r="J291" s="177"/>
      <c r="K291" s="177"/>
      <c r="L291" s="177"/>
      <c r="M291" s="177"/>
      <c r="N291" s="177"/>
      <c r="O291" s="177"/>
    </row>
    <row r="292" spans="2:15">
      <c r="B292" s="173"/>
      <c r="D292" s="177"/>
      <c r="E292" s="177"/>
      <c r="I292" s="177"/>
      <c r="J292" s="177"/>
      <c r="K292" s="177"/>
      <c r="L292" s="177"/>
      <c r="M292" s="177"/>
      <c r="N292" s="177"/>
      <c r="O292" s="177"/>
    </row>
    <row r="293" spans="2:15">
      <c r="B293" s="173"/>
      <c r="D293" s="177"/>
      <c r="E293" s="177"/>
      <c r="I293" s="177"/>
      <c r="J293" s="177"/>
      <c r="K293" s="177"/>
      <c r="L293" s="177"/>
      <c r="M293" s="177"/>
      <c r="N293" s="177"/>
      <c r="O293" s="177"/>
    </row>
    <row r="294" spans="2:15">
      <c r="B294" s="173"/>
      <c r="D294" s="177"/>
      <c r="E294" s="177"/>
      <c r="I294" s="177"/>
      <c r="J294" s="177"/>
      <c r="K294" s="177"/>
      <c r="L294" s="177"/>
      <c r="M294" s="177"/>
      <c r="N294" s="177"/>
      <c r="O294" s="177"/>
    </row>
    <row r="295" spans="2:15">
      <c r="B295" s="173"/>
      <c r="D295" s="177"/>
      <c r="E295" s="177"/>
      <c r="I295" s="177"/>
      <c r="J295" s="177"/>
      <c r="K295" s="177"/>
      <c r="L295" s="177"/>
      <c r="M295" s="177"/>
      <c r="N295" s="177"/>
      <c r="O295" s="177"/>
    </row>
    <row r="296" spans="2:15">
      <c r="B296" s="173"/>
      <c r="D296" s="177"/>
      <c r="E296" s="177"/>
      <c r="I296" s="177"/>
      <c r="J296" s="177"/>
      <c r="K296" s="177"/>
      <c r="L296" s="177"/>
      <c r="M296" s="177"/>
      <c r="N296" s="177"/>
      <c r="O296" s="177"/>
    </row>
    <row r="297" spans="2:15">
      <c r="B297" s="173"/>
      <c r="D297" s="177"/>
      <c r="E297" s="177"/>
      <c r="I297" s="177"/>
      <c r="J297" s="177"/>
      <c r="K297" s="177"/>
      <c r="L297" s="177"/>
      <c r="M297" s="177"/>
      <c r="N297" s="177"/>
      <c r="O297" s="177"/>
    </row>
    <row r="298" spans="2:15">
      <c r="B298" s="173"/>
      <c r="D298" s="177"/>
      <c r="E298" s="177"/>
      <c r="I298" s="177"/>
      <c r="J298" s="177"/>
      <c r="K298" s="177"/>
      <c r="L298" s="177"/>
      <c r="M298" s="177"/>
      <c r="N298" s="177"/>
      <c r="O298" s="177"/>
    </row>
    <row r="299" spans="2:15">
      <c r="B299" s="173"/>
      <c r="D299" s="177"/>
      <c r="E299" s="177"/>
      <c r="I299" s="177"/>
      <c r="J299" s="177"/>
      <c r="K299" s="177"/>
      <c r="L299" s="177"/>
      <c r="M299" s="177"/>
      <c r="N299" s="177"/>
      <c r="O299" s="177"/>
    </row>
    <row r="300" spans="2:15">
      <c r="B300" s="173"/>
      <c r="D300" s="177"/>
      <c r="E300" s="177"/>
      <c r="I300" s="177"/>
      <c r="J300" s="177"/>
      <c r="K300" s="177"/>
      <c r="L300" s="177"/>
      <c r="M300" s="177"/>
      <c r="N300" s="177"/>
      <c r="O300" s="177"/>
    </row>
    <row r="301" spans="2:15">
      <c r="B301" s="173"/>
      <c r="D301" s="177"/>
      <c r="E301" s="177"/>
      <c r="I301" s="177"/>
      <c r="J301" s="177"/>
      <c r="K301" s="177"/>
      <c r="L301" s="177"/>
      <c r="M301" s="177"/>
      <c r="N301" s="177"/>
      <c r="O301" s="177"/>
    </row>
  </sheetData>
  <sheetProtection password="CFE8" sheet="1" objects="1" scenarios="1"/>
  <mergeCells count="15">
    <mergeCell ref="F5:F6"/>
    <mergeCell ref="B2:B4"/>
    <mergeCell ref="B5:B6"/>
    <mergeCell ref="C5:C6"/>
    <mergeCell ref="D5:D6"/>
    <mergeCell ref="E5:E6"/>
    <mergeCell ref="M5:M6"/>
    <mergeCell ref="N5:N6"/>
    <mergeCell ref="O5:O6"/>
    <mergeCell ref="G5:G6"/>
    <mergeCell ref="H5:H6"/>
    <mergeCell ref="I5:I6"/>
    <mergeCell ref="J5:J6"/>
    <mergeCell ref="K5:K6"/>
    <mergeCell ref="L5:L6"/>
  </mergeCells>
  <phoneticPr fontId="1"/>
  <pageMargins left="0.70866141732283472" right="0.70866141732283472" top="0.74803149606299213" bottom="0.74803149606299213" header="0.31496062992125984" footer="0.31496062992125984"/>
  <pageSetup paperSize="9" scale="78"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B1:AB301"/>
  <sheetViews>
    <sheetView zoomScaleNormal="100" workbookViewId="0">
      <selection activeCell="B7" sqref="B7"/>
    </sheetView>
  </sheetViews>
  <sheetFormatPr defaultRowHeight="13.5"/>
  <cols>
    <col min="1" max="1" width="0.875" style="222" customWidth="1"/>
    <col min="2" max="2" width="14.125" style="203" customWidth="1"/>
    <col min="3" max="3" width="6.875" style="187" customWidth="1"/>
    <col min="4" max="4" width="4.625" style="244" customWidth="1"/>
    <col min="5" max="5" width="12.625" style="244" customWidth="1"/>
    <col min="6" max="6" width="3.25" style="221" customWidth="1"/>
    <col min="7" max="7" width="11.375" style="222" customWidth="1"/>
    <col min="8" max="8" width="3.625" style="221" customWidth="1"/>
    <col min="9" max="9" width="20.625" style="222" customWidth="1"/>
    <col min="10" max="10" width="3.875" style="221" customWidth="1"/>
    <col min="11" max="11" width="46.5" style="222" customWidth="1"/>
    <col min="12" max="14" width="4.625" style="222" customWidth="1"/>
    <col min="15" max="15" width="17.625" style="222" customWidth="1"/>
    <col min="16" max="16" width="4.625" style="222" customWidth="1"/>
    <col min="17" max="21" width="3.125" style="222" customWidth="1"/>
    <col min="22" max="22" width="17.625" style="222" customWidth="1"/>
    <col min="23" max="27" width="3.125" style="222" customWidth="1"/>
    <col min="28" max="28" width="17.625" style="222" customWidth="1"/>
    <col min="29" max="256" width="9" style="222"/>
    <col min="257" max="257" width="0.75" style="222" customWidth="1"/>
    <col min="258" max="258" width="5.25" style="222" customWidth="1"/>
    <col min="259" max="259" width="3.25" style="222" customWidth="1"/>
    <col min="260" max="260" width="11.375" style="222" customWidth="1"/>
    <col min="261" max="261" width="3.25" style="222" customWidth="1"/>
    <col min="262" max="262" width="20.625" style="222" customWidth="1"/>
    <col min="263" max="263" width="3.875" style="222" customWidth="1"/>
    <col min="264" max="264" width="46.5" style="222" customWidth="1"/>
    <col min="265" max="267" width="4.625" style="222" customWidth="1"/>
    <col min="268" max="268" width="17.625" style="222" customWidth="1"/>
    <col min="269" max="269" width="4.625" style="222" customWidth="1"/>
    <col min="270" max="274" width="3.125" style="222" customWidth="1"/>
    <col min="275" max="275" width="17.625" style="222" customWidth="1"/>
    <col min="276" max="280" width="3.125" style="222" customWidth="1"/>
    <col min="281" max="281" width="17.625" style="222" customWidth="1"/>
    <col min="282" max="512" width="9" style="222"/>
    <col min="513" max="513" width="0.75" style="222" customWidth="1"/>
    <col min="514" max="514" width="5.25" style="222" customWidth="1"/>
    <col min="515" max="515" width="3.25" style="222" customWidth="1"/>
    <col min="516" max="516" width="11.375" style="222" customWidth="1"/>
    <col min="517" max="517" width="3.25" style="222" customWidth="1"/>
    <col min="518" max="518" width="20.625" style="222" customWidth="1"/>
    <col min="519" max="519" width="3.875" style="222" customWidth="1"/>
    <col min="520" max="520" width="46.5" style="222" customWidth="1"/>
    <col min="521" max="523" width="4.625" style="222" customWidth="1"/>
    <col min="524" max="524" width="17.625" style="222" customWidth="1"/>
    <col min="525" max="525" width="4.625" style="222" customWidth="1"/>
    <col min="526" max="530" width="3.125" style="222" customWidth="1"/>
    <col min="531" max="531" width="17.625" style="222" customWidth="1"/>
    <col min="532" max="536" width="3.125" style="222" customWidth="1"/>
    <col min="537" max="537" width="17.625" style="222" customWidth="1"/>
    <col min="538" max="768" width="9" style="222"/>
    <col min="769" max="769" width="0.75" style="222" customWidth="1"/>
    <col min="770" max="770" width="5.25" style="222" customWidth="1"/>
    <col min="771" max="771" width="3.25" style="222" customWidth="1"/>
    <col min="772" max="772" width="11.375" style="222" customWidth="1"/>
    <col min="773" max="773" width="3.25" style="222" customWidth="1"/>
    <col min="774" max="774" width="20.625" style="222" customWidth="1"/>
    <col min="775" max="775" width="3.875" style="222" customWidth="1"/>
    <col min="776" max="776" width="46.5" style="222" customWidth="1"/>
    <col min="777" max="779" width="4.625" style="222" customWidth="1"/>
    <col min="780" max="780" width="17.625" style="222" customWidth="1"/>
    <col min="781" max="781" width="4.625" style="222" customWidth="1"/>
    <col min="782" max="786" width="3.125" style="222" customWidth="1"/>
    <col min="787" max="787" width="17.625" style="222" customWidth="1"/>
    <col min="788" max="792" width="3.125" style="222" customWidth="1"/>
    <col min="793" max="793" width="17.625" style="222" customWidth="1"/>
    <col min="794" max="1024" width="9" style="222"/>
    <col min="1025" max="1025" width="0.75" style="222" customWidth="1"/>
    <col min="1026" max="1026" width="5.25" style="222" customWidth="1"/>
    <col min="1027" max="1027" width="3.25" style="222" customWidth="1"/>
    <col min="1028" max="1028" width="11.375" style="222" customWidth="1"/>
    <col min="1029" max="1029" width="3.25" style="222" customWidth="1"/>
    <col min="1030" max="1030" width="20.625" style="222" customWidth="1"/>
    <col min="1031" max="1031" width="3.875" style="222" customWidth="1"/>
    <col min="1032" max="1032" width="46.5" style="222" customWidth="1"/>
    <col min="1033" max="1035" width="4.625" style="222" customWidth="1"/>
    <col min="1036" max="1036" width="17.625" style="222" customWidth="1"/>
    <col min="1037" max="1037" width="4.625" style="222" customWidth="1"/>
    <col min="1038" max="1042" width="3.125" style="222" customWidth="1"/>
    <col min="1043" max="1043" width="17.625" style="222" customWidth="1"/>
    <col min="1044" max="1048" width="3.125" style="222" customWidth="1"/>
    <col min="1049" max="1049" width="17.625" style="222" customWidth="1"/>
    <col min="1050" max="1280" width="9" style="222"/>
    <col min="1281" max="1281" width="0.75" style="222" customWidth="1"/>
    <col min="1282" max="1282" width="5.25" style="222" customWidth="1"/>
    <col min="1283" max="1283" width="3.25" style="222" customWidth="1"/>
    <col min="1284" max="1284" width="11.375" style="222" customWidth="1"/>
    <col min="1285" max="1285" width="3.25" style="222" customWidth="1"/>
    <col min="1286" max="1286" width="20.625" style="222" customWidth="1"/>
    <col min="1287" max="1287" width="3.875" style="222" customWidth="1"/>
    <col min="1288" max="1288" width="46.5" style="222" customWidth="1"/>
    <col min="1289" max="1291" width="4.625" style="222" customWidth="1"/>
    <col min="1292" max="1292" width="17.625" style="222" customWidth="1"/>
    <col min="1293" max="1293" width="4.625" style="222" customWidth="1"/>
    <col min="1294" max="1298" width="3.125" style="222" customWidth="1"/>
    <col min="1299" max="1299" width="17.625" style="222" customWidth="1"/>
    <col min="1300" max="1304" width="3.125" style="222" customWidth="1"/>
    <col min="1305" max="1305" width="17.625" style="222" customWidth="1"/>
    <col min="1306" max="1536" width="9" style="222"/>
    <col min="1537" max="1537" width="0.75" style="222" customWidth="1"/>
    <col min="1538" max="1538" width="5.25" style="222" customWidth="1"/>
    <col min="1539" max="1539" width="3.25" style="222" customWidth="1"/>
    <col min="1540" max="1540" width="11.375" style="222" customWidth="1"/>
    <col min="1541" max="1541" width="3.25" style="222" customWidth="1"/>
    <col min="1542" max="1542" width="20.625" style="222" customWidth="1"/>
    <col min="1543" max="1543" width="3.875" style="222" customWidth="1"/>
    <col min="1544" max="1544" width="46.5" style="222" customWidth="1"/>
    <col min="1545" max="1547" width="4.625" style="222" customWidth="1"/>
    <col min="1548" max="1548" width="17.625" style="222" customWidth="1"/>
    <col min="1549" max="1549" width="4.625" style="222" customWidth="1"/>
    <col min="1550" max="1554" width="3.125" style="222" customWidth="1"/>
    <col min="1555" max="1555" width="17.625" style="222" customWidth="1"/>
    <col min="1556" max="1560" width="3.125" style="222" customWidth="1"/>
    <col min="1561" max="1561" width="17.625" style="222" customWidth="1"/>
    <col min="1562" max="1792" width="9" style="222"/>
    <col min="1793" max="1793" width="0.75" style="222" customWidth="1"/>
    <col min="1794" max="1794" width="5.25" style="222" customWidth="1"/>
    <col min="1795" max="1795" width="3.25" style="222" customWidth="1"/>
    <col min="1796" max="1796" width="11.375" style="222" customWidth="1"/>
    <col min="1797" max="1797" width="3.25" style="222" customWidth="1"/>
    <col min="1798" max="1798" width="20.625" style="222" customWidth="1"/>
    <col min="1799" max="1799" width="3.875" style="222" customWidth="1"/>
    <col min="1800" max="1800" width="46.5" style="222" customWidth="1"/>
    <col min="1801" max="1803" width="4.625" style="222" customWidth="1"/>
    <col min="1804" max="1804" width="17.625" style="222" customWidth="1"/>
    <col min="1805" max="1805" width="4.625" style="222" customWidth="1"/>
    <col min="1806" max="1810" width="3.125" style="222" customWidth="1"/>
    <col min="1811" max="1811" width="17.625" style="222" customWidth="1"/>
    <col min="1812" max="1816" width="3.125" style="222" customWidth="1"/>
    <col min="1817" max="1817" width="17.625" style="222" customWidth="1"/>
    <col min="1818" max="2048" width="9" style="222"/>
    <col min="2049" max="2049" width="0.75" style="222" customWidth="1"/>
    <col min="2050" max="2050" width="5.25" style="222" customWidth="1"/>
    <col min="2051" max="2051" width="3.25" style="222" customWidth="1"/>
    <col min="2052" max="2052" width="11.375" style="222" customWidth="1"/>
    <col min="2053" max="2053" width="3.25" style="222" customWidth="1"/>
    <col min="2054" max="2054" width="20.625" style="222" customWidth="1"/>
    <col min="2055" max="2055" width="3.875" style="222" customWidth="1"/>
    <col min="2056" max="2056" width="46.5" style="222" customWidth="1"/>
    <col min="2057" max="2059" width="4.625" style="222" customWidth="1"/>
    <col min="2060" max="2060" width="17.625" style="222" customWidth="1"/>
    <col min="2061" max="2061" width="4.625" style="222" customWidth="1"/>
    <col min="2062" max="2066" width="3.125" style="222" customWidth="1"/>
    <col min="2067" max="2067" width="17.625" style="222" customWidth="1"/>
    <col min="2068" max="2072" width="3.125" style="222" customWidth="1"/>
    <col min="2073" max="2073" width="17.625" style="222" customWidth="1"/>
    <col min="2074" max="2304" width="9" style="222"/>
    <col min="2305" max="2305" width="0.75" style="222" customWidth="1"/>
    <col min="2306" max="2306" width="5.25" style="222" customWidth="1"/>
    <col min="2307" max="2307" width="3.25" style="222" customWidth="1"/>
    <col min="2308" max="2308" width="11.375" style="222" customWidth="1"/>
    <col min="2309" max="2309" width="3.25" style="222" customWidth="1"/>
    <col min="2310" max="2310" width="20.625" style="222" customWidth="1"/>
    <col min="2311" max="2311" width="3.875" style="222" customWidth="1"/>
    <col min="2312" max="2312" width="46.5" style="222" customWidth="1"/>
    <col min="2313" max="2315" width="4.625" style="222" customWidth="1"/>
    <col min="2316" max="2316" width="17.625" style="222" customWidth="1"/>
    <col min="2317" max="2317" width="4.625" style="222" customWidth="1"/>
    <col min="2318" max="2322" width="3.125" style="222" customWidth="1"/>
    <col min="2323" max="2323" width="17.625" style="222" customWidth="1"/>
    <col min="2324" max="2328" width="3.125" style="222" customWidth="1"/>
    <col min="2329" max="2329" width="17.625" style="222" customWidth="1"/>
    <col min="2330" max="2560" width="9" style="222"/>
    <col min="2561" max="2561" width="0.75" style="222" customWidth="1"/>
    <col min="2562" max="2562" width="5.25" style="222" customWidth="1"/>
    <col min="2563" max="2563" width="3.25" style="222" customWidth="1"/>
    <col min="2564" max="2564" width="11.375" style="222" customWidth="1"/>
    <col min="2565" max="2565" width="3.25" style="222" customWidth="1"/>
    <col min="2566" max="2566" width="20.625" style="222" customWidth="1"/>
    <col min="2567" max="2567" width="3.875" style="222" customWidth="1"/>
    <col min="2568" max="2568" width="46.5" style="222" customWidth="1"/>
    <col min="2569" max="2571" width="4.625" style="222" customWidth="1"/>
    <col min="2572" max="2572" width="17.625" style="222" customWidth="1"/>
    <col min="2573" max="2573" width="4.625" style="222" customWidth="1"/>
    <col min="2574" max="2578" width="3.125" style="222" customWidth="1"/>
    <col min="2579" max="2579" width="17.625" style="222" customWidth="1"/>
    <col min="2580" max="2584" width="3.125" style="222" customWidth="1"/>
    <col min="2585" max="2585" width="17.625" style="222" customWidth="1"/>
    <col min="2586" max="2816" width="9" style="222"/>
    <col min="2817" max="2817" width="0.75" style="222" customWidth="1"/>
    <col min="2818" max="2818" width="5.25" style="222" customWidth="1"/>
    <col min="2819" max="2819" width="3.25" style="222" customWidth="1"/>
    <col min="2820" max="2820" width="11.375" style="222" customWidth="1"/>
    <col min="2821" max="2821" width="3.25" style="222" customWidth="1"/>
    <col min="2822" max="2822" width="20.625" style="222" customWidth="1"/>
    <col min="2823" max="2823" width="3.875" style="222" customWidth="1"/>
    <col min="2824" max="2824" width="46.5" style="222" customWidth="1"/>
    <col min="2825" max="2827" width="4.625" style="222" customWidth="1"/>
    <col min="2828" max="2828" width="17.625" style="222" customWidth="1"/>
    <col min="2829" max="2829" width="4.625" style="222" customWidth="1"/>
    <col min="2830" max="2834" width="3.125" style="222" customWidth="1"/>
    <col min="2835" max="2835" width="17.625" style="222" customWidth="1"/>
    <col min="2836" max="2840" width="3.125" style="222" customWidth="1"/>
    <col min="2841" max="2841" width="17.625" style="222" customWidth="1"/>
    <col min="2842" max="3072" width="9" style="222"/>
    <col min="3073" max="3073" width="0.75" style="222" customWidth="1"/>
    <col min="3074" max="3074" width="5.25" style="222" customWidth="1"/>
    <col min="3075" max="3075" width="3.25" style="222" customWidth="1"/>
    <col min="3076" max="3076" width="11.375" style="222" customWidth="1"/>
    <col min="3077" max="3077" width="3.25" style="222" customWidth="1"/>
    <col min="3078" max="3078" width="20.625" style="222" customWidth="1"/>
    <col min="3079" max="3079" width="3.875" style="222" customWidth="1"/>
    <col min="3080" max="3080" width="46.5" style="222" customWidth="1"/>
    <col min="3081" max="3083" width="4.625" style="222" customWidth="1"/>
    <col min="3084" max="3084" width="17.625" style="222" customWidth="1"/>
    <col min="3085" max="3085" width="4.625" style="222" customWidth="1"/>
    <col min="3086" max="3090" width="3.125" style="222" customWidth="1"/>
    <col min="3091" max="3091" width="17.625" style="222" customWidth="1"/>
    <col min="3092" max="3096" width="3.125" style="222" customWidth="1"/>
    <col min="3097" max="3097" width="17.625" style="222" customWidth="1"/>
    <col min="3098" max="3328" width="9" style="222"/>
    <col min="3329" max="3329" width="0.75" style="222" customWidth="1"/>
    <col min="3330" max="3330" width="5.25" style="222" customWidth="1"/>
    <col min="3331" max="3331" width="3.25" style="222" customWidth="1"/>
    <col min="3332" max="3332" width="11.375" style="222" customWidth="1"/>
    <col min="3333" max="3333" width="3.25" style="222" customWidth="1"/>
    <col min="3334" max="3334" width="20.625" style="222" customWidth="1"/>
    <col min="3335" max="3335" width="3.875" style="222" customWidth="1"/>
    <col min="3336" max="3336" width="46.5" style="222" customWidth="1"/>
    <col min="3337" max="3339" width="4.625" style="222" customWidth="1"/>
    <col min="3340" max="3340" width="17.625" style="222" customWidth="1"/>
    <col min="3341" max="3341" width="4.625" style="222" customWidth="1"/>
    <col min="3342" max="3346" width="3.125" style="222" customWidth="1"/>
    <col min="3347" max="3347" width="17.625" style="222" customWidth="1"/>
    <col min="3348" max="3352" width="3.125" style="222" customWidth="1"/>
    <col min="3353" max="3353" width="17.625" style="222" customWidth="1"/>
    <col min="3354" max="3584" width="9" style="222"/>
    <col min="3585" max="3585" width="0.75" style="222" customWidth="1"/>
    <col min="3586" max="3586" width="5.25" style="222" customWidth="1"/>
    <col min="3587" max="3587" width="3.25" style="222" customWidth="1"/>
    <col min="3588" max="3588" width="11.375" style="222" customWidth="1"/>
    <col min="3589" max="3589" width="3.25" style="222" customWidth="1"/>
    <col min="3590" max="3590" width="20.625" style="222" customWidth="1"/>
    <col min="3591" max="3591" width="3.875" style="222" customWidth="1"/>
    <col min="3592" max="3592" width="46.5" style="222" customWidth="1"/>
    <col min="3593" max="3595" width="4.625" style="222" customWidth="1"/>
    <col min="3596" max="3596" width="17.625" style="222" customWidth="1"/>
    <col min="3597" max="3597" width="4.625" style="222" customWidth="1"/>
    <col min="3598" max="3602" width="3.125" style="222" customWidth="1"/>
    <col min="3603" max="3603" width="17.625" style="222" customWidth="1"/>
    <col min="3604" max="3608" width="3.125" style="222" customWidth="1"/>
    <col min="3609" max="3609" width="17.625" style="222" customWidth="1"/>
    <col min="3610" max="3840" width="9" style="222"/>
    <col min="3841" max="3841" width="0.75" style="222" customWidth="1"/>
    <col min="3842" max="3842" width="5.25" style="222" customWidth="1"/>
    <col min="3843" max="3843" width="3.25" style="222" customWidth="1"/>
    <col min="3844" max="3844" width="11.375" style="222" customWidth="1"/>
    <col min="3845" max="3845" width="3.25" style="222" customWidth="1"/>
    <col min="3846" max="3846" width="20.625" style="222" customWidth="1"/>
    <col min="3847" max="3847" width="3.875" style="222" customWidth="1"/>
    <col min="3848" max="3848" width="46.5" style="222" customWidth="1"/>
    <col min="3849" max="3851" width="4.625" style="222" customWidth="1"/>
    <col min="3852" max="3852" width="17.625" style="222" customWidth="1"/>
    <col min="3853" max="3853" width="4.625" style="222" customWidth="1"/>
    <col min="3854" max="3858" width="3.125" style="222" customWidth="1"/>
    <col min="3859" max="3859" width="17.625" style="222" customWidth="1"/>
    <col min="3860" max="3864" width="3.125" style="222" customWidth="1"/>
    <col min="3865" max="3865" width="17.625" style="222" customWidth="1"/>
    <col min="3866" max="4096" width="9" style="222"/>
    <col min="4097" max="4097" width="0.75" style="222" customWidth="1"/>
    <col min="4098" max="4098" width="5.25" style="222" customWidth="1"/>
    <col min="4099" max="4099" width="3.25" style="222" customWidth="1"/>
    <col min="4100" max="4100" width="11.375" style="222" customWidth="1"/>
    <col min="4101" max="4101" width="3.25" style="222" customWidth="1"/>
    <col min="4102" max="4102" width="20.625" style="222" customWidth="1"/>
    <col min="4103" max="4103" width="3.875" style="222" customWidth="1"/>
    <col min="4104" max="4104" width="46.5" style="222" customWidth="1"/>
    <col min="4105" max="4107" width="4.625" style="222" customWidth="1"/>
    <col min="4108" max="4108" width="17.625" style="222" customWidth="1"/>
    <col min="4109" max="4109" width="4.625" style="222" customWidth="1"/>
    <col min="4110" max="4114" width="3.125" style="222" customWidth="1"/>
    <col min="4115" max="4115" width="17.625" style="222" customWidth="1"/>
    <col min="4116" max="4120" width="3.125" style="222" customWidth="1"/>
    <col min="4121" max="4121" width="17.625" style="222" customWidth="1"/>
    <col min="4122" max="4352" width="9" style="222"/>
    <col min="4353" max="4353" width="0.75" style="222" customWidth="1"/>
    <col min="4354" max="4354" width="5.25" style="222" customWidth="1"/>
    <col min="4355" max="4355" width="3.25" style="222" customWidth="1"/>
    <col min="4356" max="4356" width="11.375" style="222" customWidth="1"/>
    <col min="4357" max="4357" width="3.25" style="222" customWidth="1"/>
    <col min="4358" max="4358" width="20.625" style="222" customWidth="1"/>
    <col min="4359" max="4359" width="3.875" style="222" customWidth="1"/>
    <col min="4360" max="4360" width="46.5" style="222" customWidth="1"/>
    <col min="4361" max="4363" width="4.625" style="222" customWidth="1"/>
    <col min="4364" max="4364" width="17.625" style="222" customWidth="1"/>
    <col min="4365" max="4365" width="4.625" style="222" customWidth="1"/>
    <col min="4366" max="4370" width="3.125" style="222" customWidth="1"/>
    <col min="4371" max="4371" width="17.625" style="222" customWidth="1"/>
    <col min="4372" max="4376" width="3.125" style="222" customWidth="1"/>
    <col min="4377" max="4377" width="17.625" style="222" customWidth="1"/>
    <col min="4378" max="4608" width="9" style="222"/>
    <col min="4609" max="4609" width="0.75" style="222" customWidth="1"/>
    <col min="4610" max="4610" width="5.25" style="222" customWidth="1"/>
    <col min="4611" max="4611" width="3.25" style="222" customWidth="1"/>
    <col min="4612" max="4612" width="11.375" style="222" customWidth="1"/>
    <col min="4613" max="4613" width="3.25" style="222" customWidth="1"/>
    <col min="4614" max="4614" width="20.625" style="222" customWidth="1"/>
    <col min="4615" max="4615" width="3.875" style="222" customWidth="1"/>
    <col min="4616" max="4616" width="46.5" style="222" customWidth="1"/>
    <col min="4617" max="4619" width="4.625" style="222" customWidth="1"/>
    <col min="4620" max="4620" width="17.625" style="222" customWidth="1"/>
    <col min="4621" max="4621" width="4.625" style="222" customWidth="1"/>
    <col min="4622" max="4626" width="3.125" style="222" customWidth="1"/>
    <col min="4627" max="4627" width="17.625" style="222" customWidth="1"/>
    <col min="4628" max="4632" width="3.125" style="222" customWidth="1"/>
    <col min="4633" max="4633" width="17.625" style="222" customWidth="1"/>
    <col min="4634" max="4864" width="9" style="222"/>
    <col min="4865" max="4865" width="0.75" style="222" customWidth="1"/>
    <col min="4866" max="4866" width="5.25" style="222" customWidth="1"/>
    <col min="4867" max="4867" width="3.25" style="222" customWidth="1"/>
    <col min="4868" max="4868" width="11.375" style="222" customWidth="1"/>
    <col min="4869" max="4869" width="3.25" style="222" customWidth="1"/>
    <col min="4870" max="4870" width="20.625" style="222" customWidth="1"/>
    <col min="4871" max="4871" width="3.875" style="222" customWidth="1"/>
    <col min="4872" max="4872" width="46.5" style="222" customWidth="1"/>
    <col min="4873" max="4875" width="4.625" style="222" customWidth="1"/>
    <col min="4876" max="4876" width="17.625" style="222" customWidth="1"/>
    <col min="4877" max="4877" width="4.625" style="222" customWidth="1"/>
    <col min="4878" max="4882" width="3.125" style="222" customWidth="1"/>
    <col min="4883" max="4883" width="17.625" style="222" customWidth="1"/>
    <col min="4884" max="4888" width="3.125" style="222" customWidth="1"/>
    <col min="4889" max="4889" width="17.625" style="222" customWidth="1"/>
    <col min="4890" max="5120" width="9" style="222"/>
    <col min="5121" max="5121" width="0.75" style="222" customWidth="1"/>
    <col min="5122" max="5122" width="5.25" style="222" customWidth="1"/>
    <col min="5123" max="5123" width="3.25" style="222" customWidth="1"/>
    <col min="5124" max="5124" width="11.375" style="222" customWidth="1"/>
    <col min="5125" max="5125" width="3.25" style="222" customWidth="1"/>
    <col min="5126" max="5126" width="20.625" style="222" customWidth="1"/>
    <col min="5127" max="5127" width="3.875" style="222" customWidth="1"/>
    <col min="5128" max="5128" width="46.5" style="222" customWidth="1"/>
    <col min="5129" max="5131" width="4.625" style="222" customWidth="1"/>
    <col min="5132" max="5132" width="17.625" style="222" customWidth="1"/>
    <col min="5133" max="5133" width="4.625" style="222" customWidth="1"/>
    <col min="5134" max="5138" width="3.125" style="222" customWidth="1"/>
    <col min="5139" max="5139" width="17.625" style="222" customWidth="1"/>
    <col min="5140" max="5144" width="3.125" style="222" customWidth="1"/>
    <col min="5145" max="5145" width="17.625" style="222" customWidth="1"/>
    <col min="5146" max="5376" width="9" style="222"/>
    <col min="5377" max="5377" width="0.75" style="222" customWidth="1"/>
    <col min="5378" max="5378" width="5.25" style="222" customWidth="1"/>
    <col min="5379" max="5379" width="3.25" style="222" customWidth="1"/>
    <col min="5380" max="5380" width="11.375" style="222" customWidth="1"/>
    <col min="5381" max="5381" width="3.25" style="222" customWidth="1"/>
    <col min="5382" max="5382" width="20.625" style="222" customWidth="1"/>
    <col min="5383" max="5383" width="3.875" style="222" customWidth="1"/>
    <col min="5384" max="5384" width="46.5" style="222" customWidth="1"/>
    <col min="5385" max="5387" width="4.625" style="222" customWidth="1"/>
    <col min="5388" max="5388" width="17.625" style="222" customWidth="1"/>
    <col min="5389" max="5389" width="4.625" style="222" customWidth="1"/>
    <col min="5390" max="5394" width="3.125" style="222" customWidth="1"/>
    <col min="5395" max="5395" width="17.625" style="222" customWidth="1"/>
    <col min="5396" max="5400" width="3.125" style="222" customWidth="1"/>
    <col min="5401" max="5401" width="17.625" style="222" customWidth="1"/>
    <col min="5402" max="5632" width="9" style="222"/>
    <col min="5633" max="5633" width="0.75" style="222" customWidth="1"/>
    <col min="5634" max="5634" width="5.25" style="222" customWidth="1"/>
    <col min="5635" max="5635" width="3.25" style="222" customWidth="1"/>
    <col min="5636" max="5636" width="11.375" style="222" customWidth="1"/>
    <col min="5637" max="5637" width="3.25" style="222" customWidth="1"/>
    <col min="5638" max="5638" width="20.625" style="222" customWidth="1"/>
    <col min="5639" max="5639" width="3.875" style="222" customWidth="1"/>
    <col min="5640" max="5640" width="46.5" style="222" customWidth="1"/>
    <col min="5641" max="5643" width="4.625" style="222" customWidth="1"/>
    <col min="5644" max="5644" width="17.625" style="222" customWidth="1"/>
    <col min="5645" max="5645" width="4.625" style="222" customWidth="1"/>
    <col min="5646" max="5650" width="3.125" style="222" customWidth="1"/>
    <col min="5651" max="5651" width="17.625" style="222" customWidth="1"/>
    <col min="5652" max="5656" width="3.125" style="222" customWidth="1"/>
    <col min="5657" max="5657" width="17.625" style="222" customWidth="1"/>
    <col min="5658" max="5888" width="9" style="222"/>
    <col min="5889" max="5889" width="0.75" style="222" customWidth="1"/>
    <col min="5890" max="5890" width="5.25" style="222" customWidth="1"/>
    <col min="5891" max="5891" width="3.25" style="222" customWidth="1"/>
    <col min="5892" max="5892" width="11.375" style="222" customWidth="1"/>
    <col min="5893" max="5893" width="3.25" style="222" customWidth="1"/>
    <col min="5894" max="5894" width="20.625" style="222" customWidth="1"/>
    <col min="5895" max="5895" width="3.875" style="222" customWidth="1"/>
    <col min="5896" max="5896" width="46.5" style="222" customWidth="1"/>
    <col min="5897" max="5899" width="4.625" style="222" customWidth="1"/>
    <col min="5900" max="5900" width="17.625" style="222" customWidth="1"/>
    <col min="5901" max="5901" width="4.625" style="222" customWidth="1"/>
    <col min="5902" max="5906" width="3.125" style="222" customWidth="1"/>
    <col min="5907" max="5907" width="17.625" style="222" customWidth="1"/>
    <col min="5908" max="5912" width="3.125" style="222" customWidth="1"/>
    <col min="5913" max="5913" width="17.625" style="222" customWidth="1"/>
    <col min="5914" max="6144" width="9" style="222"/>
    <col min="6145" max="6145" width="0.75" style="222" customWidth="1"/>
    <col min="6146" max="6146" width="5.25" style="222" customWidth="1"/>
    <col min="6147" max="6147" width="3.25" style="222" customWidth="1"/>
    <col min="6148" max="6148" width="11.375" style="222" customWidth="1"/>
    <col min="6149" max="6149" width="3.25" style="222" customWidth="1"/>
    <col min="6150" max="6150" width="20.625" style="222" customWidth="1"/>
    <col min="6151" max="6151" width="3.875" style="222" customWidth="1"/>
    <col min="6152" max="6152" width="46.5" style="222" customWidth="1"/>
    <col min="6153" max="6155" width="4.625" style="222" customWidth="1"/>
    <col min="6156" max="6156" width="17.625" style="222" customWidth="1"/>
    <col min="6157" max="6157" width="4.625" style="222" customWidth="1"/>
    <col min="6158" max="6162" width="3.125" style="222" customWidth="1"/>
    <col min="6163" max="6163" width="17.625" style="222" customWidth="1"/>
    <col min="6164" max="6168" width="3.125" style="222" customWidth="1"/>
    <col min="6169" max="6169" width="17.625" style="222" customWidth="1"/>
    <col min="6170" max="6400" width="9" style="222"/>
    <col min="6401" max="6401" width="0.75" style="222" customWidth="1"/>
    <col min="6402" max="6402" width="5.25" style="222" customWidth="1"/>
    <col min="6403" max="6403" width="3.25" style="222" customWidth="1"/>
    <col min="6404" max="6404" width="11.375" style="222" customWidth="1"/>
    <col min="6405" max="6405" width="3.25" style="222" customWidth="1"/>
    <col min="6406" max="6406" width="20.625" style="222" customWidth="1"/>
    <col min="6407" max="6407" width="3.875" style="222" customWidth="1"/>
    <col min="6408" max="6408" width="46.5" style="222" customWidth="1"/>
    <col min="6409" max="6411" width="4.625" style="222" customWidth="1"/>
    <col min="6412" max="6412" width="17.625" style="222" customWidth="1"/>
    <col min="6413" max="6413" width="4.625" style="222" customWidth="1"/>
    <col min="6414" max="6418" width="3.125" style="222" customWidth="1"/>
    <col min="6419" max="6419" width="17.625" style="222" customWidth="1"/>
    <col min="6420" max="6424" width="3.125" style="222" customWidth="1"/>
    <col min="6425" max="6425" width="17.625" style="222" customWidth="1"/>
    <col min="6426" max="6656" width="9" style="222"/>
    <col min="6657" max="6657" width="0.75" style="222" customWidth="1"/>
    <col min="6658" max="6658" width="5.25" style="222" customWidth="1"/>
    <col min="6659" max="6659" width="3.25" style="222" customWidth="1"/>
    <col min="6660" max="6660" width="11.375" style="222" customWidth="1"/>
    <col min="6661" max="6661" width="3.25" style="222" customWidth="1"/>
    <col min="6662" max="6662" width="20.625" style="222" customWidth="1"/>
    <col min="6663" max="6663" width="3.875" style="222" customWidth="1"/>
    <col min="6664" max="6664" width="46.5" style="222" customWidth="1"/>
    <col min="6665" max="6667" width="4.625" style="222" customWidth="1"/>
    <col min="6668" max="6668" width="17.625" style="222" customWidth="1"/>
    <col min="6669" max="6669" width="4.625" style="222" customWidth="1"/>
    <col min="6670" max="6674" width="3.125" style="222" customWidth="1"/>
    <col min="6675" max="6675" width="17.625" style="222" customWidth="1"/>
    <col min="6676" max="6680" width="3.125" style="222" customWidth="1"/>
    <col min="6681" max="6681" width="17.625" style="222" customWidth="1"/>
    <col min="6682" max="6912" width="9" style="222"/>
    <col min="6913" max="6913" width="0.75" style="222" customWidth="1"/>
    <col min="6914" max="6914" width="5.25" style="222" customWidth="1"/>
    <col min="6915" max="6915" width="3.25" style="222" customWidth="1"/>
    <col min="6916" max="6916" width="11.375" style="222" customWidth="1"/>
    <col min="6917" max="6917" width="3.25" style="222" customWidth="1"/>
    <col min="6918" max="6918" width="20.625" style="222" customWidth="1"/>
    <col min="6919" max="6919" width="3.875" style="222" customWidth="1"/>
    <col min="6920" max="6920" width="46.5" style="222" customWidth="1"/>
    <col min="6921" max="6923" width="4.625" style="222" customWidth="1"/>
    <col min="6924" max="6924" width="17.625" style="222" customWidth="1"/>
    <col min="6925" max="6925" width="4.625" style="222" customWidth="1"/>
    <col min="6926" max="6930" width="3.125" style="222" customWidth="1"/>
    <col min="6931" max="6931" width="17.625" style="222" customWidth="1"/>
    <col min="6932" max="6936" width="3.125" style="222" customWidth="1"/>
    <col min="6937" max="6937" width="17.625" style="222" customWidth="1"/>
    <col min="6938" max="7168" width="9" style="222"/>
    <col min="7169" max="7169" width="0.75" style="222" customWidth="1"/>
    <col min="7170" max="7170" width="5.25" style="222" customWidth="1"/>
    <col min="7171" max="7171" width="3.25" style="222" customWidth="1"/>
    <col min="7172" max="7172" width="11.375" style="222" customWidth="1"/>
    <col min="7173" max="7173" width="3.25" style="222" customWidth="1"/>
    <col min="7174" max="7174" width="20.625" style="222" customWidth="1"/>
    <col min="7175" max="7175" width="3.875" style="222" customWidth="1"/>
    <col min="7176" max="7176" width="46.5" style="222" customWidth="1"/>
    <col min="7177" max="7179" width="4.625" style="222" customWidth="1"/>
    <col min="7180" max="7180" width="17.625" style="222" customWidth="1"/>
    <col min="7181" max="7181" width="4.625" style="222" customWidth="1"/>
    <col min="7182" max="7186" width="3.125" style="222" customWidth="1"/>
    <col min="7187" max="7187" width="17.625" style="222" customWidth="1"/>
    <col min="7188" max="7192" width="3.125" style="222" customWidth="1"/>
    <col min="7193" max="7193" width="17.625" style="222" customWidth="1"/>
    <col min="7194" max="7424" width="9" style="222"/>
    <col min="7425" max="7425" width="0.75" style="222" customWidth="1"/>
    <col min="7426" max="7426" width="5.25" style="222" customWidth="1"/>
    <col min="7427" max="7427" width="3.25" style="222" customWidth="1"/>
    <col min="7428" max="7428" width="11.375" style="222" customWidth="1"/>
    <col min="7429" max="7429" width="3.25" style="222" customWidth="1"/>
    <col min="7430" max="7430" width="20.625" style="222" customWidth="1"/>
    <col min="7431" max="7431" width="3.875" style="222" customWidth="1"/>
    <col min="7432" max="7432" width="46.5" style="222" customWidth="1"/>
    <col min="7433" max="7435" width="4.625" style="222" customWidth="1"/>
    <col min="7436" max="7436" width="17.625" style="222" customWidth="1"/>
    <col min="7437" max="7437" width="4.625" style="222" customWidth="1"/>
    <col min="7438" max="7442" width="3.125" style="222" customWidth="1"/>
    <col min="7443" max="7443" width="17.625" style="222" customWidth="1"/>
    <col min="7444" max="7448" width="3.125" style="222" customWidth="1"/>
    <col min="7449" max="7449" width="17.625" style="222" customWidth="1"/>
    <col min="7450" max="7680" width="9" style="222"/>
    <col min="7681" max="7681" width="0.75" style="222" customWidth="1"/>
    <col min="7682" max="7682" width="5.25" style="222" customWidth="1"/>
    <col min="7683" max="7683" width="3.25" style="222" customWidth="1"/>
    <col min="7684" max="7684" width="11.375" style="222" customWidth="1"/>
    <col min="7685" max="7685" width="3.25" style="222" customWidth="1"/>
    <col min="7686" max="7686" width="20.625" style="222" customWidth="1"/>
    <col min="7687" max="7687" width="3.875" style="222" customWidth="1"/>
    <col min="7688" max="7688" width="46.5" style="222" customWidth="1"/>
    <col min="7689" max="7691" width="4.625" style="222" customWidth="1"/>
    <col min="7692" max="7692" width="17.625" style="222" customWidth="1"/>
    <col min="7693" max="7693" width="4.625" style="222" customWidth="1"/>
    <col min="7694" max="7698" width="3.125" style="222" customWidth="1"/>
    <col min="7699" max="7699" width="17.625" style="222" customWidth="1"/>
    <col min="7700" max="7704" width="3.125" style="222" customWidth="1"/>
    <col min="7705" max="7705" width="17.625" style="222" customWidth="1"/>
    <col min="7706" max="7936" width="9" style="222"/>
    <col min="7937" max="7937" width="0.75" style="222" customWidth="1"/>
    <col min="7938" max="7938" width="5.25" style="222" customWidth="1"/>
    <col min="7939" max="7939" width="3.25" style="222" customWidth="1"/>
    <col min="7940" max="7940" width="11.375" style="222" customWidth="1"/>
    <col min="7941" max="7941" width="3.25" style="222" customWidth="1"/>
    <col min="7942" max="7942" width="20.625" style="222" customWidth="1"/>
    <col min="7943" max="7943" width="3.875" style="222" customWidth="1"/>
    <col min="7944" max="7944" width="46.5" style="222" customWidth="1"/>
    <col min="7945" max="7947" width="4.625" style="222" customWidth="1"/>
    <col min="7948" max="7948" width="17.625" style="222" customWidth="1"/>
    <col min="7949" max="7949" width="4.625" style="222" customWidth="1"/>
    <col min="7950" max="7954" width="3.125" style="222" customWidth="1"/>
    <col min="7955" max="7955" width="17.625" style="222" customWidth="1"/>
    <col min="7956" max="7960" width="3.125" style="222" customWidth="1"/>
    <col min="7961" max="7961" width="17.625" style="222" customWidth="1"/>
    <col min="7962" max="8192" width="9" style="222"/>
    <col min="8193" max="8193" width="0.75" style="222" customWidth="1"/>
    <col min="8194" max="8194" width="5.25" style="222" customWidth="1"/>
    <col min="8195" max="8195" width="3.25" style="222" customWidth="1"/>
    <col min="8196" max="8196" width="11.375" style="222" customWidth="1"/>
    <col min="8197" max="8197" width="3.25" style="222" customWidth="1"/>
    <col min="8198" max="8198" width="20.625" style="222" customWidth="1"/>
    <col min="8199" max="8199" width="3.875" style="222" customWidth="1"/>
    <col min="8200" max="8200" width="46.5" style="222" customWidth="1"/>
    <col min="8201" max="8203" width="4.625" style="222" customWidth="1"/>
    <col min="8204" max="8204" width="17.625" style="222" customWidth="1"/>
    <col min="8205" max="8205" width="4.625" style="222" customWidth="1"/>
    <col min="8206" max="8210" width="3.125" style="222" customWidth="1"/>
    <col min="8211" max="8211" width="17.625" style="222" customWidth="1"/>
    <col min="8212" max="8216" width="3.125" style="222" customWidth="1"/>
    <col min="8217" max="8217" width="17.625" style="222" customWidth="1"/>
    <col min="8218" max="8448" width="9" style="222"/>
    <col min="8449" max="8449" width="0.75" style="222" customWidth="1"/>
    <col min="8450" max="8450" width="5.25" style="222" customWidth="1"/>
    <col min="8451" max="8451" width="3.25" style="222" customWidth="1"/>
    <col min="8452" max="8452" width="11.375" style="222" customWidth="1"/>
    <col min="8453" max="8453" width="3.25" style="222" customWidth="1"/>
    <col min="8454" max="8454" width="20.625" style="222" customWidth="1"/>
    <col min="8455" max="8455" width="3.875" style="222" customWidth="1"/>
    <col min="8456" max="8456" width="46.5" style="222" customWidth="1"/>
    <col min="8457" max="8459" width="4.625" style="222" customWidth="1"/>
    <col min="8460" max="8460" width="17.625" style="222" customWidth="1"/>
    <col min="8461" max="8461" width="4.625" style="222" customWidth="1"/>
    <col min="8462" max="8466" width="3.125" style="222" customWidth="1"/>
    <col min="8467" max="8467" width="17.625" style="222" customWidth="1"/>
    <col min="8468" max="8472" width="3.125" style="222" customWidth="1"/>
    <col min="8473" max="8473" width="17.625" style="222" customWidth="1"/>
    <col min="8474" max="8704" width="9" style="222"/>
    <col min="8705" max="8705" width="0.75" style="222" customWidth="1"/>
    <col min="8706" max="8706" width="5.25" style="222" customWidth="1"/>
    <col min="8707" max="8707" width="3.25" style="222" customWidth="1"/>
    <col min="8708" max="8708" width="11.375" style="222" customWidth="1"/>
    <col min="8709" max="8709" width="3.25" style="222" customWidth="1"/>
    <col min="8710" max="8710" width="20.625" style="222" customWidth="1"/>
    <col min="8711" max="8711" width="3.875" style="222" customWidth="1"/>
    <col min="8712" max="8712" width="46.5" style="222" customWidth="1"/>
    <col min="8713" max="8715" width="4.625" style="222" customWidth="1"/>
    <col min="8716" max="8716" width="17.625" style="222" customWidth="1"/>
    <col min="8717" max="8717" width="4.625" style="222" customWidth="1"/>
    <col min="8718" max="8722" width="3.125" style="222" customWidth="1"/>
    <col min="8723" max="8723" width="17.625" style="222" customWidth="1"/>
    <col min="8724" max="8728" width="3.125" style="222" customWidth="1"/>
    <col min="8729" max="8729" width="17.625" style="222" customWidth="1"/>
    <col min="8730" max="8960" width="9" style="222"/>
    <col min="8961" max="8961" width="0.75" style="222" customWidth="1"/>
    <col min="8962" max="8962" width="5.25" style="222" customWidth="1"/>
    <col min="8963" max="8963" width="3.25" style="222" customWidth="1"/>
    <col min="8964" max="8964" width="11.375" style="222" customWidth="1"/>
    <col min="8965" max="8965" width="3.25" style="222" customWidth="1"/>
    <col min="8966" max="8966" width="20.625" style="222" customWidth="1"/>
    <col min="8967" max="8967" width="3.875" style="222" customWidth="1"/>
    <col min="8968" max="8968" width="46.5" style="222" customWidth="1"/>
    <col min="8969" max="8971" width="4.625" style="222" customWidth="1"/>
    <col min="8972" max="8972" width="17.625" style="222" customWidth="1"/>
    <col min="8973" max="8973" width="4.625" style="222" customWidth="1"/>
    <col min="8974" max="8978" width="3.125" style="222" customWidth="1"/>
    <col min="8979" max="8979" width="17.625" style="222" customWidth="1"/>
    <col min="8980" max="8984" width="3.125" style="222" customWidth="1"/>
    <col min="8985" max="8985" width="17.625" style="222" customWidth="1"/>
    <col min="8986" max="9216" width="9" style="222"/>
    <col min="9217" max="9217" width="0.75" style="222" customWidth="1"/>
    <col min="9218" max="9218" width="5.25" style="222" customWidth="1"/>
    <col min="9219" max="9219" width="3.25" style="222" customWidth="1"/>
    <col min="9220" max="9220" width="11.375" style="222" customWidth="1"/>
    <col min="9221" max="9221" width="3.25" style="222" customWidth="1"/>
    <col min="9222" max="9222" width="20.625" style="222" customWidth="1"/>
    <col min="9223" max="9223" width="3.875" style="222" customWidth="1"/>
    <col min="9224" max="9224" width="46.5" style="222" customWidth="1"/>
    <col min="9225" max="9227" width="4.625" style="222" customWidth="1"/>
    <col min="9228" max="9228" width="17.625" style="222" customWidth="1"/>
    <col min="9229" max="9229" width="4.625" style="222" customWidth="1"/>
    <col min="9230" max="9234" width="3.125" style="222" customWidth="1"/>
    <col min="9235" max="9235" width="17.625" style="222" customWidth="1"/>
    <col min="9236" max="9240" width="3.125" style="222" customWidth="1"/>
    <col min="9241" max="9241" width="17.625" style="222" customWidth="1"/>
    <col min="9242" max="9472" width="9" style="222"/>
    <col min="9473" max="9473" width="0.75" style="222" customWidth="1"/>
    <col min="9474" max="9474" width="5.25" style="222" customWidth="1"/>
    <col min="9475" max="9475" width="3.25" style="222" customWidth="1"/>
    <col min="9476" max="9476" width="11.375" style="222" customWidth="1"/>
    <col min="9477" max="9477" width="3.25" style="222" customWidth="1"/>
    <col min="9478" max="9478" width="20.625" style="222" customWidth="1"/>
    <col min="9479" max="9479" width="3.875" style="222" customWidth="1"/>
    <col min="9480" max="9480" width="46.5" style="222" customWidth="1"/>
    <col min="9481" max="9483" width="4.625" style="222" customWidth="1"/>
    <col min="9484" max="9484" width="17.625" style="222" customWidth="1"/>
    <col min="9485" max="9485" width="4.625" style="222" customWidth="1"/>
    <col min="9486" max="9490" width="3.125" style="222" customWidth="1"/>
    <col min="9491" max="9491" width="17.625" style="222" customWidth="1"/>
    <col min="9492" max="9496" width="3.125" style="222" customWidth="1"/>
    <col min="9497" max="9497" width="17.625" style="222" customWidth="1"/>
    <col min="9498" max="9728" width="9" style="222"/>
    <col min="9729" max="9729" width="0.75" style="222" customWidth="1"/>
    <col min="9730" max="9730" width="5.25" style="222" customWidth="1"/>
    <col min="9731" max="9731" width="3.25" style="222" customWidth="1"/>
    <col min="9732" max="9732" width="11.375" style="222" customWidth="1"/>
    <col min="9733" max="9733" width="3.25" style="222" customWidth="1"/>
    <col min="9734" max="9734" width="20.625" style="222" customWidth="1"/>
    <col min="9735" max="9735" width="3.875" style="222" customWidth="1"/>
    <col min="9736" max="9736" width="46.5" style="222" customWidth="1"/>
    <col min="9737" max="9739" width="4.625" style="222" customWidth="1"/>
    <col min="9740" max="9740" width="17.625" style="222" customWidth="1"/>
    <col min="9741" max="9741" width="4.625" style="222" customWidth="1"/>
    <col min="9742" max="9746" width="3.125" style="222" customWidth="1"/>
    <col min="9747" max="9747" width="17.625" style="222" customWidth="1"/>
    <col min="9748" max="9752" width="3.125" style="222" customWidth="1"/>
    <col min="9753" max="9753" width="17.625" style="222" customWidth="1"/>
    <col min="9754" max="9984" width="9" style="222"/>
    <col min="9985" max="9985" width="0.75" style="222" customWidth="1"/>
    <col min="9986" max="9986" width="5.25" style="222" customWidth="1"/>
    <col min="9987" max="9987" width="3.25" style="222" customWidth="1"/>
    <col min="9988" max="9988" width="11.375" style="222" customWidth="1"/>
    <col min="9989" max="9989" width="3.25" style="222" customWidth="1"/>
    <col min="9990" max="9990" width="20.625" style="222" customWidth="1"/>
    <col min="9991" max="9991" width="3.875" style="222" customWidth="1"/>
    <col min="9992" max="9992" width="46.5" style="222" customWidth="1"/>
    <col min="9993" max="9995" width="4.625" style="222" customWidth="1"/>
    <col min="9996" max="9996" width="17.625" style="222" customWidth="1"/>
    <col min="9997" max="9997" width="4.625" style="222" customWidth="1"/>
    <col min="9998" max="10002" width="3.125" style="222" customWidth="1"/>
    <col min="10003" max="10003" width="17.625" style="222" customWidth="1"/>
    <col min="10004" max="10008" width="3.125" style="222" customWidth="1"/>
    <col min="10009" max="10009" width="17.625" style="222" customWidth="1"/>
    <col min="10010" max="10240" width="9" style="222"/>
    <col min="10241" max="10241" width="0.75" style="222" customWidth="1"/>
    <col min="10242" max="10242" width="5.25" style="222" customWidth="1"/>
    <col min="10243" max="10243" width="3.25" style="222" customWidth="1"/>
    <col min="10244" max="10244" width="11.375" style="222" customWidth="1"/>
    <col min="10245" max="10245" width="3.25" style="222" customWidth="1"/>
    <col min="10246" max="10246" width="20.625" style="222" customWidth="1"/>
    <col min="10247" max="10247" width="3.875" style="222" customWidth="1"/>
    <col min="10248" max="10248" width="46.5" style="222" customWidth="1"/>
    <col min="10249" max="10251" width="4.625" style="222" customWidth="1"/>
    <col min="10252" max="10252" width="17.625" style="222" customWidth="1"/>
    <col min="10253" max="10253" width="4.625" style="222" customWidth="1"/>
    <col min="10254" max="10258" width="3.125" style="222" customWidth="1"/>
    <col min="10259" max="10259" width="17.625" style="222" customWidth="1"/>
    <col min="10260" max="10264" width="3.125" style="222" customWidth="1"/>
    <col min="10265" max="10265" width="17.625" style="222" customWidth="1"/>
    <col min="10266" max="10496" width="9" style="222"/>
    <col min="10497" max="10497" width="0.75" style="222" customWidth="1"/>
    <col min="10498" max="10498" width="5.25" style="222" customWidth="1"/>
    <col min="10499" max="10499" width="3.25" style="222" customWidth="1"/>
    <col min="10500" max="10500" width="11.375" style="222" customWidth="1"/>
    <col min="10501" max="10501" width="3.25" style="222" customWidth="1"/>
    <col min="10502" max="10502" width="20.625" style="222" customWidth="1"/>
    <col min="10503" max="10503" width="3.875" style="222" customWidth="1"/>
    <col min="10504" max="10504" width="46.5" style="222" customWidth="1"/>
    <col min="10505" max="10507" width="4.625" style="222" customWidth="1"/>
    <col min="10508" max="10508" width="17.625" style="222" customWidth="1"/>
    <col min="10509" max="10509" width="4.625" style="222" customWidth="1"/>
    <col min="10510" max="10514" width="3.125" style="222" customWidth="1"/>
    <col min="10515" max="10515" width="17.625" style="222" customWidth="1"/>
    <col min="10516" max="10520" width="3.125" style="222" customWidth="1"/>
    <col min="10521" max="10521" width="17.625" style="222" customWidth="1"/>
    <col min="10522" max="10752" width="9" style="222"/>
    <col min="10753" max="10753" width="0.75" style="222" customWidth="1"/>
    <col min="10754" max="10754" width="5.25" style="222" customWidth="1"/>
    <col min="10755" max="10755" width="3.25" style="222" customWidth="1"/>
    <col min="10756" max="10756" width="11.375" style="222" customWidth="1"/>
    <col min="10757" max="10757" width="3.25" style="222" customWidth="1"/>
    <col min="10758" max="10758" width="20.625" style="222" customWidth="1"/>
    <col min="10759" max="10759" width="3.875" style="222" customWidth="1"/>
    <col min="10760" max="10760" width="46.5" style="222" customWidth="1"/>
    <col min="10761" max="10763" width="4.625" style="222" customWidth="1"/>
    <col min="10764" max="10764" width="17.625" style="222" customWidth="1"/>
    <col min="10765" max="10765" width="4.625" style="222" customWidth="1"/>
    <col min="10766" max="10770" width="3.125" style="222" customWidth="1"/>
    <col min="10771" max="10771" width="17.625" style="222" customWidth="1"/>
    <col min="10772" max="10776" width="3.125" style="222" customWidth="1"/>
    <col min="10777" max="10777" width="17.625" style="222" customWidth="1"/>
    <col min="10778" max="11008" width="9" style="222"/>
    <col min="11009" max="11009" width="0.75" style="222" customWidth="1"/>
    <col min="11010" max="11010" width="5.25" style="222" customWidth="1"/>
    <col min="11011" max="11011" width="3.25" style="222" customWidth="1"/>
    <col min="11012" max="11012" width="11.375" style="222" customWidth="1"/>
    <col min="11013" max="11013" width="3.25" style="222" customWidth="1"/>
    <col min="11014" max="11014" width="20.625" style="222" customWidth="1"/>
    <col min="11015" max="11015" width="3.875" style="222" customWidth="1"/>
    <col min="11016" max="11016" width="46.5" style="222" customWidth="1"/>
    <col min="11017" max="11019" width="4.625" style="222" customWidth="1"/>
    <col min="11020" max="11020" width="17.625" style="222" customWidth="1"/>
    <col min="11021" max="11021" width="4.625" style="222" customWidth="1"/>
    <col min="11022" max="11026" width="3.125" style="222" customWidth="1"/>
    <col min="11027" max="11027" width="17.625" style="222" customWidth="1"/>
    <col min="11028" max="11032" width="3.125" style="222" customWidth="1"/>
    <col min="11033" max="11033" width="17.625" style="222" customWidth="1"/>
    <col min="11034" max="11264" width="9" style="222"/>
    <col min="11265" max="11265" width="0.75" style="222" customWidth="1"/>
    <col min="11266" max="11266" width="5.25" style="222" customWidth="1"/>
    <col min="11267" max="11267" width="3.25" style="222" customWidth="1"/>
    <col min="11268" max="11268" width="11.375" style="222" customWidth="1"/>
    <col min="11269" max="11269" width="3.25" style="222" customWidth="1"/>
    <col min="11270" max="11270" width="20.625" style="222" customWidth="1"/>
    <col min="11271" max="11271" width="3.875" style="222" customWidth="1"/>
    <col min="11272" max="11272" width="46.5" style="222" customWidth="1"/>
    <col min="11273" max="11275" width="4.625" style="222" customWidth="1"/>
    <col min="11276" max="11276" width="17.625" style="222" customWidth="1"/>
    <col min="11277" max="11277" width="4.625" style="222" customWidth="1"/>
    <col min="11278" max="11282" width="3.125" style="222" customWidth="1"/>
    <col min="11283" max="11283" width="17.625" style="222" customWidth="1"/>
    <col min="11284" max="11288" width="3.125" style="222" customWidth="1"/>
    <col min="11289" max="11289" width="17.625" style="222" customWidth="1"/>
    <col min="11290" max="11520" width="9" style="222"/>
    <col min="11521" max="11521" width="0.75" style="222" customWidth="1"/>
    <col min="11522" max="11522" width="5.25" style="222" customWidth="1"/>
    <col min="11523" max="11523" width="3.25" style="222" customWidth="1"/>
    <col min="11524" max="11524" width="11.375" style="222" customWidth="1"/>
    <col min="11525" max="11525" width="3.25" style="222" customWidth="1"/>
    <col min="11526" max="11526" width="20.625" style="222" customWidth="1"/>
    <col min="11527" max="11527" width="3.875" style="222" customWidth="1"/>
    <col min="11528" max="11528" width="46.5" style="222" customWidth="1"/>
    <col min="11529" max="11531" width="4.625" style="222" customWidth="1"/>
    <col min="11532" max="11532" width="17.625" style="222" customWidth="1"/>
    <col min="11533" max="11533" width="4.625" style="222" customWidth="1"/>
    <col min="11534" max="11538" width="3.125" style="222" customWidth="1"/>
    <col min="11539" max="11539" width="17.625" style="222" customWidth="1"/>
    <col min="11540" max="11544" width="3.125" style="222" customWidth="1"/>
    <col min="11545" max="11545" width="17.625" style="222" customWidth="1"/>
    <col min="11546" max="11776" width="9" style="222"/>
    <col min="11777" max="11777" width="0.75" style="222" customWidth="1"/>
    <col min="11778" max="11778" width="5.25" style="222" customWidth="1"/>
    <col min="11779" max="11779" width="3.25" style="222" customWidth="1"/>
    <col min="11780" max="11780" width="11.375" style="222" customWidth="1"/>
    <col min="11781" max="11781" width="3.25" style="222" customWidth="1"/>
    <col min="11782" max="11782" width="20.625" style="222" customWidth="1"/>
    <col min="11783" max="11783" width="3.875" style="222" customWidth="1"/>
    <col min="11784" max="11784" width="46.5" style="222" customWidth="1"/>
    <col min="11785" max="11787" width="4.625" style="222" customWidth="1"/>
    <col min="11788" max="11788" width="17.625" style="222" customWidth="1"/>
    <col min="11789" max="11789" width="4.625" style="222" customWidth="1"/>
    <col min="11790" max="11794" width="3.125" style="222" customWidth="1"/>
    <col min="11795" max="11795" width="17.625" style="222" customWidth="1"/>
    <col min="11796" max="11800" width="3.125" style="222" customWidth="1"/>
    <col min="11801" max="11801" width="17.625" style="222" customWidth="1"/>
    <col min="11802" max="12032" width="9" style="222"/>
    <col min="12033" max="12033" width="0.75" style="222" customWidth="1"/>
    <col min="12034" max="12034" width="5.25" style="222" customWidth="1"/>
    <col min="12035" max="12035" width="3.25" style="222" customWidth="1"/>
    <col min="12036" max="12036" width="11.375" style="222" customWidth="1"/>
    <col min="12037" max="12037" width="3.25" style="222" customWidth="1"/>
    <col min="12038" max="12038" width="20.625" style="222" customWidth="1"/>
    <col min="12039" max="12039" width="3.875" style="222" customWidth="1"/>
    <col min="12040" max="12040" width="46.5" style="222" customWidth="1"/>
    <col min="12041" max="12043" width="4.625" style="222" customWidth="1"/>
    <col min="12044" max="12044" width="17.625" style="222" customWidth="1"/>
    <col min="12045" max="12045" width="4.625" style="222" customWidth="1"/>
    <col min="12046" max="12050" width="3.125" style="222" customWidth="1"/>
    <col min="12051" max="12051" width="17.625" style="222" customWidth="1"/>
    <col min="12052" max="12056" width="3.125" style="222" customWidth="1"/>
    <col min="12057" max="12057" width="17.625" style="222" customWidth="1"/>
    <col min="12058" max="12288" width="9" style="222"/>
    <col min="12289" max="12289" width="0.75" style="222" customWidth="1"/>
    <col min="12290" max="12290" width="5.25" style="222" customWidth="1"/>
    <col min="12291" max="12291" width="3.25" style="222" customWidth="1"/>
    <col min="12292" max="12292" width="11.375" style="222" customWidth="1"/>
    <col min="12293" max="12293" width="3.25" style="222" customWidth="1"/>
    <col min="12294" max="12294" width="20.625" style="222" customWidth="1"/>
    <col min="12295" max="12295" width="3.875" style="222" customWidth="1"/>
    <col min="12296" max="12296" width="46.5" style="222" customWidth="1"/>
    <col min="12297" max="12299" width="4.625" style="222" customWidth="1"/>
    <col min="12300" max="12300" width="17.625" style="222" customWidth="1"/>
    <col min="12301" max="12301" width="4.625" style="222" customWidth="1"/>
    <col min="12302" max="12306" width="3.125" style="222" customWidth="1"/>
    <col min="12307" max="12307" width="17.625" style="222" customWidth="1"/>
    <col min="12308" max="12312" width="3.125" style="222" customWidth="1"/>
    <col min="12313" max="12313" width="17.625" style="222" customWidth="1"/>
    <col min="12314" max="12544" width="9" style="222"/>
    <col min="12545" max="12545" width="0.75" style="222" customWidth="1"/>
    <col min="12546" max="12546" width="5.25" style="222" customWidth="1"/>
    <col min="12547" max="12547" width="3.25" style="222" customWidth="1"/>
    <col min="12548" max="12548" width="11.375" style="222" customWidth="1"/>
    <col min="12549" max="12549" width="3.25" style="222" customWidth="1"/>
    <col min="12550" max="12550" width="20.625" style="222" customWidth="1"/>
    <col min="12551" max="12551" width="3.875" style="222" customWidth="1"/>
    <col min="12552" max="12552" width="46.5" style="222" customWidth="1"/>
    <col min="12553" max="12555" width="4.625" style="222" customWidth="1"/>
    <col min="12556" max="12556" width="17.625" style="222" customWidth="1"/>
    <col min="12557" max="12557" width="4.625" style="222" customWidth="1"/>
    <col min="12558" max="12562" width="3.125" style="222" customWidth="1"/>
    <col min="12563" max="12563" width="17.625" style="222" customWidth="1"/>
    <col min="12564" max="12568" width="3.125" style="222" customWidth="1"/>
    <col min="12569" max="12569" width="17.625" style="222" customWidth="1"/>
    <col min="12570" max="12800" width="9" style="222"/>
    <col min="12801" max="12801" width="0.75" style="222" customWidth="1"/>
    <col min="12802" max="12802" width="5.25" style="222" customWidth="1"/>
    <col min="12803" max="12803" width="3.25" style="222" customWidth="1"/>
    <col min="12804" max="12804" width="11.375" style="222" customWidth="1"/>
    <col min="12805" max="12805" width="3.25" style="222" customWidth="1"/>
    <col min="12806" max="12806" width="20.625" style="222" customWidth="1"/>
    <col min="12807" max="12807" width="3.875" style="222" customWidth="1"/>
    <col min="12808" max="12808" width="46.5" style="222" customWidth="1"/>
    <col min="12809" max="12811" width="4.625" style="222" customWidth="1"/>
    <col min="12812" max="12812" width="17.625" style="222" customWidth="1"/>
    <col min="12813" max="12813" width="4.625" style="222" customWidth="1"/>
    <col min="12814" max="12818" width="3.125" style="222" customWidth="1"/>
    <col min="12819" max="12819" width="17.625" style="222" customWidth="1"/>
    <col min="12820" max="12824" width="3.125" style="222" customWidth="1"/>
    <col min="12825" max="12825" width="17.625" style="222" customWidth="1"/>
    <col min="12826" max="13056" width="9" style="222"/>
    <col min="13057" max="13057" width="0.75" style="222" customWidth="1"/>
    <col min="13058" max="13058" width="5.25" style="222" customWidth="1"/>
    <col min="13059" max="13059" width="3.25" style="222" customWidth="1"/>
    <col min="13060" max="13060" width="11.375" style="222" customWidth="1"/>
    <col min="13061" max="13061" width="3.25" style="222" customWidth="1"/>
    <col min="13062" max="13062" width="20.625" style="222" customWidth="1"/>
    <col min="13063" max="13063" width="3.875" style="222" customWidth="1"/>
    <col min="13064" max="13064" width="46.5" style="222" customWidth="1"/>
    <col min="13065" max="13067" width="4.625" style="222" customWidth="1"/>
    <col min="13068" max="13068" width="17.625" style="222" customWidth="1"/>
    <col min="13069" max="13069" width="4.625" style="222" customWidth="1"/>
    <col min="13070" max="13074" width="3.125" style="222" customWidth="1"/>
    <col min="13075" max="13075" width="17.625" style="222" customWidth="1"/>
    <col min="13076" max="13080" width="3.125" style="222" customWidth="1"/>
    <col min="13081" max="13081" width="17.625" style="222" customWidth="1"/>
    <col min="13082" max="13312" width="9" style="222"/>
    <col min="13313" max="13313" width="0.75" style="222" customWidth="1"/>
    <col min="13314" max="13314" width="5.25" style="222" customWidth="1"/>
    <col min="13315" max="13315" width="3.25" style="222" customWidth="1"/>
    <col min="13316" max="13316" width="11.375" style="222" customWidth="1"/>
    <col min="13317" max="13317" width="3.25" style="222" customWidth="1"/>
    <col min="13318" max="13318" width="20.625" style="222" customWidth="1"/>
    <col min="13319" max="13319" width="3.875" style="222" customWidth="1"/>
    <col min="13320" max="13320" width="46.5" style="222" customWidth="1"/>
    <col min="13321" max="13323" width="4.625" style="222" customWidth="1"/>
    <col min="13324" max="13324" width="17.625" style="222" customWidth="1"/>
    <col min="13325" max="13325" width="4.625" style="222" customWidth="1"/>
    <col min="13326" max="13330" width="3.125" style="222" customWidth="1"/>
    <col min="13331" max="13331" width="17.625" style="222" customWidth="1"/>
    <col min="13332" max="13336" width="3.125" style="222" customWidth="1"/>
    <col min="13337" max="13337" width="17.625" style="222" customWidth="1"/>
    <col min="13338" max="13568" width="9" style="222"/>
    <col min="13569" max="13569" width="0.75" style="222" customWidth="1"/>
    <col min="13570" max="13570" width="5.25" style="222" customWidth="1"/>
    <col min="13571" max="13571" width="3.25" style="222" customWidth="1"/>
    <col min="13572" max="13572" width="11.375" style="222" customWidth="1"/>
    <col min="13573" max="13573" width="3.25" style="222" customWidth="1"/>
    <col min="13574" max="13574" width="20.625" style="222" customWidth="1"/>
    <col min="13575" max="13575" width="3.875" style="222" customWidth="1"/>
    <col min="13576" max="13576" width="46.5" style="222" customWidth="1"/>
    <col min="13577" max="13579" width="4.625" style="222" customWidth="1"/>
    <col min="13580" max="13580" width="17.625" style="222" customWidth="1"/>
    <col min="13581" max="13581" width="4.625" style="222" customWidth="1"/>
    <col min="13582" max="13586" width="3.125" style="222" customWidth="1"/>
    <col min="13587" max="13587" width="17.625" style="222" customWidth="1"/>
    <col min="13588" max="13592" width="3.125" style="222" customWidth="1"/>
    <col min="13593" max="13593" width="17.625" style="222" customWidth="1"/>
    <col min="13594" max="13824" width="9" style="222"/>
    <col min="13825" max="13825" width="0.75" style="222" customWidth="1"/>
    <col min="13826" max="13826" width="5.25" style="222" customWidth="1"/>
    <col min="13827" max="13827" width="3.25" style="222" customWidth="1"/>
    <col min="13828" max="13828" width="11.375" style="222" customWidth="1"/>
    <col min="13829" max="13829" width="3.25" style="222" customWidth="1"/>
    <col min="13830" max="13830" width="20.625" style="222" customWidth="1"/>
    <col min="13831" max="13831" width="3.875" style="222" customWidth="1"/>
    <col min="13832" max="13832" width="46.5" style="222" customWidth="1"/>
    <col min="13833" max="13835" width="4.625" style="222" customWidth="1"/>
    <col min="13836" max="13836" width="17.625" style="222" customWidth="1"/>
    <col min="13837" max="13837" width="4.625" style="222" customWidth="1"/>
    <col min="13838" max="13842" width="3.125" style="222" customWidth="1"/>
    <col min="13843" max="13843" width="17.625" style="222" customWidth="1"/>
    <col min="13844" max="13848" width="3.125" style="222" customWidth="1"/>
    <col min="13849" max="13849" width="17.625" style="222" customWidth="1"/>
    <col min="13850" max="14080" width="9" style="222"/>
    <col min="14081" max="14081" width="0.75" style="222" customWidth="1"/>
    <col min="14082" max="14082" width="5.25" style="222" customWidth="1"/>
    <col min="14083" max="14083" width="3.25" style="222" customWidth="1"/>
    <col min="14084" max="14084" width="11.375" style="222" customWidth="1"/>
    <col min="14085" max="14085" width="3.25" style="222" customWidth="1"/>
    <col min="14086" max="14086" width="20.625" style="222" customWidth="1"/>
    <col min="14087" max="14087" width="3.875" style="222" customWidth="1"/>
    <col min="14088" max="14088" width="46.5" style="222" customWidth="1"/>
    <col min="14089" max="14091" width="4.625" style="222" customWidth="1"/>
    <col min="14092" max="14092" width="17.625" style="222" customWidth="1"/>
    <col min="14093" max="14093" width="4.625" style="222" customWidth="1"/>
    <col min="14094" max="14098" width="3.125" style="222" customWidth="1"/>
    <col min="14099" max="14099" width="17.625" style="222" customWidth="1"/>
    <col min="14100" max="14104" width="3.125" style="222" customWidth="1"/>
    <col min="14105" max="14105" width="17.625" style="222" customWidth="1"/>
    <col min="14106" max="14336" width="9" style="222"/>
    <col min="14337" max="14337" width="0.75" style="222" customWidth="1"/>
    <col min="14338" max="14338" width="5.25" style="222" customWidth="1"/>
    <col min="14339" max="14339" width="3.25" style="222" customWidth="1"/>
    <col min="14340" max="14340" width="11.375" style="222" customWidth="1"/>
    <col min="14341" max="14341" width="3.25" style="222" customWidth="1"/>
    <col min="14342" max="14342" width="20.625" style="222" customWidth="1"/>
    <col min="14343" max="14343" width="3.875" style="222" customWidth="1"/>
    <col min="14344" max="14344" width="46.5" style="222" customWidth="1"/>
    <col min="14345" max="14347" width="4.625" style="222" customWidth="1"/>
    <col min="14348" max="14348" width="17.625" style="222" customWidth="1"/>
    <col min="14349" max="14349" width="4.625" style="222" customWidth="1"/>
    <col min="14350" max="14354" width="3.125" style="222" customWidth="1"/>
    <col min="14355" max="14355" width="17.625" style="222" customWidth="1"/>
    <col min="14356" max="14360" width="3.125" style="222" customWidth="1"/>
    <col min="14361" max="14361" width="17.625" style="222" customWidth="1"/>
    <col min="14362" max="14592" width="9" style="222"/>
    <col min="14593" max="14593" width="0.75" style="222" customWidth="1"/>
    <col min="14594" max="14594" width="5.25" style="222" customWidth="1"/>
    <col min="14595" max="14595" width="3.25" style="222" customWidth="1"/>
    <col min="14596" max="14596" width="11.375" style="222" customWidth="1"/>
    <col min="14597" max="14597" width="3.25" style="222" customWidth="1"/>
    <col min="14598" max="14598" width="20.625" style="222" customWidth="1"/>
    <col min="14599" max="14599" width="3.875" style="222" customWidth="1"/>
    <col min="14600" max="14600" width="46.5" style="222" customWidth="1"/>
    <col min="14601" max="14603" width="4.625" style="222" customWidth="1"/>
    <col min="14604" max="14604" width="17.625" style="222" customWidth="1"/>
    <col min="14605" max="14605" width="4.625" style="222" customWidth="1"/>
    <col min="14606" max="14610" width="3.125" style="222" customWidth="1"/>
    <col min="14611" max="14611" width="17.625" style="222" customWidth="1"/>
    <col min="14612" max="14616" width="3.125" style="222" customWidth="1"/>
    <col min="14617" max="14617" width="17.625" style="222" customWidth="1"/>
    <col min="14618" max="14848" width="9" style="222"/>
    <col min="14849" max="14849" width="0.75" style="222" customWidth="1"/>
    <col min="14850" max="14850" width="5.25" style="222" customWidth="1"/>
    <col min="14851" max="14851" width="3.25" style="222" customWidth="1"/>
    <col min="14852" max="14852" width="11.375" style="222" customWidth="1"/>
    <col min="14853" max="14853" width="3.25" style="222" customWidth="1"/>
    <col min="14854" max="14854" width="20.625" style="222" customWidth="1"/>
    <col min="14855" max="14855" width="3.875" style="222" customWidth="1"/>
    <col min="14856" max="14856" width="46.5" style="222" customWidth="1"/>
    <col min="14857" max="14859" width="4.625" style="222" customWidth="1"/>
    <col min="14860" max="14860" width="17.625" style="222" customWidth="1"/>
    <col min="14861" max="14861" width="4.625" style="222" customWidth="1"/>
    <col min="14862" max="14866" width="3.125" style="222" customWidth="1"/>
    <col min="14867" max="14867" width="17.625" style="222" customWidth="1"/>
    <col min="14868" max="14872" width="3.125" style="222" customWidth="1"/>
    <col min="14873" max="14873" width="17.625" style="222" customWidth="1"/>
    <col min="14874" max="15104" width="9" style="222"/>
    <col min="15105" max="15105" width="0.75" style="222" customWidth="1"/>
    <col min="15106" max="15106" width="5.25" style="222" customWidth="1"/>
    <col min="15107" max="15107" width="3.25" style="222" customWidth="1"/>
    <col min="15108" max="15108" width="11.375" style="222" customWidth="1"/>
    <col min="15109" max="15109" width="3.25" style="222" customWidth="1"/>
    <col min="15110" max="15110" width="20.625" style="222" customWidth="1"/>
    <col min="15111" max="15111" width="3.875" style="222" customWidth="1"/>
    <col min="15112" max="15112" width="46.5" style="222" customWidth="1"/>
    <col min="15113" max="15115" width="4.625" style="222" customWidth="1"/>
    <col min="15116" max="15116" width="17.625" style="222" customWidth="1"/>
    <col min="15117" max="15117" width="4.625" style="222" customWidth="1"/>
    <col min="15118" max="15122" width="3.125" style="222" customWidth="1"/>
    <col min="15123" max="15123" width="17.625" style="222" customWidth="1"/>
    <col min="15124" max="15128" width="3.125" style="222" customWidth="1"/>
    <col min="15129" max="15129" width="17.625" style="222" customWidth="1"/>
    <col min="15130" max="15360" width="9" style="222"/>
    <col min="15361" max="15361" width="0.75" style="222" customWidth="1"/>
    <col min="15362" max="15362" width="5.25" style="222" customWidth="1"/>
    <col min="15363" max="15363" width="3.25" style="222" customWidth="1"/>
    <col min="15364" max="15364" width="11.375" style="222" customWidth="1"/>
    <col min="15365" max="15365" width="3.25" style="222" customWidth="1"/>
    <col min="15366" max="15366" width="20.625" style="222" customWidth="1"/>
    <col min="15367" max="15367" width="3.875" style="222" customWidth="1"/>
    <col min="15368" max="15368" width="46.5" style="222" customWidth="1"/>
    <col min="15369" max="15371" width="4.625" style="222" customWidth="1"/>
    <col min="15372" max="15372" width="17.625" style="222" customWidth="1"/>
    <col min="15373" max="15373" width="4.625" style="222" customWidth="1"/>
    <col min="15374" max="15378" width="3.125" style="222" customWidth="1"/>
    <col min="15379" max="15379" width="17.625" style="222" customWidth="1"/>
    <col min="15380" max="15384" width="3.125" style="222" customWidth="1"/>
    <col min="15385" max="15385" width="17.625" style="222" customWidth="1"/>
    <col min="15386" max="15616" width="9" style="222"/>
    <col min="15617" max="15617" width="0.75" style="222" customWidth="1"/>
    <col min="15618" max="15618" width="5.25" style="222" customWidth="1"/>
    <col min="15619" max="15619" width="3.25" style="222" customWidth="1"/>
    <col min="15620" max="15620" width="11.375" style="222" customWidth="1"/>
    <col min="15621" max="15621" width="3.25" style="222" customWidth="1"/>
    <col min="15622" max="15622" width="20.625" style="222" customWidth="1"/>
    <col min="15623" max="15623" width="3.875" style="222" customWidth="1"/>
    <col min="15624" max="15624" width="46.5" style="222" customWidth="1"/>
    <col min="15625" max="15627" width="4.625" style="222" customWidth="1"/>
    <col min="15628" max="15628" width="17.625" style="222" customWidth="1"/>
    <col min="15629" max="15629" width="4.625" style="222" customWidth="1"/>
    <col min="15630" max="15634" width="3.125" style="222" customWidth="1"/>
    <col min="15635" max="15635" width="17.625" style="222" customWidth="1"/>
    <col min="15636" max="15640" width="3.125" style="222" customWidth="1"/>
    <col min="15641" max="15641" width="17.625" style="222" customWidth="1"/>
    <col min="15642" max="15872" width="9" style="222"/>
    <col min="15873" max="15873" width="0.75" style="222" customWidth="1"/>
    <col min="15874" max="15874" width="5.25" style="222" customWidth="1"/>
    <col min="15875" max="15875" width="3.25" style="222" customWidth="1"/>
    <col min="15876" max="15876" width="11.375" style="222" customWidth="1"/>
    <col min="15877" max="15877" width="3.25" style="222" customWidth="1"/>
    <col min="15878" max="15878" width="20.625" style="222" customWidth="1"/>
    <col min="15879" max="15879" width="3.875" style="222" customWidth="1"/>
    <col min="15880" max="15880" width="46.5" style="222" customWidth="1"/>
    <col min="15881" max="15883" width="4.625" style="222" customWidth="1"/>
    <col min="15884" max="15884" width="17.625" style="222" customWidth="1"/>
    <col min="15885" max="15885" width="4.625" style="222" customWidth="1"/>
    <col min="15886" max="15890" width="3.125" style="222" customWidth="1"/>
    <col min="15891" max="15891" width="17.625" style="222" customWidth="1"/>
    <col min="15892" max="15896" width="3.125" style="222" customWidth="1"/>
    <col min="15897" max="15897" width="17.625" style="222" customWidth="1"/>
    <col min="15898" max="16128" width="9" style="222"/>
    <col min="16129" max="16129" width="0.75" style="222" customWidth="1"/>
    <col min="16130" max="16130" width="5.25" style="222" customWidth="1"/>
    <col min="16131" max="16131" width="3.25" style="222" customWidth="1"/>
    <col min="16132" max="16132" width="11.375" style="222" customWidth="1"/>
    <col min="16133" max="16133" width="3.25" style="222" customWidth="1"/>
    <col min="16134" max="16134" width="20.625" style="222" customWidth="1"/>
    <col min="16135" max="16135" width="3.875" style="222" customWidth="1"/>
    <col min="16136" max="16136" width="46.5" style="222" customWidth="1"/>
    <col min="16137" max="16139" width="4.625" style="222" customWidth="1"/>
    <col min="16140" max="16140" width="17.625" style="222" customWidth="1"/>
    <col min="16141" max="16141" width="4.625" style="222" customWidth="1"/>
    <col min="16142" max="16146" width="3.125" style="222" customWidth="1"/>
    <col min="16147" max="16147" width="17.625" style="222" customWidth="1"/>
    <col min="16148" max="16152" width="3.125" style="222" customWidth="1"/>
    <col min="16153" max="16153" width="17.625" style="222" customWidth="1"/>
    <col min="16154" max="16384" width="9" style="222"/>
  </cols>
  <sheetData>
    <row r="1" spans="2:28" ht="24.95" customHeight="1" thickBot="1">
      <c r="B1" s="173"/>
      <c r="C1" s="174"/>
      <c r="D1" s="220"/>
      <c r="E1" s="220"/>
      <c r="H1" s="223"/>
      <c r="K1" s="224" t="s">
        <v>964</v>
      </c>
    </row>
    <row r="2" spans="2:28" ht="24.95" customHeight="1">
      <c r="B2" s="315" t="s">
        <v>959</v>
      </c>
      <c r="C2" s="180"/>
      <c r="D2" s="225"/>
      <c r="E2" s="225"/>
      <c r="F2" s="213" t="s">
        <v>965</v>
      </c>
      <c r="H2" s="226"/>
    </row>
    <row r="3" spans="2:28" s="177" customFormat="1" ht="30" customHeight="1">
      <c r="B3" s="316"/>
      <c r="C3" s="187"/>
      <c r="D3" s="225"/>
      <c r="E3" s="225"/>
      <c r="G3" s="175"/>
      <c r="H3" s="227"/>
      <c r="I3" s="228"/>
      <c r="J3" s="175"/>
      <c r="K3" s="175"/>
      <c r="L3" s="198"/>
      <c r="M3" s="228"/>
      <c r="N3" s="229"/>
      <c r="O3" s="230"/>
      <c r="P3" s="231"/>
    </row>
    <row r="4" spans="2:28" s="233" customFormat="1" ht="30" customHeight="1" thickBot="1">
      <c r="B4" s="317"/>
      <c r="C4" s="191"/>
      <c r="D4" s="232"/>
      <c r="E4" s="232"/>
      <c r="F4" s="228"/>
      <c r="H4" s="223"/>
      <c r="J4" s="234"/>
      <c r="L4" s="235"/>
    </row>
    <row r="5" spans="2:28" s="234" customFormat="1" ht="15" customHeight="1">
      <c r="B5" s="318" t="s">
        <v>951</v>
      </c>
      <c r="C5" s="320" t="s">
        <v>952</v>
      </c>
      <c r="D5" s="320" t="s">
        <v>966</v>
      </c>
      <c r="E5" s="320" t="s">
        <v>2</v>
      </c>
      <c r="F5" s="330" t="s">
        <v>1034</v>
      </c>
      <c r="G5" s="331"/>
      <c r="H5" s="330" t="s">
        <v>967</v>
      </c>
      <c r="I5" s="331"/>
      <c r="J5" s="236"/>
      <c r="K5" s="331" t="s">
        <v>968</v>
      </c>
      <c r="L5" s="330" t="s">
        <v>969</v>
      </c>
      <c r="M5" s="334"/>
      <c r="N5" s="331"/>
      <c r="O5" s="329" t="s">
        <v>970</v>
      </c>
      <c r="P5" s="329"/>
      <c r="Q5" s="329" t="s">
        <v>971</v>
      </c>
      <c r="R5" s="329"/>
      <c r="S5" s="329"/>
      <c r="T5" s="329"/>
      <c r="U5" s="329"/>
      <c r="V5" s="329"/>
      <c r="W5" s="329"/>
      <c r="X5" s="329"/>
      <c r="Y5" s="329"/>
      <c r="Z5" s="329"/>
      <c r="AA5" s="329"/>
      <c r="AB5" s="328" t="s">
        <v>972</v>
      </c>
    </row>
    <row r="6" spans="2:28" s="234" customFormat="1" ht="15" customHeight="1">
      <c r="B6" s="319"/>
      <c r="C6" s="321"/>
      <c r="D6" s="321"/>
      <c r="E6" s="321"/>
      <c r="F6" s="332"/>
      <c r="G6" s="333"/>
      <c r="H6" s="332"/>
      <c r="I6" s="333"/>
      <c r="J6" s="237"/>
      <c r="K6" s="333"/>
      <c r="L6" s="332"/>
      <c r="M6" s="335"/>
      <c r="N6" s="333"/>
      <c r="O6" s="238" t="s">
        <v>973</v>
      </c>
      <c r="P6" s="238" t="s">
        <v>974</v>
      </c>
      <c r="Q6" s="329" t="s">
        <v>975</v>
      </c>
      <c r="R6" s="329"/>
      <c r="S6" s="329"/>
      <c r="T6" s="329"/>
      <c r="U6" s="329"/>
      <c r="V6" s="239" t="s">
        <v>976</v>
      </c>
      <c r="W6" s="329" t="s">
        <v>977</v>
      </c>
      <c r="X6" s="329"/>
      <c r="Y6" s="329"/>
      <c r="Z6" s="329"/>
      <c r="AA6" s="329"/>
      <c r="AB6" s="329"/>
    </row>
    <row r="7" spans="2:28" s="234" customFormat="1" ht="40.5">
      <c r="B7" s="196">
        <v>7</v>
      </c>
      <c r="C7" s="126">
        <f t="shared" ref="C7:C70" si="0">IF($B7="","",SMALL($B$7:$B$500,ROW(B1)))</f>
        <v>1</v>
      </c>
      <c r="D7" s="132" t="str">
        <f ca="1">IF($C7="","",IF($C7=$C6,"",IF(INDIRECT($C7&amp;"!e4")="","",INDIRECT($C7&amp;"!e4"))))</f>
        <v>ＥＬ１</v>
      </c>
      <c r="E7" s="132" t="str">
        <f ca="1">IF($C7="","",IF($C7=$C6,"",IF(INDIRECT($C7&amp;"!g4")="","",INDIRECT($C7&amp;"!g4"))))</f>
        <v>全共通</v>
      </c>
      <c r="F7" s="246">
        <f ca="1">IF($C7="","",IF($G7="","",COUNTA($G$7:G7)-COUNTBLANK($G$7:G7)))</f>
        <v>1</v>
      </c>
      <c r="G7" s="247" t="str">
        <f ca="1">IF($C7="","",IF($C7=$C6,"",IF(INDIRECT($C7&amp;"!g5")="","",INDIRECT($C7&amp;"!g5"))))</f>
        <v>ビジネスの理解</v>
      </c>
      <c r="H7" s="246" t="str">
        <f t="shared" ref="H7:H70" ca="1" si="1">IF($C7="","",IF($I7="","",LEFT($I7,1)))</f>
        <v>①</v>
      </c>
      <c r="I7" s="248" t="str">
        <f ca="1">IF($C7="","",IF($J7="","",IF(VLOOKUP($J7,INDIRECT($C7&amp;"!$A$12:$b$500"),2,0)=0,"",VLOOKUP($J7,INDIRECT($C7&amp;"!$A$12:$b$500"),2,0))))</f>
        <v>①ビジネスや社会経済の一般動向の理解</v>
      </c>
      <c r="J7" s="246">
        <f ca="1">IF($C7="","",IF($C7&gt;$C6,1,COUNTA(INDIRECT($C7&amp;"!$D$12:$D$500")-(COUNTA(INDIRECT($C7&amp;"!$D$12:$D$500")-1)))+$J6))</f>
        <v>1</v>
      </c>
      <c r="K7" s="249" t="str">
        <f ca="1">IF($C7="","",IF($J7="","",VLOOKUP($J7,INDIRECT($C7&amp;"!$d$12:$K$500"),2,0)))</f>
        <v>○ 新聞やニュースなどから社会経済全般に関する情報を入手し、自分の会社に関連する情報を収集・整理している。</v>
      </c>
      <c r="L7" s="240" t="s">
        <v>978</v>
      </c>
      <c r="M7" s="240" t="s">
        <v>979</v>
      </c>
      <c r="N7" s="240" t="s">
        <v>980</v>
      </c>
      <c r="O7" s="241"/>
      <c r="P7" s="241"/>
      <c r="Q7" s="240" t="s">
        <v>981</v>
      </c>
      <c r="R7" s="240" t="s">
        <v>982</v>
      </c>
      <c r="S7" s="240" t="s">
        <v>983</v>
      </c>
      <c r="T7" s="240" t="s">
        <v>984</v>
      </c>
      <c r="U7" s="240" t="s">
        <v>985</v>
      </c>
      <c r="V7" s="241"/>
      <c r="W7" s="240" t="s">
        <v>981</v>
      </c>
      <c r="X7" s="240" t="s">
        <v>982</v>
      </c>
      <c r="Y7" s="240" t="s">
        <v>983</v>
      </c>
      <c r="Z7" s="240" t="s">
        <v>984</v>
      </c>
      <c r="AA7" s="240" t="s">
        <v>985</v>
      </c>
      <c r="AB7" s="241"/>
    </row>
    <row r="8" spans="2:28" s="234" customFormat="1" ht="27">
      <c r="B8" s="197">
        <v>7</v>
      </c>
      <c r="C8" s="129">
        <f t="shared" si="0"/>
        <v>1</v>
      </c>
      <c r="D8" s="132" t="str">
        <f t="shared" ref="D8:D71" ca="1" si="2">IF($C8="","",IF($C8=$C7,"",IF(INDIRECT($C8&amp;"!e4")="","",INDIRECT($C8&amp;"!e4"))))</f>
        <v/>
      </c>
      <c r="E8" s="132" t="str">
        <f t="shared" ref="E8:E71" ca="1" si="3">IF($C8="","",IF($C8=$C7,"",IF(INDIRECT($C8&amp;"!g4")="","",INDIRECT($C8&amp;"!g4"))))</f>
        <v/>
      </c>
      <c r="F8" s="246" t="str">
        <f ca="1">IF($C8="","",IF($G8="","",COUNTA($G$7:G8)-COUNTBLANK($G$7:G8)))</f>
        <v/>
      </c>
      <c r="G8" s="250" t="str">
        <f t="shared" ref="G8:G71" ca="1" si="4">IF($C8="","",IF($C8=$C7,"",IF(INDIRECT($C8&amp;"!g5")="","",INDIRECT($C8&amp;"!g5"))))</f>
        <v/>
      </c>
      <c r="H8" s="246" t="str">
        <f t="shared" ca="1" si="1"/>
        <v/>
      </c>
      <c r="I8" s="248" t="str">
        <f t="shared" ref="I8:I71" ca="1" si="5">IF($C8="","",IF($J8="","",IF(VLOOKUP($J8,INDIRECT($C8&amp;"!$A$12:$b$500"),2,0)=0,"",VLOOKUP($J8,INDIRECT($C8&amp;"!$A$12:$b$500"),2,0))))</f>
        <v/>
      </c>
      <c r="J8" s="246">
        <f t="shared" ref="J8:J71" ca="1" si="6">IF($C8="","",IF($C8&gt;$C7,1,COUNTA(INDIRECT($C8&amp;"!$D$12:$D$500")-(COUNTA(INDIRECT($C8&amp;"!$D$12:$D$500")-1)))+$J7))</f>
        <v>2</v>
      </c>
      <c r="K8" s="249" t="str">
        <f t="shared" ref="K8:K71" ca="1" si="7">IF($C8="","",IF($J8="","",VLOOKUP($J8,INDIRECT($C8&amp;"!$d$12:$K$500"),2,0)))</f>
        <v>○ ビジネス全般や関連業界に関する知識を身につけるよう、新聞やニュース媒体等に目を通している。</v>
      </c>
      <c r="L8" s="242" t="s">
        <v>978</v>
      </c>
      <c r="M8" s="242" t="s">
        <v>979</v>
      </c>
      <c r="N8" s="242" t="s">
        <v>980</v>
      </c>
      <c r="O8" s="243"/>
      <c r="P8" s="243"/>
      <c r="Q8" s="242" t="s">
        <v>981</v>
      </c>
      <c r="R8" s="242" t="s">
        <v>982</v>
      </c>
      <c r="S8" s="242" t="s">
        <v>983</v>
      </c>
      <c r="T8" s="242" t="s">
        <v>984</v>
      </c>
      <c r="U8" s="242" t="s">
        <v>985</v>
      </c>
      <c r="V8" s="243"/>
      <c r="W8" s="242" t="s">
        <v>981</v>
      </c>
      <c r="X8" s="242" t="s">
        <v>982</v>
      </c>
      <c r="Y8" s="242" t="s">
        <v>983</v>
      </c>
      <c r="Z8" s="242" t="s">
        <v>984</v>
      </c>
      <c r="AA8" s="242" t="s">
        <v>985</v>
      </c>
      <c r="AB8" s="243"/>
    </row>
    <row r="9" spans="2:28" s="234" customFormat="1" ht="27">
      <c r="B9" s="197">
        <v>7</v>
      </c>
      <c r="C9" s="129">
        <f t="shared" si="0"/>
        <v>1</v>
      </c>
      <c r="D9" s="132" t="str">
        <f t="shared" ca="1" si="2"/>
        <v/>
      </c>
      <c r="E9" s="132" t="str">
        <f t="shared" ca="1" si="3"/>
        <v/>
      </c>
      <c r="F9" s="246" t="str">
        <f ca="1">IF($C9="","",IF($G9="","",COUNTA($G$7:G9)-COUNTBLANK($G$7:G9)))</f>
        <v/>
      </c>
      <c r="G9" s="250" t="str">
        <f t="shared" ca="1" si="4"/>
        <v/>
      </c>
      <c r="H9" s="246" t="str">
        <f t="shared" ca="1" si="1"/>
        <v>②</v>
      </c>
      <c r="I9" s="248" t="str">
        <f t="shared" ca="1" si="5"/>
        <v>②組織のルールと企業倫理の遵守</v>
      </c>
      <c r="J9" s="246">
        <f t="shared" ca="1" si="6"/>
        <v>3</v>
      </c>
      <c r="K9" s="249" t="str">
        <f t="shared" ca="1" si="7"/>
        <v>○ 就業規則など組織の規律・ルールを理解し、これを守っている。</v>
      </c>
      <c r="L9" s="242" t="s">
        <v>978</v>
      </c>
      <c r="M9" s="242" t="s">
        <v>979</v>
      </c>
      <c r="N9" s="242" t="s">
        <v>980</v>
      </c>
      <c r="O9" s="243"/>
      <c r="P9" s="243"/>
      <c r="Q9" s="242" t="s">
        <v>981</v>
      </c>
      <c r="R9" s="242" t="s">
        <v>982</v>
      </c>
      <c r="S9" s="242" t="s">
        <v>983</v>
      </c>
      <c r="T9" s="242" t="s">
        <v>984</v>
      </c>
      <c r="U9" s="242" t="s">
        <v>985</v>
      </c>
      <c r="V9" s="243"/>
      <c r="W9" s="242" t="s">
        <v>981</v>
      </c>
      <c r="X9" s="242" t="s">
        <v>982</v>
      </c>
      <c r="Y9" s="242" t="s">
        <v>983</v>
      </c>
      <c r="Z9" s="242" t="s">
        <v>984</v>
      </c>
      <c r="AA9" s="242" t="s">
        <v>985</v>
      </c>
      <c r="AB9" s="243"/>
    </row>
    <row r="10" spans="2:28" s="234" customFormat="1" ht="27">
      <c r="B10" s="197">
        <v>1</v>
      </c>
      <c r="C10" s="129">
        <f t="shared" si="0"/>
        <v>2</v>
      </c>
      <c r="D10" s="132" t="str">
        <f t="shared" ca="1" si="2"/>
        <v>ＥＬ１</v>
      </c>
      <c r="E10" s="132" t="str">
        <f t="shared" ca="1" si="3"/>
        <v>全共通</v>
      </c>
      <c r="F10" s="246">
        <f ca="1">IF($C10="","",IF($G10="","",COUNTA($G$7:G10)-COUNTBLANK($G$7:G10)))</f>
        <v>2</v>
      </c>
      <c r="G10" s="250" t="str">
        <f t="shared" ca="1" si="4"/>
        <v>ITの基本操作</v>
      </c>
      <c r="H10" s="246" t="str">
        <f t="shared" ca="1" si="1"/>
        <v>①</v>
      </c>
      <c r="I10" s="248" t="str">
        <f t="shared" ca="1" si="5"/>
        <v>①PC及びネットワークの理解</v>
      </c>
      <c r="J10" s="246">
        <f t="shared" ca="1" si="6"/>
        <v>1</v>
      </c>
      <c r="K10" s="249" t="str">
        <f t="shared" ca="1" si="7"/>
        <v>○ 電子メールを活用して、文書や添付ファイルの送受信ができる。</v>
      </c>
      <c r="L10" s="242" t="s">
        <v>978</v>
      </c>
      <c r="M10" s="242" t="s">
        <v>979</v>
      </c>
      <c r="N10" s="242" t="s">
        <v>980</v>
      </c>
      <c r="O10" s="243"/>
      <c r="P10" s="243"/>
      <c r="Q10" s="242" t="s">
        <v>981</v>
      </c>
      <c r="R10" s="242" t="s">
        <v>982</v>
      </c>
      <c r="S10" s="242" t="s">
        <v>983</v>
      </c>
      <c r="T10" s="242" t="s">
        <v>984</v>
      </c>
      <c r="U10" s="242" t="s">
        <v>985</v>
      </c>
      <c r="V10" s="243"/>
      <c r="W10" s="242" t="s">
        <v>981</v>
      </c>
      <c r="X10" s="242" t="s">
        <v>982</v>
      </c>
      <c r="Y10" s="242" t="s">
        <v>983</v>
      </c>
      <c r="Z10" s="242" t="s">
        <v>984</v>
      </c>
      <c r="AA10" s="242" t="s">
        <v>985</v>
      </c>
      <c r="AB10" s="243"/>
    </row>
    <row r="11" spans="2:28" s="234" customFormat="1" ht="27">
      <c r="B11" s="197">
        <v>1</v>
      </c>
      <c r="C11" s="126">
        <f t="shared" si="0"/>
        <v>2</v>
      </c>
      <c r="D11" s="132" t="str">
        <f t="shared" ca="1" si="2"/>
        <v/>
      </c>
      <c r="E11" s="132" t="str">
        <f t="shared" ca="1" si="3"/>
        <v/>
      </c>
      <c r="F11" s="246" t="str">
        <f ca="1">IF($C11="","",IF($G11="","",COUNTA($G$7:G11)-COUNTBLANK($G$7:G11)))</f>
        <v/>
      </c>
      <c r="G11" s="250" t="str">
        <f t="shared" ca="1" si="4"/>
        <v/>
      </c>
      <c r="H11" s="246" t="str">
        <f t="shared" ca="1" si="1"/>
        <v>②</v>
      </c>
      <c r="I11" s="248" t="str">
        <f t="shared" ca="1" si="5"/>
        <v>②ワープロ、表計算ソフト等の活用</v>
      </c>
      <c r="J11" s="246">
        <f t="shared" ca="1" si="6"/>
        <v>2</v>
      </c>
      <c r="K11" s="249" t="str">
        <f t="shared" ca="1" si="7"/>
        <v>○ 表計算ソフトの基本的な関数機能を使用して簡単な計算ができる。</v>
      </c>
      <c r="L11" s="242" t="s">
        <v>978</v>
      </c>
      <c r="M11" s="242" t="s">
        <v>979</v>
      </c>
      <c r="N11" s="242" t="s">
        <v>980</v>
      </c>
      <c r="O11" s="243"/>
      <c r="P11" s="243"/>
      <c r="Q11" s="242" t="s">
        <v>981</v>
      </c>
      <c r="R11" s="242" t="s">
        <v>982</v>
      </c>
      <c r="S11" s="242" t="s">
        <v>983</v>
      </c>
      <c r="T11" s="242" t="s">
        <v>984</v>
      </c>
      <c r="U11" s="242" t="s">
        <v>985</v>
      </c>
      <c r="V11" s="243"/>
      <c r="W11" s="242" t="s">
        <v>981</v>
      </c>
      <c r="X11" s="242" t="s">
        <v>982</v>
      </c>
      <c r="Y11" s="242" t="s">
        <v>983</v>
      </c>
      <c r="Z11" s="242" t="s">
        <v>984</v>
      </c>
      <c r="AA11" s="242" t="s">
        <v>985</v>
      </c>
      <c r="AB11" s="243"/>
    </row>
    <row r="12" spans="2:28" s="234" customFormat="1" ht="27">
      <c r="B12" s="197">
        <v>1</v>
      </c>
      <c r="C12" s="129">
        <f t="shared" si="0"/>
        <v>4</v>
      </c>
      <c r="D12" s="132" t="str">
        <f t="shared" ca="1" si="2"/>
        <v>ＥＬ１</v>
      </c>
      <c r="E12" s="132" t="str">
        <f t="shared" ca="1" si="3"/>
        <v>全共通</v>
      </c>
      <c r="F12" s="246">
        <f ca="1">IF($C12="","",IF($G12="","",COUNTA($G$7:G12)-COUNTBLANK($G$7:G12)))</f>
        <v>3</v>
      </c>
      <c r="G12" s="250" t="str">
        <f t="shared" ca="1" si="4"/>
        <v>組織における協働</v>
      </c>
      <c r="H12" s="246" t="str">
        <f t="shared" ca="1" si="1"/>
        <v>①</v>
      </c>
      <c r="I12" s="248" t="str">
        <f t="shared" ca="1" si="5"/>
        <v>①チームワークの推進</v>
      </c>
      <c r="J12" s="246">
        <f t="shared" ca="1" si="6"/>
        <v>1</v>
      </c>
      <c r="K12" s="249" t="str">
        <f t="shared" ca="1" si="7"/>
        <v>○ 与えられた仕事を途中で投げ出すことなく最後まで遂行している。</v>
      </c>
      <c r="L12" s="242" t="s">
        <v>978</v>
      </c>
      <c r="M12" s="242" t="s">
        <v>979</v>
      </c>
      <c r="N12" s="242" t="s">
        <v>980</v>
      </c>
      <c r="O12" s="243"/>
      <c r="P12" s="243"/>
      <c r="Q12" s="242" t="s">
        <v>981</v>
      </c>
      <c r="R12" s="242" t="s">
        <v>982</v>
      </c>
      <c r="S12" s="242" t="s">
        <v>983</v>
      </c>
      <c r="T12" s="242" t="s">
        <v>984</v>
      </c>
      <c r="U12" s="242" t="s">
        <v>985</v>
      </c>
      <c r="V12" s="243"/>
      <c r="W12" s="242" t="s">
        <v>981</v>
      </c>
      <c r="X12" s="242" t="s">
        <v>982</v>
      </c>
      <c r="Y12" s="242" t="s">
        <v>983</v>
      </c>
      <c r="Z12" s="242" t="s">
        <v>984</v>
      </c>
      <c r="AA12" s="242" t="s">
        <v>985</v>
      </c>
      <c r="AB12" s="243"/>
    </row>
    <row r="13" spans="2:28" s="234" customFormat="1" ht="27">
      <c r="B13" s="197">
        <v>4</v>
      </c>
      <c r="C13" s="129">
        <f t="shared" si="0"/>
        <v>7</v>
      </c>
      <c r="D13" s="132" t="str">
        <f t="shared" ca="1" si="2"/>
        <v>Ｌ１</v>
      </c>
      <c r="E13" s="132" t="str">
        <f t="shared" ca="1" si="3"/>
        <v>全共通</v>
      </c>
      <c r="F13" s="246">
        <f ca="1">IF($C13="","",IF($G13="","",COUNTA($G$7:G13)-COUNTBLANK($G$7:G13)))</f>
        <v>4</v>
      </c>
      <c r="G13" s="250" t="str">
        <f t="shared" ca="1" si="4"/>
        <v>ITの基本操作</v>
      </c>
      <c r="H13" s="246" t="str">
        <f t="shared" ca="1" si="1"/>
        <v>①</v>
      </c>
      <c r="I13" s="248" t="str">
        <f t="shared" ca="1" si="5"/>
        <v>①PC及びネットワークの理解</v>
      </c>
      <c r="J13" s="246">
        <f t="shared" ca="1" si="6"/>
        <v>1</v>
      </c>
      <c r="K13" s="249" t="str">
        <f t="shared" ca="1" si="7"/>
        <v>○ セキュリティ対策やITに頼りすぎることの問題点など、情報化の弱点を理解している。</v>
      </c>
      <c r="L13" s="242" t="s">
        <v>978</v>
      </c>
      <c r="M13" s="242" t="s">
        <v>979</v>
      </c>
      <c r="N13" s="242" t="s">
        <v>980</v>
      </c>
      <c r="O13" s="243"/>
      <c r="P13" s="243"/>
      <c r="Q13" s="242" t="s">
        <v>981</v>
      </c>
      <c r="R13" s="242" t="s">
        <v>982</v>
      </c>
      <c r="S13" s="242" t="s">
        <v>983</v>
      </c>
      <c r="T13" s="242" t="s">
        <v>984</v>
      </c>
      <c r="U13" s="242" t="s">
        <v>985</v>
      </c>
      <c r="V13" s="243"/>
      <c r="W13" s="242" t="s">
        <v>981</v>
      </c>
      <c r="X13" s="242" t="s">
        <v>982</v>
      </c>
      <c r="Y13" s="242" t="s">
        <v>983</v>
      </c>
      <c r="Z13" s="242" t="s">
        <v>984</v>
      </c>
      <c r="AA13" s="242" t="s">
        <v>985</v>
      </c>
      <c r="AB13" s="243"/>
    </row>
    <row r="14" spans="2:28" s="234" customFormat="1" ht="27">
      <c r="B14" s="197">
        <v>2</v>
      </c>
      <c r="C14" s="129">
        <f t="shared" si="0"/>
        <v>7</v>
      </c>
      <c r="D14" s="132" t="str">
        <f t="shared" ca="1" si="2"/>
        <v/>
      </c>
      <c r="E14" s="132" t="str">
        <f t="shared" ca="1" si="3"/>
        <v/>
      </c>
      <c r="F14" s="246" t="str">
        <f ca="1">IF($C14="","",IF($G14="","",COUNTA($G$7:G14)-COUNTBLANK($G$7:G14)))</f>
        <v/>
      </c>
      <c r="G14" s="250" t="str">
        <f t="shared" ca="1" si="4"/>
        <v/>
      </c>
      <c r="H14" s="246" t="str">
        <f t="shared" ca="1" si="1"/>
        <v>②</v>
      </c>
      <c r="I14" s="248" t="str">
        <f t="shared" ca="1" si="5"/>
        <v>②ワープロ、表計算ソフト等の活用</v>
      </c>
      <c r="J14" s="246">
        <f t="shared" ca="1" si="6"/>
        <v>2</v>
      </c>
      <c r="K14" s="249" t="str">
        <f t="shared" ca="1" si="7"/>
        <v>○ ワープロソフトの様々な機能を活用し、レイアウト構成にも配慮した事務文書を作成している。</v>
      </c>
      <c r="L14" s="242" t="s">
        <v>978</v>
      </c>
      <c r="M14" s="242" t="s">
        <v>979</v>
      </c>
      <c r="N14" s="242" t="s">
        <v>980</v>
      </c>
      <c r="O14" s="243"/>
      <c r="P14" s="243"/>
      <c r="Q14" s="242" t="s">
        <v>981</v>
      </c>
      <c r="R14" s="242" t="s">
        <v>982</v>
      </c>
      <c r="S14" s="242" t="s">
        <v>983</v>
      </c>
      <c r="T14" s="242" t="s">
        <v>984</v>
      </c>
      <c r="U14" s="242" t="s">
        <v>985</v>
      </c>
      <c r="V14" s="243"/>
      <c r="W14" s="242" t="s">
        <v>981</v>
      </c>
      <c r="X14" s="242" t="s">
        <v>982</v>
      </c>
      <c r="Y14" s="242" t="s">
        <v>983</v>
      </c>
      <c r="Z14" s="242" t="s">
        <v>984</v>
      </c>
      <c r="AA14" s="242" t="s">
        <v>985</v>
      </c>
      <c r="AB14" s="243"/>
    </row>
    <row r="15" spans="2:28" s="234" customFormat="1" ht="40.5">
      <c r="B15" s="197">
        <v>2</v>
      </c>
      <c r="C15" s="126">
        <f t="shared" si="0"/>
        <v>7</v>
      </c>
      <c r="D15" s="132" t="str">
        <f t="shared" ca="1" si="2"/>
        <v/>
      </c>
      <c r="E15" s="132" t="str">
        <f t="shared" ca="1" si="3"/>
        <v/>
      </c>
      <c r="F15" s="246" t="str">
        <f ca="1">IF($C15="","",IF($G15="","",COUNTA($G$7:G15)-COUNTBLANK($G$7:G15)))</f>
        <v/>
      </c>
      <c r="G15" s="250" t="str">
        <f t="shared" ca="1" si="4"/>
        <v/>
      </c>
      <c r="H15" s="246" t="str">
        <f t="shared" ca="1" si="1"/>
        <v/>
      </c>
      <c r="I15" s="248" t="str">
        <f t="shared" ca="1" si="5"/>
        <v/>
      </c>
      <c r="J15" s="246">
        <f t="shared" ca="1" si="6"/>
        <v>3</v>
      </c>
      <c r="K15" s="249" t="str">
        <f t="shared" ca="1" si="7"/>
        <v>○ フォントや背景色を工夫するなど、内容のみならず受け手に与える印象にも配慮したプレゼンテーション資料の作成を行っている。</v>
      </c>
      <c r="L15" s="242" t="s">
        <v>978</v>
      </c>
      <c r="M15" s="242" t="s">
        <v>979</v>
      </c>
      <c r="N15" s="242" t="s">
        <v>980</v>
      </c>
      <c r="O15" s="243"/>
      <c r="P15" s="243"/>
      <c r="Q15" s="242" t="s">
        <v>981</v>
      </c>
      <c r="R15" s="242" t="s">
        <v>982</v>
      </c>
      <c r="S15" s="242" t="s">
        <v>983</v>
      </c>
      <c r="T15" s="242" t="s">
        <v>984</v>
      </c>
      <c r="U15" s="242" t="s">
        <v>985</v>
      </c>
      <c r="V15" s="243"/>
      <c r="W15" s="242" t="s">
        <v>981</v>
      </c>
      <c r="X15" s="242" t="s">
        <v>982</v>
      </c>
      <c r="Y15" s="242" t="s">
        <v>983</v>
      </c>
      <c r="Z15" s="242" t="s">
        <v>984</v>
      </c>
      <c r="AA15" s="242" t="s">
        <v>985</v>
      </c>
      <c r="AB15" s="243"/>
    </row>
    <row r="16" spans="2:28" s="234" customFormat="1" ht="14.25">
      <c r="B16" s="197"/>
      <c r="C16" s="129" t="str">
        <f t="shared" si="0"/>
        <v/>
      </c>
      <c r="D16" s="132" t="str">
        <f t="shared" ca="1" si="2"/>
        <v/>
      </c>
      <c r="E16" s="132" t="str">
        <f t="shared" ca="1" si="3"/>
        <v/>
      </c>
      <c r="F16" s="246" t="str">
        <f>IF($C16="","",IF($G16="","",COUNTA($G$7:G16)-COUNTBLANK($G$7:G16)))</f>
        <v/>
      </c>
      <c r="G16" s="250" t="str">
        <f t="shared" ca="1" si="4"/>
        <v/>
      </c>
      <c r="H16" s="246" t="str">
        <f t="shared" si="1"/>
        <v/>
      </c>
      <c r="I16" s="248" t="str">
        <f t="shared" ca="1" si="5"/>
        <v/>
      </c>
      <c r="J16" s="246" t="str">
        <f t="shared" ca="1" si="6"/>
        <v/>
      </c>
      <c r="K16" s="249" t="str">
        <f t="shared" ca="1" si="7"/>
        <v/>
      </c>
      <c r="L16" s="242" t="s">
        <v>978</v>
      </c>
      <c r="M16" s="242" t="s">
        <v>979</v>
      </c>
      <c r="N16" s="242" t="s">
        <v>980</v>
      </c>
      <c r="O16" s="243"/>
      <c r="P16" s="243"/>
      <c r="Q16" s="242" t="s">
        <v>981</v>
      </c>
      <c r="R16" s="242" t="s">
        <v>982</v>
      </c>
      <c r="S16" s="242" t="s">
        <v>983</v>
      </c>
      <c r="T16" s="242" t="s">
        <v>984</v>
      </c>
      <c r="U16" s="242" t="s">
        <v>985</v>
      </c>
      <c r="V16" s="243"/>
      <c r="W16" s="242" t="s">
        <v>981</v>
      </c>
      <c r="X16" s="242" t="s">
        <v>982</v>
      </c>
      <c r="Y16" s="242" t="s">
        <v>983</v>
      </c>
      <c r="Z16" s="242" t="s">
        <v>984</v>
      </c>
      <c r="AA16" s="242" t="s">
        <v>985</v>
      </c>
      <c r="AB16" s="243"/>
    </row>
    <row r="17" spans="2:28" s="234" customFormat="1" ht="14.25">
      <c r="B17" s="197"/>
      <c r="C17" s="129" t="str">
        <f t="shared" si="0"/>
        <v/>
      </c>
      <c r="D17" s="132" t="str">
        <f t="shared" ca="1" si="2"/>
        <v/>
      </c>
      <c r="E17" s="132" t="str">
        <f t="shared" ca="1" si="3"/>
        <v/>
      </c>
      <c r="F17" s="246" t="str">
        <f>IF($C17="","",IF($G17="","",COUNTA($G$7:G17)-COUNTBLANK($G$7:G17)))</f>
        <v/>
      </c>
      <c r="G17" s="250" t="str">
        <f t="shared" ca="1" si="4"/>
        <v/>
      </c>
      <c r="H17" s="246" t="str">
        <f t="shared" si="1"/>
        <v/>
      </c>
      <c r="I17" s="248" t="str">
        <f t="shared" ca="1" si="5"/>
        <v/>
      </c>
      <c r="J17" s="246" t="str">
        <f t="shared" ca="1" si="6"/>
        <v/>
      </c>
      <c r="K17" s="249" t="str">
        <f t="shared" ca="1" si="7"/>
        <v/>
      </c>
      <c r="L17" s="242" t="s">
        <v>978</v>
      </c>
      <c r="M17" s="242" t="s">
        <v>979</v>
      </c>
      <c r="N17" s="242" t="s">
        <v>980</v>
      </c>
      <c r="O17" s="243"/>
      <c r="P17" s="243"/>
      <c r="Q17" s="242" t="s">
        <v>981</v>
      </c>
      <c r="R17" s="242" t="s">
        <v>982</v>
      </c>
      <c r="S17" s="242" t="s">
        <v>983</v>
      </c>
      <c r="T17" s="242" t="s">
        <v>984</v>
      </c>
      <c r="U17" s="242" t="s">
        <v>985</v>
      </c>
      <c r="V17" s="243"/>
      <c r="W17" s="242" t="s">
        <v>981</v>
      </c>
      <c r="X17" s="242" t="s">
        <v>982</v>
      </c>
      <c r="Y17" s="242" t="s">
        <v>983</v>
      </c>
      <c r="Z17" s="242" t="s">
        <v>984</v>
      </c>
      <c r="AA17" s="242" t="s">
        <v>985</v>
      </c>
      <c r="AB17" s="243"/>
    </row>
    <row r="18" spans="2:28" s="234" customFormat="1" ht="14.25">
      <c r="B18" s="197"/>
      <c r="C18" s="129" t="str">
        <f t="shared" si="0"/>
        <v/>
      </c>
      <c r="D18" s="132" t="str">
        <f t="shared" ca="1" si="2"/>
        <v/>
      </c>
      <c r="E18" s="132" t="str">
        <f t="shared" ca="1" si="3"/>
        <v/>
      </c>
      <c r="F18" s="246" t="str">
        <f>IF($C18="","",IF($G18="","",COUNTA($G$7:G18)-COUNTBLANK($G$7:G18)))</f>
        <v/>
      </c>
      <c r="G18" s="250" t="str">
        <f t="shared" ca="1" si="4"/>
        <v/>
      </c>
      <c r="H18" s="246" t="str">
        <f t="shared" si="1"/>
        <v/>
      </c>
      <c r="I18" s="248" t="str">
        <f t="shared" ca="1" si="5"/>
        <v/>
      </c>
      <c r="J18" s="246" t="str">
        <f t="shared" ca="1" si="6"/>
        <v/>
      </c>
      <c r="K18" s="249" t="str">
        <f t="shared" ca="1" si="7"/>
        <v/>
      </c>
      <c r="L18" s="242" t="s">
        <v>978</v>
      </c>
      <c r="M18" s="242" t="s">
        <v>979</v>
      </c>
      <c r="N18" s="242" t="s">
        <v>980</v>
      </c>
      <c r="O18" s="243"/>
      <c r="P18" s="243"/>
      <c r="Q18" s="242" t="s">
        <v>981</v>
      </c>
      <c r="R18" s="242" t="s">
        <v>982</v>
      </c>
      <c r="S18" s="242" t="s">
        <v>983</v>
      </c>
      <c r="T18" s="242" t="s">
        <v>984</v>
      </c>
      <c r="U18" s="242" t="s">
        <v>985</v>
      </c>
      <c r="V18" s="243"/>
      <c r="W18" s="242" t="s">
        <v>981</v>
      </c>
      <c r="X18" s="242" t="s">
        <v>982</v>
      </c>
      <c r="Y18" s="242" t="s">
        <v>983</v>
      </c>
      <c r="Z18" s="242" t="s">
        <v>984</v>
      </c>
      <c r="AA18" s="242" t="s">
        <v>985</v>
      </c>
      <c r="AB18" s="243"/>
    </row>
    <row r="19" spans="2:28" s="234" customFormat="1" ht="14.25">
      <c r="B19" s="197"/>
      <c r="C19" s="129" t="str">
        <f t="shared" si="0"/>
        <v/>
      </c>
      <c r="D19" s="132" t="str">
        <f t="shared" ca="1" si="2"/>
        <v/>
      </c>
      <c r="E19" s="132" t="str">
        <f t="shared" ca="1" si="3"/>
        <v/>
      </c>
      <c r="F19" s="246" t="str">
        <f>IF($C19="","",IF($G19="","",COUNTA($G$7:G19)-COUNTBLANK($G$7:G19)))</f>
        <v/>
      </c>
      <c r="G19" s="250" t="str">
        <f t="shared" ca="1" si="4"/>
        <v/>
      </c>
      <c r="H19" s="246" t="str">
        <f t="shared" si="1"/>
        <v/>
      </c>
      <c r="I19" s="248" t="str">
        <f t="shared" ca="1" si="5"/>
        <v/>
      </c>
      <c r="J19" s="246" t="str">
        <f t="shared" ca="1" si="6"/>
        <v/>
      </c>
      <c r="K19" s="249" t="str">
        <f t="shared" ca="1" si="7"/>
        <v/>
      </c>
      <c r="L19" s="242" t="s">
        <v>978</v>
      </c>
      <c r="M19" s="242" t="s">
        <v>979</v>
      </c>
      <c r="N19" s="242" t="s">
        <v>980</v>
      </c>
      <c r="O19" s="243"/>
      <c r="P19" s="243"/>
      <c r="Q19" s="242" t="s">
        <v>981</v>
      </c>
      <c r="R19" s="242" t="s">
        <v>982</v>
      </c>
      <c r="S19" s="242" t="s">
        <v>983</v>
      </c>
      <c r="T19" s="242" t="s">
        <v>984</v>
      </c>
      <c r="U19" s="242" t="s">
        <v>985</v>
      </c>
      <c r="V19" s="243"/>
      <c r="W19" s="242" t="s">
        <v>981</v>
      </c>
      <c r="X19" s="242" t="s">
        <v>982</v>
      </c>
      <c r="Y19" s="242" t="s">
        <v>983</v>
      </c>
      <c r="Z19" s="242" t="s">
        <v>984</v>
      </c>
      <c r="AA19" s="242" t="s">
        <v>985</v>
      </c>
      <c r="AB19" s="243"/>
    </row>
    <row r="20" spans="2:28" s="234" customFormat="1" ht="14.25">
      <c r="B20" s="197"/>
      <c r="C20" s="129" t="str">
        <f t="shared" si="0"/>
        <v/>
      </c>
      <c r="D20" s="132" t="str">
        <f t="shared" ca="1" si="2"/>
        <v/>
      </c>
      <c r="E20" s="132" t="str">
        <f t="shared" ca="1" si="3"/>
        <v/>
      </c>
      <c r="F20" s="246" t="str">
        <f>IF($C20="","",IF($G20="","",COUNTA($G$7:G20)-COUNTBLANK($G$7:G20)))</f>
        <v/>
      </c>
      <c r="G20" s="250" t="str">
        <f t="shared" ca="1" si="4"/>
        <v/>
      </c>
      <c r="H20" s="246" t="str">
        <f t="shared" si="1"/>
        <v/>
      </c>
      <c r="I20" s="248" t="str">
        <f t="shared" ca="1" si="5"/>
        <v/>
      </c>
      <c r="J20" s="246" t="str">
        <f t="shared" ca="1" si="6"/>
        <v/>
      </c>
      <c r="K20" s="249" t="str">
        <f t="shared" ca="1" si="7"/>
        <v/>
      </c>
      <c r="L20" s="242" t="s">
        <v>978</v>
      </c>
      <c r="M20" s="242" t="s">
        <v>979</v>
      </c>
      <c r="N20" s="242" t="s">
        <v>980</v>
      </c>
      <c r="O20" s="243"/>
      <c r="P20" s="243"/>
      <c r="Q20" s="242" t="s">
        <v>981</v>
      </c>
      <c r="R20" s="242" t="s">
        <v>982</v>
      </c>
      <c r="S20" s="242" t="s">
        <v>983</v>
      </c>
      <c r="T20" s="242" t="s">
        <v>984</v>
      </c>
      <c r="U20" s="242" t="s">
        <v>985</v>
      </c>
      <c r="V20" s="243"/>
      <c r="W20" s="242" t="s">
        <v>981</v>
      </c>
      <c r="X20" s="242" t="s">
        <v>982</v>
      </c>
      <c r="Y20" s="242" t="s">
        <v>983</v>
      </c>
      <c r="Z20" s="242" t="s">
        <v>984</v>
      </c>
      <c r="AA20" s="242" t="s">
        <v>985</v>
      </c>
      <c r="AB20" s="243"/>
    </row>
    <row r="21" spans="2:28" s="234" customFormat="1" ht="14.25">
      <c r="B21" s="197"/>
      <c r="C21" s="129" t="str">
        <f t="shared" si="0"/>
        <v/>
      </c>
      <c r="D21" s="132" t="str">
        <f t="shared" ca="1" si="2"/>
        <v/>
      </c>
      <c r="E21" s="132" t="str">
        <f t="shared" ca="1" si="3"/>
        <v/>
      </c>
      <c r="F21" s="246" t="str">
        <f>IF($C21="","",IF($G21="","",COUNTA($G$7:G21)-COUNTBLANK($G$7:G21)))</f>
        <v/>
      </c>
      <c r="G21" s="250" t="str">
        <f t="shared" ca="1" si="4"/>
        <v/>
      </c>
      <c r="H21" s="246" t="str">
        <f t="shared" si="1"/>
        <v/>
      </c>
      <c r="I21" s="248" t="str">
        <f t="shared" ca="1" si="5"/>
        <v/>
      </c>
      <c r="J21" s="246" t="str">
        <f t="shared" ca="1" si="6"/>
        <v/>
      </c>
      <c r="K21" s="249" t="str">
        <f t="shared" ca="1" si="7"/>
        <v/>
      </c>
      <c r="L21" s="242" t="s">
        <v>978</v>
      </c>
      <c r="M21" s="242" t="s">
        <v>979</v>
      </c>
      <c r="N21" s="242" t="s">
        <v>980</v>
      </c>
      <c r="O21" s="243"/>
      <c r="P21" s="243"/>
      <c r="Q21" s="242" t="s">
        <v>981</v>
      </c>
      <c r="R21" s="242" t="s">
        <v>982</v>
      </c>
      <c r="S21" s="242" t="s">
        <v>983</v>
      </c>
      <c r="T21" s="242" t="s">
        <v>984</v>
      </c>
      <c r="U21" s="242" t="s">
        <v>985</v>
      </c>
      <c r="V21" s="243"/>
      <c r="W21" s="242" t="s">
        <v>981</v>
      </c>
      <c r="X21" s="242" t="s">
        <v>982</v>
      </c>
      <c r="Y21" s="242" t="s">
        <v>983</v>
      </c>
      <c r="Z21" s="242" t="s">
        <v>984</v>
      </c>
      <c r="AA21" s="242" t="s">
        <v>985</v>
      </c>
      <c r="AB21" s="243"/>
    </row>
    <row r="22" spans="2:28" s="234" customFormat="1" ht="14.25">
      <c r="B22" s="197"/>
      <c r="C22" s="129" t="str">
        <f t="shared" si="0"/>
        <v/>
      </c>
      <c r="D22" s="132" t="str">
        <f t="shared" ca="1" si="2"/>
        <v/>
      </c>
      <c r="E22" s="132" t="str">
        <f t="shared" ca="1" si="3"/>
        <v/>
      </c>
      <c r="F22" s="246" t="str">
        <f>IF($C22="","",IF($G22="","",COUNTA($G$7:G22)-COUNTBLANK($G$7:G22)))</f>
        <v/>
      </c>
      <c r="G22" s="250" t="str">
        <f t="shared" ca="1" si="4"/>
        <v/>
      </c>
      <c r="H22" s="246" t="str">
        <f t="shared" si="1"/>
        <v/>
      </c>
      <c r="I22" s="248" t="str">
        <f t="shared" ca="1" si="5"/>
        <v/>
      </c>
      <c r="J22" s="246" t="str">
        <f t="shared" ca="1" si="6"/>
        <v/>
      </c>
      <c r="K22" s="249" t="str">
        <f t="shared" ca="1" si="7"/>
        <v/>
      </c>
      <c r="L22" s="242" t="s">
        <v>978</v>
      </c>
      <c r="M22" s="242" t="s">
        <v>979</v>
      </c>
      <c r="N22" s="242" t="s">
        <v>980</v>
      </c>
      <c r="O22" s="243"/>
      <c r="P22" s="243"/>
      <c r="Q22" s="242" t="s">
        <v>981</v>
      </c>
      <c r="R22" s="242" t="s">
        <v>982</v>
      </c>
      <c r="S22" s="242" t="s">
        <v>983</v>
      </c>
      <c r="T22" s="242" t="s">
        <v>984</v>
      </c>
      <c r="U22" s="242" t="s">
        <v>985</v>
      </c>
      <c r="V22" s="243"/>
      <c r="W22" s="242" t="s">
        <v>981</v>
      </c>
      <c r="X22" s="242" t="s">
        <v>982</v>
      </c>
      <c r="Y22" s="242" t="s">
        <v>983</v>
      </c>
      <c r="Z22" s="242" t="s">
        <v>984</v>
      </c>
      <c r="AA22" s="242" t="s">
        <v>985</v>
      </c>
      <c r="AB22" s="243"/>
    </row>
    <row r="23" spans="2:28" s="234" customFormat="1" ht="14.25">
      <c r="B23" s="197"/>
      <c r="C23" s="129" t="str">
        <f t="shared" si="0"/>
        <v/>
      </c>
      <c r="D23" s="132" t="str">
        <f t="shared" ca="1" si="2"/>
        <v/>
      </c>
      <c r="E23" s="132" t="str">
        <f t="shared" ca="1" si="3"/>
        <v/>
      </c>
      <c r="F23" s="246" t="str">
        <f>IF($C23="","",IF($G23="","",COUNTA($G$7:G23)-COUNTBLANK($G$7:G23)))</f>
        <v/>
      </c>
      <c r="G23" s="250" t="str">
        <f t="shared" ca="1" si="4"/>
        <v/>
      </c>
      <c r="H23" s="246" t="str">
        <f t="shared" si="1"/>
        <v/>
      </c>
      <c r="I23" s="248" t="str">
        <f t="shared" ca="1" si="5"/>
        <v/>
      </c>
      <c r="J23" s="246" t="str">
        <f t="shared" ca="1" si="6"/>
        <v/>
      </c>
      <c r="K23" s="249" t="str">
        <f t="shared" ca="1" si="7"/>
        <v/>
      </c>
      <c r="L23" s="242" t="s">
        <v>978</v>
      </c>
      <c r="M23" s="242" t="s">
        <v>979</v>
      </c>
      <c r="N23" s="242" t="s">
        <v>980</v>
      </c>
      <c r="O23" s="243"/>
      <c r="P23" s="243"/>
      <c r="Q23" s="242" t="s">
        <v>981</v>
      </c>
      <c r="R23" s="242" t="s">
        <v>982</v>
      </c>
      <c r="S23" s="242" t="s">
        <v>983</v>
      </c>
      <c r="T23" s="242" t="s">
        <v>984</v>
      </c>
      <c r="U23" s="242" t="s">
        <v>985</v>
      </c>
      <c r="V23" s="243"/>
      <c r="W23" s="242" t="s">
        <v>981</v>
      </c>
      <c r="X23" s="242" t="s">
        <v>982</v>
      </c>
      <c r="Y23" s="242" t="s">
        <v>983</v>
      </c>
      <c r="Z23" s="242" t="s">
        <v>984</v>
      </c>
      <c r="AA23" s="242" t="s">
        <v>985</v>
      </c>
      <c r="AB23" s="243"/>
    </row>
    <row r="24" spans="2:28" s="234" customFormat="1" ht="14.25">
      <c r="B24" s="197"/>
      <c r="C24" s="129" t="str">
        <f t="shared" si="0"/>
        <v/>
      </c>
      <c r="D24" s="132" t="str">
        <f t="shared" ca="1" si="2"/>
        <v/>
      </c>
      <c r="E24" s="132" t="str">
        <f t="shared" ca="1" si="3"/>
        <v/>
      </c>
      <c r="F24" s="246" t="str">
        <f>IF($C24="","",IF($G24="","",COUNTA($G$7:G24)-COUNTBLANK($G$7:G24)))</f>
        <v/>
      </c>
      <c r="G24" s="250" t="str">
        <f t="shared" ca="1" si="4"/>
        <v/>
      </c>
      <c r="H24" s="246" t="str">
        <f t="shared" si="1"/>
        <v/>
      </c>
      <c r="I24" s="248" t="str">
        <f t="shared" ca="1" si="5"/>
        <v/>
      </c>
      <c r="J24" s="246" t="str">
        <f t="shared" ca="1" si="6"/>
        <v/>
      </c>
      <c r="K24" s="249" t="str">
        <f t="shared" ca="1" si="7"/>
        <v/>
      </c>
      <c r="L24" s="242" t="s">
        <v>978</v>
      </c>
      <c r="M24" s="242" t="s">
        <v>979</v>
      </c>
      <c r="N24" s="242" t="s">
        <v>980</v>
      </c>
      <c r="O24" s="243"/>
      <c r="P24" s="243"/>
      <c r="Q24" s="242" t="s">
        <v>981</v>
      </c>
      <c r="R24" s="242" t="s">
        <v>982</v>
      </c>
      <c r="S24" s="242" t="s">
        <v>983</v>
      </c>
      <c r="T24" s="242" t="s">
        <v>984</v>
      </c>
      <c r="U24" s="242" t="s">
        <v>985</v>
      </c>
      <c r="V24" s="243"/>
      <c r="W24" s="242" t="s">
        <v>981</v>
      </c>
      <c r="X24" s="242" t="s">
        <v>982</v>
      </c>
      <c r="Y24" s="242" t="s">
        <v>983</v>
      </c>
      <c r="Z24" s="242" t="s">
        <v>984</v>
      </c>
      <c r="AA24" s="242" t="s">
        <v>985</v>
      </c>
      <c r="AB24" s="243"/>
    </row>
    <row r="25" spans="2:28" s="234" customFormat="1">
      <c r="B25" s="200"/>
      <c r="C25" s="129" t="str">
        <f t="shared" si="0"/>
        <v/>
      </c>
      <c r="D25" s="132" t="str">
        <f t="shared" ca="1" si="2"/>
        <v/>
      </c>
      <c r="E25" s="132" t="str">
        <f t="shared" ca="1" si="3"/>
        <v/>
      </c>
      <c r="F25" s="246" t="str">
        <f>IF($C25="","",IF($G25="","",COUNTA($G$7:G25)-COUNTBLANK($G$7:G25)))</f>
        <v/>
      </c>
      <c r="G25" s="250" t="str">
        <f t="shared" ca="1" si="4"/>
        <v/>
      </c>
      <c r="H25" s="246" t="str">
        <f t="shared" si="1"/>
        <v/>
      </c>
      <c r="I25" s="248" t="str">
        <f t="shared" ca="1" si="5"/>
        <v/>
      </c>
      <c r="J25" s="246" t="str">
        <f t="shared" ca="1" si="6"/>
        <v/>
      </c>
      <c r="K25" s="249" t="str">
        <f t="shared" ca="1" si="7"/>
        <v/>
      </c>
      <c r="L25" s="242" t="s">
        <v>978</v>
      </c>
      <c r="M25" s="242" t="s">
        <v>979</v>
      </c>
      <c r="N25" s="242" t="s">
        <v>980</v>
      </c>
      <c r="O25" s="243"/>
      <c r="P25" s="243"/>
      <c r="Q25" s="242" t="s">
        <v>981</v>
      </c>
      <c r="R25" s="242" t="s">
        <v>982</v>
      </c>
      <c r="S25" s="242" t="s">
        <v>983</v>
      </c>
      <c r="T25" s="242" t="s">
        <v>984</v>
      </c>
      <c r="U25" s="242" t="s">
        <v>985</v>
      </c>
      <c r="V25" s="243"/>
      <c r="W25" s="242" t="s">
        <v>981</v>
      </c>
      <c r="X25" s="242" t="s">
        <v>982</v>
      </c>
      <c r="Y25" s="242" t="s">
        <v>983</v>
      </c>
      <c r="Z25" s="242" t="s">
        <v>984</v>
      </c>
      <c r="AA25" s="242" t="s">
        <v>985</v>
      </c>
      <c r="AB25" s="243"/>
    </row>
    <row r="26" spans="2:28" s="234" customFormat="1">
      <c r="B26" s="200"/>
      <c r="C26" s="129" t="str">
        <f t="shared" si="0"/>
        <v/>
      </c>
      <c r="D26" s="132" t="str">
        <f t="shared" ca="1" si="2"/>
        <v/>
      </c>
      <c r="E26" s="132" t="str">
        <f t="shared" ca="1" si="3"/>
        <v/>
      </c>
      <c r="F26" s="246" t="str">
        <f>IF($C26="","",IF($G26="","",COUNTA($G$7:G26)-COUNTBLANK($G$7:G26)))</f>
        <v/>
      </c>
      <c r="G26" s="250" t="str">
        <f t="shared" ca="1" si="4"/>
        <v/>
      </c>
      <c r="H26" s="246" t="str">
        <f t="shared" si="1"/>
        <v/>
      </c>
      <c r="I26" s="248" t="str">
        <f t="shared" ca="1" si="5"/>
        <v/>
      </c>
      <c r="J26" s="246" t="str">
        <f t="shared" ca="1" si="6"/>
        <v/>
      </c>
      <c r="K26" s="249" t="str">
        <f t="shared" ca="1" si="7"/>
        <v/>
      </c>
      <c r="L26" s="242" t="s">
        <v>978</v>
      </c>
      <c r="M26" s="242" t="s">
        <v>979</v>
      </c>
      <c r="N26" s="242" t="s">
        <v>980</v>
      </c>
      <c r="O26" s="243"/>
      <c r="P26" s="243"/>
      <c r="Q26" s="242" t="s">
        <v>981</v>
      </c>
      <c r="R26" s="242" t="s">
        <v>982</v>
      </c>
      <c r="S26" s="242" t="s">
        <v>983</v>
      </c>
      <c r="T26" s="242" t="s">
        <v>984</v>
      </c>
      <c r="U26" s="242" t="s">
        <v>985</v>
      </c>
      <c r="V26" s="243"/>
      <c r="W26" s="242" t="s">
        <v>981</v>
      </c>
      <c r="X26" s="242" t="s">
        <v>982</v>
      </c>
      <c r="Y26" s="242" t="s">
        <v>983</v>
      </c>
      <c r="Z26" s="242" t="s">
        <v>984</v>
      </c>
      <c r="AA26" s="242" t="s">
        <v>985</v>
      </c>
      <c r="AB26" s="243"/>
    </row>
    <row r="27" spans="2:28" s="234" customFormat="1">
      <c r="B27" s="200"/>
      <c r="C27" s="129" t="str">
        <f t="shared" si="0"/>
        <v/>
      </c>
      <c r="D27" s="132" t="str">
        <f t="shared" ca="1" si="2"/>
        <v/>
      </c>
      <c r="E27" s="132" t="str">
        <f t="shared" ca="1" si="3"/>
        <v/>
      </c>
      <c r="F27" s="246" t="str">
        <f>IF($C27="","",IF($G27="","",COUNTA($G$7:G27)-COUNTBLANK($G$7:G27)))</f>
        <v/>
      </c>
      <c r="G27" s="250" t="str">
        <f t="shared" ca="1" si="4"/>
        <v/>
      </c>
      <c r="H27" s="246" t="str">
        <f t="shared" si="1"/>
        <v/>
      </c>
      <c r="I27" s="248" t="str">
        <f t="shared" ca="1" si="5"/>
        <v/>
      </c>
      <c r="J27" s="246" t="str">
        <f t="shared" ca="1" si="6"/>
        <v/>
      </c>
      <c r="K27" s="249" t="str">
        <f t="shared" ca="1" si="7"/>
        <v/>
      </c>
      <c r="L27" s="242" t="s">
        <v>978</v>
      </c>
      <c r="M27" s="242" t="s">
        <v>979</v>
      </c>
      <c r="N27" s="242" t="s">
        <v>980</v>
      </c>
      <c r="O27" s="243"/>
      <c r="P27" s="243"/>
      <c r="Q27" s="242" t="s">
        <v>981</v>
      </c>
      <c r="R27" s="242" t="s">
        <v>982</v>
      </c>
      <c r="S27" s="242" t="s">
        <v>983</v>
      </c>
      <c r="T27" s="242" t="s">
        <v>984</v>
      </c>
      <c r="U27" s="242" t="s">
        <v>985</v>
      </c>
      <c r="V27" s="243"/>
      <c r="W27" s="242" t="s">
        <v>981</v>
      </c>
      <c r="X27" s="242" t="s">
        <v>982</v>
      </c>
      <c r="Y27" s="242" t="s">
        <v>983</v>
      </c>
      <c r="Z27" s="242" t="s">
        <v>984</v>
      </c>
      <c r="AA27" s="242" t="s">
        <v>985</v>
      </c>
      <c r="AB27" s="243"/>
    </row>
    <row r="28" spans="2:28" s="234" customFormat="1">
      <c r="B28" s="200"/>
      <c r="C28" s="129" t="str">
        <f t="shared" si="0"/>
        <v/>
      </c>
      <c r="D28" s="132" t="str">
        <f t="shared" ca="1" si="2"/>
        <v/>
      </c>
      <c r="E28" s="132" t="str">
        <f t="shared" ca="1" si="3"/>
        <v/>
      </c>
      <c r="F28" s="246" t="str">
        <f>IF($C28="","",IF($G28="","",COUNTA($G$7:G28)-COUNTBLANK($G$7:G28)))</f>
        <v/>
      </c>
      <c r="G28" s="250" t="str">
        <f t="shared" ca="1" si="4"/>
        <v/>
      </c>
      <c r="H28" s="246" t="str">
        <f t="shared" si="1"/>
        <v/>
      </c>
      <c r="I28" s="248" t="str">
        <f t="shared" ca="1" si="5"/>
        <v/>
      </c>
      <c r="J28" s="246" t="str">
        <f t="shared" ca="1" si="6"/>
        <v/>
      </c>
      <c r="K28" s="249" t="str">
        <f t="shared" ca="1" si="7"/>
        <v/>
      </c>
      <c r="L28" s="242" t="s">
        <v>978</v>
      </c>
      <c r="M28" s="242" t="s">
        <v>979</v>
      </c>
      <c r="N28" s="242" t="s">
        <v>980</v>
      </c>
      <c r="O28" s="243"/>
      <c r="P28" s="243"/>
      <c r="Q28" s="242" t="s">
        <v>981</v>
      </c>
      <c r="R28" s="242" t="s">
        <v>982</v>
      </c>
      <c r="S28" s="242" t="s">
        <v>983</v>
      </c>
      <c r="T28" s="242" t="s">
        <v>984</v>
      </c>
      <c r="U28" s="242" t="s">
        <v>985</v>
      </c>
      <c r="V28" s="243"/>
      <c r="W28" s="242" t="s">
        <v>981</v>
      </c>
      <c r="X28" s="242" t="s">
        <v>982</v>
      </c>
      <c r="Y28" s="242" t="s">
        <v>983</v>
      </c>
      <c r="Z28" s="242" t="s">
        <v>984</v>
      </c>
      <c r="AA28" s="242" t="s">
        <v>985</v>
      </c>
      <c r="AB28" s="243"/>
    </row>
    <row r="29" spans="2:28" s="234" customFormat="1">
      <c r="B29" s="200"/>
      <c r="C29" s="129" t="str">
        <f t="shared" si="0"/>
        <v/>
      </c>
      <c r="D29" s="132" t="str">
        <f t="shared" ca="1" si="2"/>
        <v/>
      </c>
      <c r="E29" s="132" t="str">
        <f t="shared" ca="1" si="3"/>
        <v/>
      </c>
      <c r="F29" s="246" t="str">
        <f>IF($C29="","",IF($G29="","",COUNTA($G$7:G29)-COUNTBLANK($G$7:G29)))</f>
        <v/>
      </c>
      <c r="G29" s="250" t="str">
        <f t="shared" ca="1" si="4"/>
        <v/>
      </c>
      <c r="H29" s="246" t="str">
        <f t="shared" si="1"/>
        <v/>
      </c>
      <c r="I29" s="248" t="str">
        <f t="shared" ca="1" si="5"/>
        <v/>
      </c>
      <c r="J29" s="246" t="str">
        <f t="shared" ca="1" si="6"/>
        <v/>
      </c>
      <c r="K29" s="249" t="str">
        <f t="shared" ca="1" si="7"/>
        <v/>
      </c>
      <c r="L29" s="242" t="s">
        <v>978</v>
      </c>
      <c r="M29" s="242" t="s">
        <v>979</v>
      </c>
      <c r="N29" s="242" t="s">
        <v>980</v>
      </c>
      <c r="O29" s="243"/>
      <c r="P29" s="243"/>
      <c r="Q29" s="242" t="s">
        <v>981</v>
      </c>
      <c r="R29" s="242" t="s">
        <v>982</v>
      </c>
      <c r="S29" s="242" t="s">
        <v>983</v>
      </c>
      <c r="T29" s="242" t="s">
        <v>984</v>
      </c>
      <c r="U29" s="242" t="s">
        <v>985</v>
      </c>
      <c r="V29" s="243"/>
      <c r="W29" s="242" t="s">
        <v>981</v>
      </c>
      <c r="X29" s="242" t="s">
        <v>982</v>
      </c>
      <c r="Y29" s="242" t="s">
        <v>983</v>
      </c>
      <c r="Z29" s="242" t="s">
        <v>984</v>
      </c>
      <c r="AA29" s="242" t="s">
        <v>985</v>
      </c>
      <c r="AB29" s="243"/>
    </row>
    <row r="30" spans="2:28" s="234" customFormat="1">
      <c r="B30" s="200"/>
      <c r="C30" s="129" t="str">
        <f t="shared" si="0"/>
        <v/>
      </c>
      <c r="D30" s="132" t="str">
        <f t="shared" ca="1" si="2"/>
        <v/>
      </c>
      <c r="E30" s="132" t="str">
        <f t="shared" ca="1" si="3"/>
        <v/>
      </c>
      <c r="F30" s="246" t="str">
        <f>IF($C30="","",IF($G30="","",COUNTA($G$7:G30)-COUNTBLANK($G$7:G30)))</f>
        <v/>
      </c>
      <c r="G30" s="250" t="str">
        <f t="shared" ca="1" si="4"/>
        <v/>
      </c>
      <c r="H30" s="246" t="str">
        <f t="shared" si="1"/>
        <v/>
      </c>
      <c r="I30" s="248" t="str">
        <f t="shared" ca="1" si="5"/>
        <v/>
      </c>
      <c r="J30" s="246" t="str">
        <f t="shared" ca="1" si="6"/>
        <v/>
      </c>
      <c r="K30" s="249" t="str">
        <f t="shared" ca="1" si="7"/>
        <v/>
      </c>
      <c r="L30" s="242" t="s">
        <v>978</v>
      </c>
      <c r="M30" s="242" t="s">
        <v>979</v>
      </c>
      <c r="N30" s="242" t="s">
        <v>980</v>
      </c>
      <c r="O30" s="243"/>
      <c r="P30" s="243"/>
      <c r="Q30" s="242" t="s">
        <v>981</v>
      </c>
      <c r="R30" s="242" t="s">
        <v>982</v>
      </c>
      <c r="S30" s="242" t="s">
        <v>983</v>
      </c>
      <c r="T30" s="242" t="s">
        <v>984</v>
      </c>
      <c r="U30" s="242" t="s">
        <v>985</v>
      </c>
      <c r="V30" s="243"/>
      <c r="W30" s="242" t="s">
        <v>981</v>
      </c>
      <c r="X30" s="242" t="s">
        <v>982</v>
      </c>
      <c r="Y30" s="242" t="s">
        <v>983</v>
      </c>
      <c r="Z30" s="242" t="s">
        <v>984</v>
      </c>
      <c r="AA30" s="242" t="s">
        <v>985</v>
      </c>
      <c r="AB30" s="243"/>
    </row>
    <row r="31" spans="2:28" s="234" customFormat="1">
      <c r="B31" s="200"/>
      <c r="C31" s="129" t="str">
        <f t="shared" si="0"/>
        <v/>
      </c>
      <c r="D31" s="132" t="str">
        <f t="shared" ca="1" si="2"/>
        <v/>
      </c>
      <c r="E31" s="132" t="str">
        <f t="shared" ca="1" si="3"/>
        <v/>
      </c>
      <c r="F31" s="246" t="str">
        <f>IF($C31="","",IF($G31="","",COUNTA($G$7:G31)-COUNTBLANK($G$7:G31)))</f>
        <v/>
      </c>
      <c r="G31" s="250" t="str">
        <f t="shared" ca="1" si="4"/>
        <v/>
      </c>
      <c r="H31" s="246" t="str">
        <f t="shared" si="1"/>
        <v/>
      </c>
      <c r="I31" s="248" t="str">
        <f t="shared" ca="1" si="5"/>
        <v/>
      </c>
      <c r="J31" s="246" t="str">
        <f t="shared" ca="1" si="6"/>
        <v/>
      </c>
      <c r="K31" s="249" t="str">
        <f t="shared" ca="1" si="7"/>
        <v/>
      </c>
      <c r="L31" s="242" t="s">
        <v>978</v>
      </c>
      <c r="M31" s="242" t="s">
        <v>979</v>
      </c>
      <c r="N31" s="242" t="s">
        <v>980</v>
      </c>
      <c r="O31" s="243"/>
      <c r="P31" s="243"/>
      <c r="Q31" s="242" t="s">
        <v>981</v>
      </c>
      <c r="R31" s="242" t="s">
        <v>982</v>
      </c>
      <c r="S31" s="242" t="s">
        <v>983</v>
      </c>
      <c r="T31" s="242" t="s">
        <v>984</v>
      </c>
      <c r="U31" s="242" t="s">
        <v>985</v>
      </c>
      <c r="V31" s="243"/>
      <c r="W31" s="242" t="s">
        <v>981</v>
      </c>
      <c r="X31" s="242" t="s">
        <v>982</v>
      </c>
      <c r="Y31" s="242" t="s">
        <v>983</v>
      </c>
      <c r="Z31" s="242" t="s">
        <v>984</v>
      </c>
      <c r="AA31" s="242" t="s">
        <v>985</v>
      </c>
      <c r="AB31" s="243"/>
    </row>
    <row r="32" spans="2:28" s="234" customFormat="1">
      <c r="B32" s="200"/>
      <c r="C32" s="129" t="str">
        <f t="shared" si="0"/>
        <v/>
      </c>
      <c r="D32" s="132" t="str">
        <f t="shared" ca="1" si="2"/>
        <v/>
      </c>
      <c r="E32" s="132" t="str">
        <f t="shared" ca="1" si="3"/>
        <v/>
      </c>
      <c r="F32" s="246" t="str">
        <f>IF($C32="","",IF($G32="","",COUNTA($G$7:G32)-COUNTBLANK($G$7:G32)))</f>
        <v/>
      </c>
      <c r="G32" s="250" t="str">
        <f t="shared" ca="1" si="4"/>
        <v/>
      </c>
      <c r="H32" s="246" t="str">
        <f t="shared" si="1"/>
        <v/>
      </c>
      <c r="I32" s="248" t="str">
        <f t="shared" ca="1" si="5"/>
        <v/>
      </c>
      <c r="J32" s="246" t="str">
        <f t="shared" ca="1" si="6"/>
        <v/>
      </c>
      <c r="K32" s="249" t="str">
        <f t="shared" ca="1" si="7"/>
        <v/>
      </c>
      <c r="L32" s="242" t="s">
        <v>978</v>
      </c>
      <c r="M32" s="242" t="s">
        <v>979</v>
      </c>
      <c r="N32" s="242" t="s">
        <v>980</v>
      </c>
      <c r="O32" s="243"/>
      <c r="P32" s="243"/>
      <c r="Q32" s="242" t="s">
        <v>981</v>
      </c>
      <c r="R32" s="242" t="s">
        <v>982</v>
      </c>
      <c r="S32" s="242" t="s">
        <v>983</v>
      </c>
      <c r="T32" s="242" t="s">
        <v>984</v>
      </c>
      <c r="U32" s="242" t="s">
        <v>985</v>
      </c>
      <c r="V32" s="243"/>
      <c r="W32" s="242" t="s">
        <v>981</v>
      </c>
      <c r="X32" s="242" t="s">
        <v>982</v>
      </c>
      <c r="Y32" s="242" t="s">
        <v>983</v>
      </c>
      <c r="Z32" s="242" t="s">
        <v>984</v>
      </c>
      <c r="AA32" s="242" t="s">
        <v>985</v>
      </c>
      <c r="AB32" s="243"/>
    </row>
    <row r="33" spans="2:28" s="234" customFormat="1">
      <c r="B33" s="200"/>
      <c r="C33" s="129" t="str">
        <f t="shared" si="0"/>
        <v/>
      </c>
      <c r="D33" s="132" t="str">
        <f t="shared" ca="1" si="2"/>
        <v/>
      </c>
      <c r="E33" s="132" t="str">
        <f t="shared" ca="1" si="3"/>
        <v/>
      </c>
      <c r="F33" s="246" t="str">
        <f>IF($C33="","",IF($G33="","",COUNTA($G$7:G33)-COUNTBLANK($G$7:G33)))</f>
        <v/>
      </c>
      <c r="G33" s="250" t="str">
        <f t="shared" ca="1" si="4"/>
        <v/>
      </c>
      <c r="H33" s="246" t="str">
        <f t="shared" si="1"/>
        <v/>
      </c>
      <c r="I33" s="248" t="str">
        <f t="shared" ca="1" si="5"/>
        <v/>
      </c>
      <c r="J33" s="246" t="str">
        <f t="shared" ca="1" si="6"/>
        <v/>
      </c>
      <c r="K33" s="249" t="str">
        <f t="shared" ca="1" si="7"/>
        <v/>
      </c>
      <c r="L33" s="242" t="s">
        <v>978</v>
      </c>
      <c r="M33" s="242" t="s">
        <v>979</v>
      </c>
      <c r="N33" s="242" t="s">
        <v>980</v>
      </c>
      <c r="O33" s="243"/>
      <c r="P33" s="243"/>
      <c r="Q33" s="242" t="s">
        <v>981</v>
      </c>
      <c r="R33" s="242" t="s">
        <v>982</v>
      </c>
      <c r="S33" s="242" t="s">
        <v>983</v>
      </c>
      <c r="T33" s="242" t="s">
        <v>984</v>
      </c>
      <c r="U33" s="242" t="s">
        <v>985</v>
      </c>
      <c r="V33" s="243"/>
      <c r="W33" s="242" t="s">
        <v>981</v>
      </c>
      <c r="X33" s="242" t="s">
        <v>982</v>
      </c>
      <c r="Y33" s="242" t="s">
        <v>983</v>
      </c>
      <c r="Z33" s="242" t="s">
        <v>984</v>
      </c>
      <c r="AA33" s="242" t="s">
        <v>985</v>
      </c>
      <c r="AB33" s="243"/>
    </row>
    <row r="34" spans="2:28" s="234" customFormat="1">
      <c r="B34" s="200"/>
      <c r="C34" s="129" t="str">
        <f t="shared" si="0"/>
        <v/>
      </c>
      <c r="D34" s="132" t="str">
        <f t="shared" ca="1" si="2"/>
        <v/>
      </c>
      <c r="E34" s="132" t="str">
        <f t="shared" ca="1" si="3"/>
        <v/>
      </c>
      <c r="F34" s="246" t="str">
        <f>IF($C34="","",IF($G34="","",COUNTA($G$7:G34)-COUNTBLANK($G$7:G34)))</f>
        <v/>
      </c>
      <c r="G34" s="250" t="str">
        <f t="shared" ca="1" si="4"/>
        <v/>
      </c>
      <c r="H34" s="246" t="str">
        <f t="shared" si="1"/>
        <v/>
      </c>
      <c r="I34" s="248" t="str">
        <f t="shared" ca="1" si="5"/>
        <v/>
      </c>
      <c r="J34" s="246" t="str">
        <f t="shared" ca="1" si="6"/>
        <v/>
      </c>
      <c r="K34" s="249" t="str">
        <f t="shared" ca="1" si="7"/>
        <v/>
      </c>
      <c r="L34" s="242" t="s">
        <v>978</v>
      </c>
      <c r="M34" s="242" t="s">
        <v>979</v>
      </c>
      <c r="N34" s="242" t="s">
        <v>980</v>
      </c>
      <c r="O34" s="243"/>
      <c r="P34" s="243"/>
      <c r="Q34" s="242" t="s">
        <v>981</v>
      </c>
      <c r="R34" s="242" t="s">
        <v>982</v>
      </c>
      <c r="S34" s="242" t="s">
        <v>983</v>
      </c>
      <c r="T34" s="242" t="s">
        <v>984</v>
      </c>
      <c r="U34" s="242" t="s">
        <v>985</v>
      </c>
      <c r="V34" s="243"/>
      <c r="W34" s="242" t="s">
        <v>981</v>
      </c>
      <c r="X34" s="242" t="s">
        <v>982</v>
      </c>
      <c r="Y34" s="242" t="s">
        <v>983</v>
      </c>
      <c r="Z34" s="242" t="s">
        <v>984</v>
      </c>
      <c r="AA34" s="242" t="s">
        <v>985</v>
      </c>
      <c r="AB34" s="243"/>
    </row>
    <row r="35" spans="2:28" s="234" customFormat="1">
      <c r="B35" s="200"/>
      <c r="C35" s="129" t="str">
        <f t="shared" si="0"/>
        <v/>
      </c>
      <c r="D35" s="132" t="str">
        <f t="shared" ca="1" si="2"/>
        <v/>
      </c>
      <c r="E35" s="132" t="str">
        <f t="shared" ca="1" si="3"/>
        <v/>
      </c>
      <c r="F35" s="246" t="str">
        <f>IF($C35="","",IF($G35="","",COUNTA($G$7:G35)-COUNTBLANK($G$7:G35)))</f>
        <v/>
      </c>
      <c r="G35" s="250" t="str">
        <f t="shared" ca="1" si="4"/>
        <v/>
      </c>
      <c r="H35" s="246" t="str">
        <f t="shared" si="1"/>
        <v/>
      </c>
      <c r="I35" s="248" t="str">
        <f t="shared" ca="1" si="5"/>
        <v/>
      </c>
      <c r="J35" s="246" t="str">
        <f t="shared" ca="1" si="6"/>
        <v/>
      </c>
      <c r="K35" s="249" t="str">
        <f t="shared" ca="1" si="7"/>
        <v/>
      </c>
      <c r="L35" s="242" t="s">
        <v>978</v>
      </c>
      <c r="M35" s="242" t="s">
        <v>979</v>
      </c>
      <c r="N35" s="242" t="s">
        <v>980</v>
      </c>
      <c r="O35" s="243"/>
      <c r="P35" s="243"/>
      <c r="Q35" s="242" t="s">
        <v>981</v>
      </c>
      <c r="R35" s="242" t="s">
        <v>982</v>
      </c>
      <c r="S35" s="242" t="s">
        <v>983</v>
      </c>
      <c r="T35" s="242" t="s">
        <v>984</v>
      </c>
      <c r="U35" s="242" t="s">
        <v>985</v>
      </c>
      <c r="V35" s="243"/>
      <c r="W35" s="242" t="s">
        <v>981</v>
      </c>
      <c r="X35" s="242" t="s">
        <v>982</v>
      </c>
      <c r="Y35" s="242" t="s">
        <v>983</v>
      </c>
      <c r="Z35" s="242" t="s">
        <v>984</v>
      </c>
      <c r="AA35" s="242" t="s">
        <v>985</v>
      </c>
      <c r="AB35" s="243"/>
    </row>
    <row r="36" spans="2:28" s="234" customFormat="1">
      <c r="B36" s="200"/>
      <c r="C36" s="129" t="str">
        <f t="shared" si="0"/>
        <v/>
      </c>
      <c r="D36" s="132" t="str">
        <f t="shared" ca="1" si="2"/>
        <v/>
      </c>
      <c r="E36" s="132" t="str">
        <f t="shared" ca="1" si="3"/>
        <v/>
      </c>
      <c r="F36" s="246" t="str">
        <f>IF($C36="","",IF($G36="","",COUNTA($G$7:G36)-COUNTBLANK($G$7:G36)))</f>
        <v/>
      </c>
      <c r="G36" s="250" t="str">
        <f t="shared" ca="1" si="4"/>
        <v/>
      </c>
      <c r="H36" s="246" t="str">
        <f t="shared" si="1"/>
        <v/>
      </c>
      <c r="I36" s="248" t="str">
        <f t="shared" ca="1" si="5"/>
        <v/>
      </c>
      <c r="J36" s="246" t="str">
        <f t="shared" ca="1" si="6"/>
        <v/>
      </c>
      <c r="K36" s="249" t="str">
        <f t="shared" ca="1" si="7"/>
        <v/>
      </c>
      <c r="L36" s="242" t="s">
        <v>978</v>
      </c>
      <c r="M36" s="242" t="s">
        <v>979</v>
      </c>
      <c r="N36" s="242" t="s">
        <v>980</v>
      </c>
      <c r="O36" s="243"/>
      <c r="P36" s="243"/>
      <c r="Q36" s="242" t="s">
        <v>981</v>
      </c>
      <c r="R36" s="242" t="s">
        <v>982</v>
      </c>
      <c r="S36" s="242" t="s">
        <v>983</v>
      </c>
      <c r="T36" s="242" t="s">
        <v>984</v>
      </c>
      <c r="U36" s="242" t="s">
        <v>985</v>
      </c>
      <c r="V36" s="243"/>
      <c r="W36" s="242" t="s">
        <v>981</v>
      </c>
      <c r="X36" s="242" t="s">
        <v>982</v>
      </c>
      <c r="Y36" s="242" t="s">
        <v>983</v>
      </c>
      <c r="Z36" s="242" t="s">
        <v>984</v>
      </c>
      <c r="AA36" s="242" t="s">
        <v>985</v>
      </c>
      <c r="AB36" s="243"/>
    </row>
    <row r="37" spans="2:28" s="234" customFormat="1">
      <c r="B37" s="200"/>
      <c r="C37" s="129" t="str">
        <f t="shared" si="0"/>
        <v/>
      </c>
      <c r="D37" s="132" t="str">
        <f t="shared" ca="1" si="2"/>
        <v/>
      </c>
      <c r="E37" s="132" t="str">
        <f t="shared" ca="1" si="3"/>
        <v/>
      </c>
      <c r="F37" s="246" t="str">
        <f>IF($C37="","",IF($G37="","",COUNTA($G$7:G37)-COUNTBLANK($G$7:G37)))</f>
        <v/>
      </c>
      <c r="G37" s="250" t="str">
        <f t="shared" ca="1" si="4"/>
        <v/>
      </c>
      <c r="H37" s="246" t="str">
        <f t="shared" si="1"/>
        <v/>
      </c>
      <c r="I37" s="248" t="str">
        <f t="shared" ca="1" si="5"/>
        <v/>
      </c>
      <c r="J37" s="246" t="str">
        <f t="shared" ca="1" si="6"/>
        <v/>
      </c>
      <c r="K37" s="249" t="str">
        <f t="shared" ca="1" si="7"/>
        <v/>
      </c>
      <c r="L37" s="242" t="s">
        <v>978</v>
      </c>
      <c r="M37" s="242" t="s">
        <v>979</v>
      </c>
      <c r="N37" s="242" t="s">
        <v>980</v>
      </c>
      <c r="O37" s="243"/>
      <c r="P37" s="243"/>
      <c r="Q37" s="242" t="s">
        <v>981</v>
      </c>
      <c r="R37" s="242" t="s">
        <v>982</v>
      </c>
      <c r="S37" s="242" t="s">
        <v>983</v>
      </c>
      <c r="T37" s="242" t="s">
        <v>984</v>
      </c>
      <c r="U37" s="242" t="s">
        <v>985</v>
      </c>
      <c r="V37" s="243"/>
      <c r="W37" s="242" t="s">
        <v>981</v>
      </c>
      <c r="X37" s="242" t="s">
        <v>982</v>
      </c>
      <c r="Y37" s="242" t="s">
        <v>983</v>
      </c>
      <c r="Z37" s="242" t="s">
        <v>984</v>
      </c>
      <c r="AA37" s="242" t="s">
        <v>985</v>
      </c>
      <c r="AB37" s="243"/>
    </row>
    <row r="38" spans="2:28" s="234" customFormat="1">
      <c r="B38" s="200"/>
      <c r="C38" s="129" t="str">
        <f t="shared" si="0"/>
        <v/>
      </c>
      <c r="D38" s="132" t="str">
        <f t="shared" ca="1" si="2"/>
        <v/>
      </c>
      <c r="E38" s="132" t="str">
        <f t="shared" ca="1" si="3"/>
        <v/>
      </c>
      <c r="F38" s="246" t="str">
        <f>IF($C38="","",IF($G38="","",COUNTA($G$7:G38)-COUNTBLANK($G$7:G38)))</f>
        <v/>
      </c>
      <c r="G38" s="250" t="str">
        <f t="shared" ca="1" si="4"/>
        <v/>
      </c>
      <c r="H38" s="246" t="str">
        <f t="shared" si="1"/>
        <v/>
      </c>
      <c r="I38" s="248" t="str">
        <f t="shared" ca="1" si="5"/>
        <v/>
      </c>
      <c r="J38" s="246" t="str">
        <f t="shared" ca="1" si="6"/>
        <v/>
      </c>
      <c r="K38" s="249" t="str">
        <f t="shared" ca="1" si="7"/>
        <v/>
      </c>
      <c r="L38" s="242" t="s">
        <v>978</v>
      </c>
      <c r="M38" s="242" t="s">
        <v>979</v>
      </c>
      <c r="N38" s="242" t="s">
        <v>980</v>
      </c>
      <c r="O38" s="243"/>
      <c r="P38" s="243"/>
      <c r="Q38" s="242" t="s">
        <v>981</v>
      </c>
      <c r="R38" s="242" t="s">
        <v>982</v>
      </c>
      <c r="S38" s="242" t="s">
        <v>983</v>
      </c>
      <c r="T38" s="242" t="s">
        <v>984</v>
      </c>
      <c r="U38" s="242" t="s">
        <v>985</v>
      </c>
      <c r="V38" s="243"/>
      <c r="W38" s="242" t="s">
        <v>981</v>
      </c>
      <c r="X38" s="242" t="s">
        <v>982</v>
      </c>
      <c r="Y38" s="242" t="s">
        <v>983</v>
      </c>
      <c r="Z38" s="242" t="s">
        <v>984</v>
      </c>
      <c r="AA38" s="242" t="s">
        <v>985</v>
      </c>
      <c r="AB38" s="243"/>
    </row>
    <row r="39" spans="2:28" s="234" customFormat="1">
      <c r="B39" s="200"/>
      <c r="C39" s="129" t="str">
        <f t="shared" si="0"/>
        <v/>
      </c>
      <c r="D39" s="132" t="str">
        <f t="shared" ca="1" si="2"/>
        <v/>
      </c>
      <c r="E39" s="132" t="str">
        <f t="shared" ca="1" si="3"/>
        <v/>
      </c>
      <c r="F39" s="246" t="str">
        <f>IF($C39="","",IF($G39="","",COUNTA($G$7:G39)-COUNTBLANK($G$7:G39)))</f>
        <v/>
      </c>
      <c r="G39" s="250" t="str">
        <f t="shared" ca="1" si="4"/>
        <v/>
      </c>
      <c r="H39" s="246" t="str">
        <f t="shared" si="1"/>
        <v/>
      </c>
      <c r="I39" s="248" t="str">
        <f t="shared" ca="1" si="5"/>
        <v/>
      </c>
      <c r="J39" s="246" t="str">
        <f t="shared" ca="1" si="6"/>
        <v/>
      </c>
      <c r="K39" s="249" t="str">
        <f t="shared" ca="1" si="7"/>
        <v/>
      </c>
      <c r="L39" s="242" t="s">
        <v>978</v>
      </c>
      <c r="M39" s="242" t="s">
        <v>979</v>
      </c>
      <c r="N39" s="242" t="s">
        <v>980</v>
      </c>
      <c r="O39" s="243"/>
      <c r="P39" s="243"/>
      <c r="Q39" s="242" t="s">
        <v>981</v>
      </c>
      <c r="R39" s="242" t="s">
        <v>982</v>
      </c>
      <c r="S39" s="242" t="s">
        <v>983</v>
      </c>
      <c r="T39" s="242" t="s">
        <v>984</v>
      </c>
      <c r="U39" s="242" t="s">
        <v>985</v>
      </c>
      <c r="V39" s="243"/>
      <c r="W39" s="242" t="s">
        <v>981</v>
      </c>
      <c r="X39" s="242" t="s">
        <v>982</v>
      </c>
      <c r="Y39" s="242" t="s">
        <v>983</v>
      </c>
      <c r="Z39" s="242" t="s">
        <v>984</v>
      </c>
      <c r="AA39" s="242" t="s">
        <v>985</v>
      </c>
      <c r="AB39" s="243"/>
    </row>
    <row r="40" spans="2:28" s="234" customFormat="1">
      <c r="B40" s="200"/>
      <c r="C40" s="129" t="str">
        <f t="shared" si="0"/>
        <v/>
      </c>
      <c r="D40" s="132" t="str">
        <f t="shared" ca="1" si="2"/>
        <v/>
      </c>
      <c r="E40" s="132" t="str">
        <f t="shared" ca="1" si="3"/>
        <v/>
      </c>
      <c r="F40" s="246" t="str">
        <f>IF($C40="","",IF($G40="","",COUNTA($G$7:G40)-COUNTBLANK($G$7:G40)))</f>
        <v/>
      </c>
      <c r="G40" s="250" t="str">
        <f t="shared" ca="1" si="4"/>
        <v/>
      </c>
      <c r="H40" s="246" t="str">
        <f t="shared" si="1"/>
        <v/>
      </c>
      <c r="I40" s="248" t="str">
        <f t="shared" ca="1" si="5"/>
        <v/>
      </c>
      <c r="J40" s="246" t="str">
        <f t="shared" ca="1" si="6"/>
        <v/>
      </c>
      <c r="K40" s="249" t="str">
        <f t="shared" ca="1" si="7"/>
        <v/>
      </c>
      <c r="L40" s="242" t="s">
        <v>978</v>
      </c>
      <c r="M40" s="242" t="s">
        <v>979</v>
      </c>
      <c r="N40" s="242" t="s">
        <v>980</v>
      </c>
      <c r="O40" s="243"/>
      <c r="P40" s="243"/>
      <c r="Q40" s="242" t="s">
        <v>981</v>
      </c>
      <c r="R40" s="242" t="s">
        <v>982</v>
      </c>
      <c r="S40" s="242" t="s">
        <v>983</v>
      </c>
      <c r="T40" s="242" t="s">
        <v>984</v>
      </c>
      <c r="U40" s="242" t="s">
        <v>985</v>
      </c>
      <c r="V40" s="243"/>
      <c r="W40" s="242" t="s">
        <v>981</v>
      </c>
      <c r="X40" s="242" t="s">
        <v>982</v>
      </c>
      <c r="Y40" s="242" t="s">
        <v>983</v>
      </c>
      <c r="Z40" s="242" t="s">
        <v>984</v>
      </c>
      <c r="AA40" s="242" t="s">
        <v>985</v>
      </c>
      <c r="AB40" s="243"/>
    </row>
    <row r="41" spans="2:28" s="234" customFormat="1">
      <c r="B41" s="200"/>
      <c r="C41" s="129" t="str">
        <f t="shared" si="0"/>
        <v/>
      </c>
      <c r="D41" s="132" t="str">
        <f t="shared" ca="1" si="2"/>
        <v/>
      </c>
      <c r="E41" s="132" t="str">
        <f t="shared" ca="1" si="3"/>
        <v/>
      </c>
      <c r="F41" s="246" t="str">
        <f>IF($C41="","",IF($G41="","",COUNTA($G$7:G41)-COUNTBLANK($G$7:G41)))</f>
        <v/>
      </c>
      <c r="G41" s="250" t="str">
        <f t="shared" ca="1" si="4"/>
        <v/>
      </c>
      <c r="H41" s="246" t="str">
        <f t="shared" si="1"/>
        <v/>
      </c>
      <c r="I41" s="248" t="str">
        <f t="shared" ca="1" si="5"/>
        <v/>
      </c>
      <c r="J41" s="246" t="str">
        <f t="shared" ca="1" si="6"/>
        <v/>
      </c>
      <c r="K41" s="249" t="str">
        <f t="shared" ca="1" si="7"/>
        <v/>
      </c>
      <c r="L41" s="242" t="s">
        <v>978</v>
      </c>
      <c r="M41" s="242" t="s">
        <v>979</v>
      </c>
      <c r="N41" s="242" t="s">
        <v>980</v>
      </c>
      <c r="O41" s="243"/>
      <c r="P41" s="243"/>
      <c r="Q41" s="242" t="s">
        <v>981</v>
      </c>
      <c r="R41" s="242" t="s">
        <v>982</v>
      </c>
      <c r="S41" s="242" t="s">
        <v>983</v>
      </c>
      <c r="T41" s="242" t="s">
        <v>984</v>
      </c>
      <c r="U41" s="242" t="s">
        <v>985</v>
      </c>
      <c r="V41" s="243"/>
      <c r="W41" s="242" t="s">
        <v>981</v>
      </c>
      <c r="X41" s="242" t="s">
        <v>982</v>
      </c>
      <c r="Y41" s="242" t="s">
        <v>983</v>
      </c>
      <c r="Z41" s="242" t="s">
        <v>984</v>
      </c>
      <c r="AA41" s="242" t="s">
        <v>985</v>
      </c>
      <c r="AB41" s="243"/>
    </row>
    <row r="42" spans="2:28" s="234" customFormat="1">
      <c r="B42" s="200"/>
      <c r="C42" s="129" t="str">
        <f t="shared" si="0"/>
        <v/>
      </c>
      <c r="D42" s="132" t="str">
        <f t="shared" ca="1" si="2"/>
        <v/>
      </c>
      <c r="E42" s="132" t="str">
        <f t="shared" ca="1" si="3"/>
        <v/>
      </c>
      <c r="F42" s="246" t="str">
        <f>IF($C42="","",IF($G42="","",COUNTA($G$7:G42)-COUNTBLANK($G$7:G42)))</f>
        <v/>
      </c>
      <c r="G42" s="250" t="str">
        <f t="shared" ca="1" si="4"/>
        <v/>
      </c>
      <c r="H42" s="246" t="str">
        <f t="shared" si="1"/>
        <v/>
      </c>
      <c r="I42" s="248" t="str">
        <f t="shared" ca="1" si="5"/>
        <v/>
      </c>
      <c r="J42" s="246" t="str">
        <f t="shared" ca="1" si="6"/>
        <v/>
      </c>
      <c r="K42" s="249" t="str">
        <f t="shared" ca="1" si="7"/>
        <v/>
      </c>
      <c r="L42" s="242" t="s">
        <v>978</v>
      </c>
      <c r="M42" s="242" t="s">
        <v>979</v>
      </c>
      <c r="N42" s="242" t="s">
        <v>980</v>
      </c>
      <c r="O42" s="243"/>
      <c r="P42" s="243"/>
      <c r="Q42" s="242" t="s">
        <v>981</v>
      </c>
      <c r="R42" s="242" t="s">
        <v>982</v>
      </c>
      <c r="S42" s="242" t="s">
        <v>983</v>
      </c>
      <c r="T42" s="242" t="s">
        <v>984</v>
      </c>
      <c r="U42" s="242" t="s">
        <v>985</v>
      </c>
      <c r="V42" s="243"/>
      <c r="W42" s="242" t="s">
        <v>981</v>
      </c>
      <c r="X42" s="242" t="s">
        <v>982</v>
      </c>
      <c r="Y42" s="242" t="s">
        <v>983</v>
      </c>
      <c r="Z42" s="242" t="s">
        <v>984</v>
      </c>
      <c r="AA42" s="242" t="s">
        <v>985</v>
      </c>
      <c r="AB42" s="243"/>
    </row>
    <row r="43" spans="2:28" s="234" customFormat="1">
      <c r="B43" s="200"/>
      <c r="C43" s="129" t="str">
        <f t="shared" si="0"/>
        <v/>
      </c>
      <c r="D43" s="132" t="str">
        <f t="shared" ca="1" si="2"/>
        <v/>
      </c>
      <c r="E43" s="132" t="str">
        <f t="shared" ca="1" si="3"/>
        <v/>
      </c>
      <c r="F43" s="246" t="str">
        <f>IF($C43="","",IF($G43="","",COUNTA($G$7:G43)-COUNTBLANK($G$7:G43)))</f>
        <v/>
      </c>
      <c r="G43" s="250" t="str">
        <f t="shared" ca="1" si="4"/>
        <v/>
      </c>
      <c r="H43" s="246" t="str">
        <f t="shared" si="1"/>
        <v/>
      </c>
      <c r="I43" s="248" t="str">
        <f t="shared" ca="1" si="5"/>
        <v/>
      </c>
      <c r="J43" s="246" t="str">
        <f t="shared" ca="1" si="6"/>
        <v/>
      </c>
      <c r="K43" s="249" t="str">
        <f t="shared" ca="1" si="7"/>
        <v/>
      </c>
      <c r="L43" s="242" t="s">
        <v>978</v>
      </c>
      <c r="M43" s="242" t="s">
        <v>979</v>
      </c>
      <c r="N43" s="242" t="s">
        <v>980</v>
      </c>
      <c r="O43" s="243"/>
      <c r="P43" s="243"/>
      <c r="Q43" s="242" t="s">
        <v>981</v>
      </c>
      <c r="R43" s="242" t="s">
        <v>982</v>
      </c>
      <c r="S43" s="242" t="s">
        <v>983</v>
      </c>
      <c r="T43" s="242" t="s">
        <v>984</v>
      </c>
      <c r="U43" s="242" t="s">
        <v>985</v>
      </c>
      <c r="V43" s="243"/>
      <c r="W43" s="242" t="s">
        <v>981</v>
      </c>
      <c r="X43" s="242" t="s">
        <v>982</v>
      </c>
      <c r="Y43" s="242" t="s">
        <v>983</v>
      </c>
      <c r="Z43" s="242" t="s">
        <v>984</v>
      </c>
      <c r="AA43" s="242" t="s">
        <v>985</v>
      </c>
      <c r="AB43" s="243"/>
    </row>
    <row r="44" spans="2:28" s="234" customFormat="1">
      <c r="B44" s="200"/>
      <c r="C44" s="129" t="str">
        <f t="shared" si="0"/>
        <v/>
      </c>
      <c r="D44" s="132" t="str">
        <f t="shared" ca="1" si="2"/>
        <v/>
      </c>
      <c r="E44" s="132" t="str">
        <f t="shared" ca="1" si="3"/>
        <v/>
      </c>
      <c r="F44" s="246" t="str">
        <f>IF($C44="","",IF($G44="","",COUNTA($G$7:G44)-COUNTBLANK($G$7:G44)))</f>
        <v/>
      </c>
      <c r="G44" s="250" t="str">
        <f t="shared" ca="1" si="4"/>
        <v/>
      </c>
      <c r="H44" s="246" t="str">
        <f t="shared" si="1"/>
        <v/>
      </c>
      <c r="I44" s="248" t="str">
        <f t="shared" ca="1" si="5"/>
        <v/>
      </c>
      <c r="J44" s="246" t="str">
        <f t="shared" ca="1" si="6"/>
        <v/>
      </c>
      <c r="K44" s="249" t="str">
        <f t="shared" ca="1" si="7"/>
        <v/>
      </c>
      <c r="L44" s="242" t="s">
        <v>978</v>
      </c>
      <c r="M44" s="242" t="s">
        <v>979</v>
      </c>
      <c r="N44" s="242" t="s">
        <v>980</v>
      </c>
      <c r="O44" s="243"/>
      <c r="P44" s="243"/>
      <c r="Q44" s="242" t="s">
        <v>981</v>
      </c>
      <c r="R44" s="242" t="s">
        <v>982</v>
      </c>
      <c r="S44" s="242" t="s">
        <v>983</v>
      </c>
      <c r="T44" s="242" t="s">
        <v>984</v>
      </c>
      <c r="U44" s="242" t="s">
        <v>985</v>
      </c>
      <c r="V44" s="243"/>
      <c r="W44" s="242" t="s">
        <v>981</v>
      </c>
      <c r="X44" s="242" t="s">
        <v>982</v>
      </c>
      <c r="Y44" s="242" t="s">
        <v>983</v>
      </c>
      <c r="Z44" s="242" t="s">
        <v>984</v>
      </c>
      <c r="AA44" s="242" t="s">
        <v>985</v>
      </c>
      <c r="AB44" s="243"/>
    </row>
    <row r="45" spans="2:28" s="234" customFormat="1">
      <c r="B45" s="200"/>
      <c r="C45" s="129" t="str">
        <f t="shared" si="0"/>
        <v/>
      </c>
      <c r="D45" s="132" t="str">
        <f t="shared" ca="1" si="2"/>
        <v/>
      </c>
      <c r="E45" s="132" t="str">
        <f t="shared" ca="1" si="3"/>
        <v/>
      </c>
      <c r="F45" s="246" t="str">
        <f>IF($C45="","",IF($G45="","",COUNTA($G$7:G45)-COUNTBLANK($G$7:G45)))</f>
        <v/>
      </c>
      <c r="G45" s="250" t="str">
        <f t="shared" ca="1" si="4"/>
        <v/>
      </c>
      <c r="H45" s="246" t="str">
        <f t="shared" si="1"/>
        <v/>
      </c>
      <c r="I45" s="248" t="str">
        <f t="shared" ca="1" si="5"/>
        <v/>
      </c>
      <c r="J45" s="246" t="str">
        <f t="shared" ca="1" si="6"/>
        <v/>
      </c>
      <c r="K45" s="249" t="str">
        <f t="shared" ca="1" si="7"/>
        <v/>
      </c>
      <c r="L45" s="242" t="s">
        <v>978</v>
      </c>
      <c r="M45" s="242" t="s">
        <v>979</v>
      </c>
      <c r="N45" s="242" t="s">
        <v>980</v>
      </c>
      <c r="O45" s="243"/>
      <c r="P45" s="243"/>
      <c r="Q45" s="242" t="s">
        <v>981</v>
      </c>
      <c r="R45" s="242" t="s">
        <v>982</v>
      </c>
      <c r="S45" s="242" t="s">
        <v>983</v>
      </c>
      <c r="T45" s="242" t="s">
        <v>984</v>
      </c>
      <c r="U45" s="242" t="s">
        <v>985</v>
      </c>
      <c r="V45" s="243"/>
      <c r="W45" s="242" t="s">
        <v>981</v>
      </c>
      <c r="X45" s="242" t="s">
        <v>982</v>
      </c>
      <c r="Y45" s="242" t="s">
        <v>983</v>
      </c>
      <c r="Z45" s="242" t="s">
        <v>984</v>
      </c>
      <c r="AA45" s="242" t="s">
        <v>985</v>
      </c>
      <c r="AB45" s="243"/>
    </row>
    <row r="46" spans="2:28" s="234" customFormat="1">
      <c r="B46" s="200"/>
      <c r="C46" s="129" t="str">
        <f t="shared" si="0"/>
        <v/>
      </c>
      <c r="D46" s="132" t="str">
        <f t="shared" ca="1" si="2"/>
        <v/>
      </c>
      <c r="E46" s="132" t="str">
        <f t="shared" ca="1" si="3"/>
        <v/>
      </c>
      <c r="F46" s="246" t="str">
        <f>IF($C46="","",IF($G46="","",COUNTA($G$7:G46)-COUNTBLANK($G$7:G46)))</f>
        <v/>
      </c>
      <c r="G46" s="250" t="str">
        <f t="shared" ca="1" si="4"/>
        <v/>
      </c>
      <c r="H46" s="246" t="str">
        <f t="shared" si="1"/>
        <v/>
      </c>
      <c r="I46" s="248" t="str">
        <f t="shared" ca="1" si="5"/>
        <v/>
      </c>
      <c r="J46" s="246" t="str">
        <f t="shared" ca="1" si="6"/>
        <v/>
      </c>
      <c r="K46" s="249" t="str">
        <f t="shared" ca="1" si="7"/>
        <v/>
      </c>
      <c r="L46" s="242" t="s">
        <v>978</v>
      </c>
      <c r="M46" s="242" t="s">
        <v>979</v>
      </c>
      <c r="N46" s="242" t="s">
        <v>980</v>
      </c>
      <c r="O46" s="243"/>
      <c r="P46" s="243"/>
      <c r="Q46" s="242" t="s">
        <v>981</v>
      </c>
      <c r="R46" s="242" t="s">
        <v>982</v>
      </c>
      <c r="S46" s="242" t="s">
        <v>983</v>
      </c>
      <c r="T46" s="242" t="s">
        <v>984</v>
      </c>
      <c r="U46" s="242" t="s">
        <v>985</v>
      </c>
      <c r="V46" s="243"/>
      <c r="W46" s="242" t="s">
        <v>981</v>
      </c>
      <c r="X46" s="242" t="s">
        <v>982</v>
      </c>
      <c r="Y46" s="242" t="s">
        <v>983</v>
      </c>
      <c r="Z46" s="242" t="s">
        <v>984</v>
      </c>
      <c r="AA46" s="242" t="s">
        <v>985</v>
      </c>
      <c r="AB46" s="243"/>
    </row>
    <row r="47" spans="2:28" s="234" customFormat="1">
      <c r="B47" s="200"/>
      <c r="C47" s="129" t="str">
        <f t="shared" si="0"/>
        <v/>
      </c>
      <c r="D47" s="132" t="str">
        <f t="shared" ca="1" si="2"/>
        <v/>
      </c>
      <c r="E47" s="132" t="str">
        <f t="shared" ca="1" si="3"/>
        <v/>
      </c>
      <c r="F47" s="246" t="str">
        <f>IF($C47="","",IF($G47="","",COUNTA($G$7:G47)-COUNTBLANK($G$7:G47)))</f>
        <v/>
      </c>
      <c r="G47" s="250" t="str">
        <f t="shared" ca="1" si="4"/>
        <v/>
      </c>
      <c r="H47" s="246" t="str">
        <f t="shared" si="1"/>
        <v/>
      </c>
      <c r="I47" s="248" t="str">
        <f t="shared" ca="1" si="5"/>
        <v/>
      </c>
      <c r="J47" s="246" t="str">
        <f t="shared" ca="1" si="6"/>
        <v/>
      </c>
      <c r="K47" s="249" t="str">
        <f t="shared" ca="1" si="7"/>
        <v/>
      </c>
      <c r="L47" s="242" t="s">
        <v>978</v>
      </c>
      <c r="M47" s="242" t="s">
        <v>979</v>
      </c>
      <c r="N47" s="242" t="s">
        <v>980</v>
      </c>
      <c r="O47" s="243"/>
      <c r="P47" s="243"/>
      <c r="Q47" s="242" t="s">
        <v>981</v>
      </c>
      <c r="R47" s="242" t="s">
        <v>982</v>
      </c>
      <c r="S47" s="242" t="s">
        <v>983</v>
      </c>
      <c r="T47" s="242" t="s">
        <v>984</v>
      </c>
      <c r="U47" s="242" t="s">
        <v>985</v>
      </c>
      <c r="V47" s="243"/>
      <c r="W47" s="242" t="s">
        <v>981</v>
      </c>
      <c r="X47" s="242" t="s">
        <v>982</v>
      </c>
      <c r="Y47" s="242" t="s">
        <v>983</v>
      </c>
      <c r="Z47" s="242" t="s">
        <v>984</v>
      </c>
      <c r="AA47" s="242" t="s">
        <v>985</v>
      </c>
      <c r="AB47" s="243"/>
    </row>
    <row r="48" spans="2:28" s="234" customFormat="1">
      <c r="B48" s="200"/>
      <c r="C48" s="129" t="str">
        <f t="shared" si="0"/>
        <v/>
      </c>
      <c r="D48" s="132" t="str">
        <f t="shared" ca="1" si="2"/>
        <v/>
      </c>
      <c r="E48" s="132" t="str">
        <f t="shared" ca="1" si="3"/>
        <v/>
      </c>
      <c r="F48" s="246" t="str">
        <f>IF($C48="","",IF($G48="","",COUNTA($G$7:G48)-COUNTBLANK($G$7:G48)))</f>
        <v/>
      </c>
      <c r="G48" s="250" t="str">
        <f t="shared" ca="1" si="4"/>
        <v/>
      </c>
      <c r="H48" s="246" t="str">
        <f t="shared" si="1"/>
        <v/>
      </c>
      <c r="I48" s="248" t="str">
        <f t="shared" ca="1" si="5"/>
        <v/>
      </c>
      <c r="J48" s="246" t="str">
        <f t="shared" ca="1" si="6"/>
        <v/>
      </c>
      <c r="K48" s="249" t="str">
        <f t="shared" ca="1" si="7"/>
        <v/>
      </c>
      <c r="L48" s="242" t="s">
        <v>978</v>
      </c>
      <c r="M48" s="242" t="s">
        <v>979</v>
      </c>
      <c r="N48" s="242" t="s">
        <v>980</v>
      </c>
      <c r="O48" s="243"/>
      <c r="P48" s="243"/>
      <c r="Q48" s="242" t="s">
        <v>981</v>
      </c>
      <c r="R48" s="242" t="s">
        <v>982</v>
      </c>
      <c r="S48" s="242" t="s">
        <v>983</v>
      </c>
      <c r="T48" s="242" t="s">
        <v>984</v>
      </c>
      <c r="U48" s="242" t="s">
        <v>985</v>
      </c>
      <c r="V48" s="243"/>
      <c r="W48" s="242" t="s">
        <v>981</v>
      </c>
      <c r="X48" s="242" t="s">
        <v>982</v>
      </c>
      <c r="Y48" s="242" t="s">
        <v>983</v>
      </c>
      <c r="Z48" s="242" t="s">
        <v>984</v>
      </c>
      <c r="AA48" s="242" t="s">
        <v>985</v>
      </c>
      <c r="AB48" s="243"/>
    </row>
    <row r="49" spans="2:28" s="234" customFormat="1">
      <c r="B49" s="200"/>
      <c r="C49" s="129" t="str">
        <f t="shared" si="0"/>
        <v/>
      </c>
      <c r="D49" s="132" t="str">
        <f t="shared" ca="1" si="2"/>
        <v/>
      </c>
      <c r="E49" s="132" t="str">
        <f t="shared" ca="1" si="3"/>
        <v/>
      </c>
      <c r="F49" s="246" t="str">
        <f>IF($C49="","",IF($G49="","",COUNTA($G$7:G49)-COUNTBLANK($G$7:G49)))</f>
        <v/>
      </c>
      <c r="G49" s="250" t="str">
        <f t="shared" ca="1" si="4"/>
        <v/>
      </c>
      <c r="H49" s="246" t="str">
        <f t="shared" si="1"/>
        <v/>
      </c>
      <c r="I49" s="248" t="str">
        <f t="shared" ca="1" si="5"/>
        <v/>
      </c>
      <c r="J49" s="246" t="str">
        <f t="shared" ca="1" si="6"/>
        <v/>
      </c>
      <c r="K49" s="249" t="str">
        <f t="shared" ca="1" si="7"/>
        <v/>
      </c>
      <c r="L49" s="242" t="s">
        <v>978</v>
      </c>
      <c r="M49" s="242" t="s">
        <v>979</v>
      </c>
      <c r="N49" s="242" t="s">
        <v>980</v>
      </c>
      <c r="O49" s="243"/>
      <c r="P49" s="243"/>
      <c r="Q49" s="242" t="s">
        <v>981</v>
      </c>
      <c r="R49" s="242" t="s">
        <v>982</v>
      </c>
      <c r="S49" s="242" t="s">
        <v>983</v>
      </c>
      <c r="T49" s="242" t="s">
        <v>984</v>
      </c>
      <c r="U49" s="242" t="s">
        <v>985</v>
      </c>
      <c r="V49" s="243"/>
      <c r="W49" s="242" t="s">
        <v>981</v>
      </c>
      <c r="X49" s="242" t="s">
        <v>982</v>
      </c>
      <c r="Y49" s="242" t="s">
        <v>983</v>
      </c>
      <c r="Z49" s="242" t="s">
        <v>984</v>
      </c>
      <c r="AA49" s="242" t="s">
        <v>985</v>
      </c>
      <c r="AB49" s="243"/>
    </row>
    <row r="50" spans="2:28" s="234" customFormat="1">
      <c r="B50" s="200"/>
      <c r="C50" s="129" t="str">
        <f t="shared" si="0"/>
        <v/>
      </c>
      <c r="D50" s="132" t="str">
        <f t="shared" ca="1" si="2"/>
        <v/>
      </c>
      <c r="E50" s="132" t="str">
        <f t="shared" ca="1" si="3"/>
        <v/>
      </c>
      <c r="F50" s="246" t="str">
        <f>IF($C50="","",IF($G50="","",COUNTA($G$7:G50)-COUNTBLANK($G$7:G50)))</f>
        <v/>
      </c>
      <c r="G50" s="250" t="str">
        <f t="shared" ca="1" si="4"/>
        <v/>
      </c>
      <c r="H50" s="246" t="str">
        <f t="shared" si="1"/>
        <v/>
      </c>
      <c r="I50" s="248" t="str">
        <f t="shared" ca="1" si="5"/>
        <v/>
      </c>
      <c r="J50" s="246" t="str">
        <f t="shared" ca="1" si="6"/>
        <v/>
      </c>
      <c r="K50" s="249" t="str">
        <f t="shared" ca="1" si="7"/>
        <v/>
      </c>
      <c r="L50" s="242" t="s">
        <v>978</v>
      </c>
      <c r="M50" s="242" t="s">
        <v>979</v>
      </c>
      <c r="N50" s="242" t="s">
        <v>980</v>
      </c>
      <c r="O50" s="243"/>
      <c r="P50" s="243"/>
      <c r="Q50" s="242" t="s">
        <v>981</v>
      </c>
      <c r="R50" s="242" t="s">
        <v>982</v>
      </c>
      <c r="S50" s="242" t="s">
        <v>983</v>
      </c>
      <c r="T50" s="242" t="s">
        <v>984</v>
      </c>
      <c r="U50" s="242" t="s">
        <v>985</v>
      </c>
      <c r="V50" s="243"/>
      <c r="W50" s="242" t="s">
        <v>981</v>
      </c>
      <c r="X50" s="242" t="s">
        <v>982</v>
      </c>
      <c r="Y50" s="242" t="s">
        <v>983</v>
      </c>
      <c r="Z50" s="242" t="s">
        <v>984</v>
      </c>
      <c r="AA50" s="242" t="s">
        <v>985</v>
      </c>
      <c r="AB50" s="243"/>
    </row>
    <row r="51" spans="2:28" s="234" customFormat="1">
      <c r="B51" s="200"/>
      <c r="C51" s="129" t="str">
        <f t="shared" si="0"/>
        <v/>
      </c>
      <c r="D51" s="132" t="str">
        <f t="shared" ca="1" si="2"/>
        <v/>
      </c>
      <c r="E51" s="132" t="str">
        <f t="shared" ca="1" si="3"/>
        <v/>
      </c>
      <c r="F51" s="246" t="str">
        <f>IF($C51="","",IF($G51="","",COUNTA($G$7:G51)-COUNTBLANK($G$7:G51)))</f>
        <v/>
      </c>
      <c r="G51" s="250" t="str">
        <f t="shared" ca="1" si="4"/>
        <v/>
      </c>
      <c r="H51" s="246" t="str">
        <f t="shared" si="1"/>
        <v/>
      </c>
      <c r="I51" s="248" t="str">
        <f t="shared" ca="1" si="5"/>
        <v/>
      </c>
      <c r="J51" s="246" t="str">
        <f t="shared" ca="1" si="6"/>
        <v/>
      </c>
      <c r="K51" s="249" t="str">
        <f t="shared" ca="1" si="7"/>
        <v/>
      </c>
      <c r="L51" s="242" t="s">
        <v>978</v>
      </c>
      <c r="M51" s="242" t="s">
        <v>979</v>
      </c>
      <c r="N51" s="242" t="s">
        <v>980</v>
      </c>
      <c r="O51" s="243"/>
      <c r="P51" s="243"/>
      <c r="Q51" s="242" t="s">
        <v>981</v>
      </c>
      <c r="R51" s="242" t="s">
        <v>982</v>
      </c>
      <c r="S51" s="242" t="s">
        <v>983</v>
      </c>
      <c r="T51" s="242" t="s">
        <v>984</v>
      </c>
      <c r="U51" s="242" t="s">
        <v>985</v>
      </c>
      <c r="V51" s="243"/>
      <c r="W51" s="242" t="s">
        <v>981</v>
      </c>
      <c r="X51" s="242" t="s">
        <v>982</v>
      </c>
      <c r="Y51" s="242" t="s">
        <v>983</v>
      </c>
      <c r="Z51" s="242" t="s">
        <v>984</v>
      </c>
      <c r="AA51" s="242" t="s">
        <v>985</v>
      </c>
      <c r="AB51" s="243"/>
    </row>
    <row r="52" spans="2:28" s="234" customFormat="1">
      <c r="B52" s="200"/>
      <c r="C52" s="129" t="str">
        <f t="shared" si="0"/>
        <v/>
      </c>
      <c r="D52" s="132" t="str">
        <f t="shared" ca="1" si="2"/>
        <v/>
      </c>
      <c r="E52" s="132" t="str">
        <f t="shared" ca="1" si="3"/>
        <v/>
      </c>
      <c r="F52" s="246" t="str">
        <f>IF($C52="","",IF($G52="","",COUNTA($G$7:G52)-COUNTBLANK($G$7:G52)))</f>
        <v/>
      </c>
      <c r="G52" s="250" t="str">
        <f t="shared" ca="1" si="4"/>
        <v/>
      </c>
      <c r="H52" s="246" t="str">
        <f t="shared" si="1"/>
        <v/>
      </c>
      <c r="I52" s="248" t="str">
        <f t="shared" ca="1" si="5"/>
        <v/>
      </c>
      <c r="J52" s="246" t="str">
        <f t="shared" ca="1" si="6"/>
        <v/>
      </c>
      <c r="K52" s="249" t="str">
        <f t="shared" ca="1" si="7"/>
        <v/>
      </c>
      <c r="L52" s="242" t="s">
        <v>978</v>
      </c>
      <c r="M52" s="242" t="s">
        <v>979</v>
      </c>
      <c r="N52" s="242" t="s">
        <v>980</v>
      </c>
      <c r="O52" s="243"/>
      <c r="P52" s="243"/>
      <c r="Q52" s="242" t="s">
        <v>981</v>
      </c>
      <c r="R52" s="242" t="s">
        <v>982</v>
      </c>
      <c r="S52" s="242" t="s">
        <v>983</v>
      </c>
      <c r="T52" s="242" t="s">
        <v>984</v>
      </c>
      <c r="U52" s="242" t="s">
        <v>985</v>
      </c>
      <c r="V52" s="243"/>
      <c r="W52" s="242" t="s">
        <v>981</v>
      </c>
      <c r="X52" s="242" t="s">
        <v>982</v>
      </c>
      <c r="Y52" s="242" t="s">
        <v>983</v>
      </c>
      <c r="Z52" s="242" t="s">
        <v>984</v>
      </c>
      <c r="AA52" s="242" t="s">
        <v>985</v>
      </c>
      <c r="AB52" s="243"/>
    </row>
    <row r="53" spans="2:28" s="234" customFormat="1">
      <c r="B53" s="200"/>
      <c r="C53" s="129" t="str">
        <f t="shared" si="0"/>
        <v/>
      </c>
      <c r="D53" s="132" t="str">
        <f t="shared" ca="1" si="2"/>
        <v/>
      </c>
      <c r="E53" s="132" t="str">
        <f t="shared" ca="1" si="3"/>
        <v/>
      </c>
      <c r="F53" s="246" t="str">
        <f>IF($C53="","",IF($G53="","",COUNTA($G$7:G53)-COUNTBLANK($G$7:G53)))</f>
        <v/>
      </c>
      <c r="G53" s="250" t="str">
        <f t="shared" ca="1" si="4"/>
        <v/>
      </c>
      <c r="H53" s="246" t="str">
        <f t="shared" si="1"/>
        <v/>
      </c>
      <c r="I53" s="248" t="str">
        <f t="shared" ca="1" si="5"/>
        <v/>
      </c>
      <c r="J53" s="246" t="str">
        <f t="shared" ca="1" si="6"/>
        <v/>
      </c>
      <c r="K53" s="249" t="str">
        <f t="shared" ca="1" si="7"/>
        <v/>
      </c>
      <c r="L53" s="242" t="s">
        <v>978</v>
      </c>
      <c r="M53" s="242" t="s">
        <v>979</v>
      </c>
      <c r="N53" s="242" t="s">
        <v>980</v>
      </c>
      <c r="O53" s="243"/>
      <c r="P53" s="243"/>
      <c r="Q53" s="242" t="s">
        <v>981</v>
      </c>
      <c r="R53" s="242" t="s">
        <v>982</v>
      </c>
      <c r="S53" s="242" t="s">
        <v>983</v>
      </c>
      <c r="T53" s="242" t="s">
        <v>984</v>
      </c>
      <c r="U53" s="242" t="s">
        <v>985</v>
      </c>
      <c r="V53" s="243"/>
      <c r="W53" s="242" t="s">
        <v>981</v>
      </c>
      <c r="X53" s="242" t="s">
        <v>982</v>
      </c>
      <c r="Y53" s="242" t="s">
        <v>983</v>
      </c>
      <c r="Z53" s="242" t="s">
        <v>984</v>
      </c>
      <c r="AA53" s="242" t="s">
        <v>985</v>
      </c>
      <c r="AB53" s="243"/>
    </row>
    <row r="54" spans="2:28" s="234" customFormat="1">
      <c r="B54" s="200"/>
      <c r="C54" s="129" t="str">
        <f t="shared" si="0"/>
        <v/>
      </c>
      <c r="D54" s="132" t="str">
        <f t="shared" ca="1" si="2"/>
        <v/>
      </c>
      <c r="E54" s="132" t="str">
        <f t="shared" ca="1" si="3"/>
        <v/>
      </c>
      <c r="F54" s="246" t="str">
        <f>IF($C54="","",IF($G54="","",COUNTA($G$7:G54)-COUNTBLANK($G$7:G54)))</f>
        <v/>
      </c>
      <c r="G54" s="250" t="str">
        <f t="shared" ca="1" si="4"/>
        <v/>
      </c>
      <c r="H54" s="246" t="str">
        <f t="shared" si="1"/>
        <v/>
      </c>
      <c r="I54" s="248" t="str">
        <f t="shared" ca="1" si="5"/>
        <v/>
      </c>
      <c r="J54" s="246" t="str">
        <f t="shared" ca="1" si="6"/>
        <v/>
      </c>
      <c r="K54" s="249" t="str">
        <f t="shared" ca="1" si="7"/>
        <v/>
      </c>
      <c r="L54" s="242" t="s">
        <v>978</v>
      </c>
      <c r="M54" s="242" t="s">
        <v>979</v>
      </c>
      <c r="N54" s="242" t="s">
        <v>980</v>
      </c>
      <c r="O54" s="243"/>
      <c r="P54" s="243"/>
      <c r="Q54" s="242" t="s">
        <v>981</v>
      </c>
      <c r="R54" s="242" t="s">
        <v>982</v>
      </c>
      <c r="S54" s="242" t="s">
        <v>983</v>
      </c>
      <c r="T54" s="242" t="s">
        <v>984</v>
      </c>
      <c r="U54" s="242" t="s">
        <v>985</v>
      </c>
      <c r="V54" s="243"/>
      <c r="W54" s="242" t="s">
        <v>981</v>
      </c>
      <c r="X54" s="242" t="s">
        <v>982</v>
      </c>
      <c r="Y54" s="242" t="s">
        <v>983</v>
      </c>
      <c r="Z54" s="242" t="s">
        <v>984</v>
      </c>
      <c r="AA54" s="242" t="s">
        <v>985</v>
      </c>
      <c r="AB54" s="243"/>
    </row>
    <row r="55" spans="2:28" s="234" customFormat="1">
      <c r="B55" s="200"/>
      <c r="C55" s="129" t="str">
        <f t="shared" si="0"/>
        <v/>
      </c>
      <c r="D55" s="132" t="str">
        <f t="shared" ca="1" si="2"/>
        <v/>
      </c>
      <c r="E55" s="132" t="str">
        <f t="shared" ca="1" si="3"/>
        <v/>
      </c>
      <c r="F55" s="246" t="str">
        <f>IF($C55="","",IF($G55="","",COUNTA($G$7:G55)-COUNTBLANK($G$7:G55)))</f>
        <v/>
      </c>
      <c r="G55" s="250" t="str">
        <f t="shared" ca="1" si="4"/>
        <v/>
      </c>
      <c r="H55" s="246" t="str">
        <f t="shared" si="1"/>
        <v/>
      </c>
      <c r="I55" s="248" t="str">
        <f t="shared" ca="1" si="5"/>
        <v/>
      </c>
      <c r="J55" s="246" t="str">
        <f t="shared" ca="1" si="6"/>
        <v/>
      </c>
      <c r="K55" s="249" t="str">
        <f t="shared" ca="1" si="7"/>
        <v/>
      </c>
      <c r="L55" s="242" t="s">
        <v>978</v>
      </c>
      <c r="M55" s="242" t="s">
        <v>979</v>
      </c>
      <c r="N55" s="242" t="s">
        <v>980</v>
      </c>
      <c r="O55" s="243"/>
      <c r="P55" s="243"/>
      <c r="Q55" s="242" t="s">
        <v>981</v>
      </c>
      <c r="R55" s="242" t="s">
        <v>982</v>
      </c>
      <c r="S55" s="242" t="s">
        <v>983</v>
      </c>
      <c r="T55" s="242" t="s">
        <v>984</v>
      </c>
      <c r="U55" s="242" t="s">
        <v>985</v>
      </c>
      <c r="V55" s="243"/>
      <c r="W55" s="242" t="s">
        <v>981</v>
      </c>
      <c r="X55" s="242" t="s">
        <v>982</v>
      </c>
      <c r="Y55" s="242" t="s">
        <v>983</v>
      </c>
      <c r="Z55" s="242" t="s">
        <v>984</v>
      </c>
      <c r="AA55" s="242" t="s">
        <v>985</v>
      </c>
      <c r="AB55" s="243"/>
    </row>
    <row r="56" spans="2:28" s="234" customFormat="1">
      <c r="B56" s="200"/>
      <c r="C56" s="129" t="str">
        <f t="shared" si="0"/>
        <v/>
      </c>
      <c r="D56" s="132" t="str">
        <f t="shared" ca="1" si="2"/>
        <v/>
      </c>
      <c r="E56" s="132" t="str">
        <f t="shared" ca="1" si="3"/>
        <v/>
      </c>
      <c r="F56" s="246" t="str">
        <f>IF($C56="","",IF($G56="","",COUNTA($G$7:G56)-COUNTBLANK($G$7:G56)))</f>
        <v/>
      </c>
      <c r="G56" s="250" t="str">
        <f t="shared" ca="1" si="4"/>
        <v/>
      </c>
      <c r="H56" s="246" t="str">
        <f t="shared" si="1"/>
        <v/>
      </c>
      <c r="I56" s="248" t="str">
        <f t="shared" ca="1" si="5"/>
        <v/>
      </c>
      <c r="J56" s="246" t="str">
        <f t="shared" ca="1" si="6"/>
        <v/>
      </c>
      <c r="K56" s="249" t="str">
        <f t="shared" ca="1" si="7"/>
        <v/>
      </c>
      <c r="L56" s="242" t="s">
        <v>978</v>
      </c>
      <c r="M56" s="242" t="s">
        <v>979</v>
      </c>
      <c r="N56" s="242" t="s">
        <v>980</v>
      </c>
      <c r="O56" s="243"/>
      <c r="P56" s="243"/>
      <c r="Q56" s="242" t="s">
        <v>981</v>
      </c>
      <c r="R56" s="242" t="s">
        <v>982</v>
      </c>
      <c r="S56" s="242" t="s">
        <v>983</v>
      </c>
      <c r="T56" s="242" t="s">
        <v>984</v>
      </c>
      <c r="U56" s="242" t="s">
        <v>985</v>
      </c>
      <c r="V56" s="243"/>
      <c r="W56" s="242" t="s">
        <v>981</v>
      </c>
      <c r="X56" s="242" t="s">
        <v>982</v>
      </c>
      <c r="Y56" s="242" t="s">
        <v>983</v>
      </c>
      <c r="Z56" s="242" t="s">
        <v>984</v>
      </c>
      <c r="AA56" s="242" t="s">
        <v>985</v>
      </c>
      <c r="AB56" s="243"/>
    </row>
    <row r="57" spans="2:28" s="234" customFormat="1">
      <c r="B57" s="200"/>
      <c r="C57" s="129" t="str">
        <f t="shared" si="0"/>
        <v/>
      </c>
      <c r="D57" s="132" t="str">
        <f t="shared" ca="1" si="2"/>
        <v/>
      </c>
      <c r="E57" s="132" t="str">
        <f t="shared" ca="1" si="3"/>
        <v/>
      </c>
      <c r="F57" s="246" t="str">
        <f>IF($C57="","",IF($G57="","",COUNTA($G$7:G57)-COUNTBLANK($G$7:G57)))</f>
        <v/>
      </c>
      <c r="G57" s="250" t="str">
        <f t="shared" ca="1" si="4"/>
        <v/>
      </c>
      <c r="H57" s="246" t="str">
        <f t="shared" si="1"/>
        <v/>
      </c>
      <c r="I57" s="248" t="str">
        <f t="shared" ca="1" si="5"/>
        <v/>
      </c>
      <c r="J57" s="246" t="str">
        <f t="shared" ca="1" si="6"/>
        <v/>
      </c>
      <c r="K57" s="249" t="str">
        <f t="shared" ca="1" si="7"/>
        <v/>
      </c>
      <c r="L57" s="242" t="s">
        <v>978</v>
      </c>
      <c r="M57" s="242" t="s">
        <v>979</v>
      </c>
      <c r="N57" s="242" t="s">
        <v>980</v>
      </c>
      <c r="O57" s="243"/>
      <c r="P57" s="243"/>
      <c r="Q57" s="242" t="s">
        <v>981</v>
      </c>
      <c r="R57" s="242" t="s">
        <v>982</v>
      </c>
      <c r="S57" s="242" t="s">
        <v>983</v>
      </c>
      <c r="T57" s="242" t="s">
        <v>984</v>
      </c>
      <c r="U57" s="242" t="s">
        <v>985</v>
      </c>
      <c r="V57" s="243"/>
      <c r="W57" s="242" t="s">
        <v>981</v>
      </c>
      <c r="X57" s="242" t="s">
        <v>982</v>
      </c>
      <c r="Y57" s="242" t="s">
        <v>983</v>
      </c>
      <c r="Z57" s="242" t="s">
        <v>984</v>
      </c>
      <c r="AA57" s="242" t="s">
        <v>985</v>
      </c>
      <c r="AB57" s="243"/>
    </row>
    <row r="58" spans="2:28" s="234" customFormat="1">
      <c r="B58" s="200"/>
      <c r="C58" s="129" t="str">
        <f t="shared" si="0"/>
        <v/>
      </c>
      <c r="D58" s="132" t="str">
        <f t="shared" ca="1" si="2"/>
        <v/>
      </c>
      <c r="E58" s="132" t="str">
        <f t="shared" ca="1" si="3"/>
        <v/>
      </c>
      <c r="F58" s="246" t="str">
        <f>IF($C58="","",IF($G58="","",COUNTA($G$7:G58)-COUNTBLANK($G$7:G58)))</f>
        <v/>
      </c>
      <c r="G58" s="250" t="str">
        <f t="shared" ca="1" si="4"/>
        <v/>
      </c>
      <c r="H58" s="246" t="str">
        <f t="shared" si="1"/>
        <v/>
      </c>
      <c r="I58" s="248" t="str">
        <f t="shared" ca="1" si="5"/>
        <v/>
      </c>
      <c r="J58" s="246" t="str">
        <f t="shared" ca="1" si="6"/>
        <v/>
      </c>
      <c r="K58" s="249" t="str">
        <f t="shared" ca="1" si="7"/>
        <v/>
      </c>
      <c r="L58" s="242" t="s">
        <v>978</v>
      </c>
      <c r="M58" s="242" t="s">
        <v>979</v>
      </c>
      <c r="N58" s="242" t="s">
        <v>980</v>
      </c>
      <c r="O58" s="243"/>
      <c r="P58" s="243"/>
      <c r="Q58" s="242" t="s">
        <v>981</v>
      </c>
      <c r="R58" s="242" t="s">
        <v>982</v>
      </c>
      <c r="S58" s="242" t="s">
        <v>983</v>
      </c>
      <c r="T58" s="242" t="s">
        <v>984</v>
      </c>
      <c r="U58" s="242" t="s">
        <v>985</v>
      </c>
      <c r="V58" s="243"/>
      <c r="W58" s="242" t="s">
        <v>981</v>
      </c>
      <c r="X58" s="242" t="s">
        <v>982</v>
      </c>
      <c r="Y58" s="242" t="s">
        <v>983</v>
      </c>
      <c r="Z58" s="242" t="s">
        <v>984</v>
      </c>
      <c r="AA58" s="242" t="s">
        <v>985</v>
      </c>
      <c r="AB58" s="243"/>
    </row>
    <row r="59" spans="2:28" s="234" customFormat="1">
      <c r="B59" s="200"/>
      <c r="C59" s="129" t="str">
        <f t="shared" si="0"/>
        <v/>
      </c>
      <c r="D59" s="132" t="str">
        <f t="shared" ca="1" si="2"/>
        <v/>
      </c>
      <c r="E59" s="132" t="str">
        <f t="shared" ca="1" si="3"/>
        <v/>
      </c>
      <c r="F59" s="246" t="str">
        <f>IF($C59="","",IF($G59="","",COUNTA($G$7:G59)-COUNTBLANK($G$7:G59)))</f>
        <v/>
      </c>
      <c r="G59" s="250" t="str">
        <f t="shared" ca="1" si="4"/>
        <v/>
      </c>
      <c r="H59" s="246" t="str">
        <f t="shared" si="1"/>
        <v/>
      </c>
      <c r="I59" s="248" t="str">
        <f t="shared" ca="1" si="5"/>
        <v/>
      </c>
      <c r="J59" s="246" t="str">
        <f t="shared" ca="1" si="6"/>
        <v/>
      </c>
      <c r="K59" s="249" t="str">
        <f t="shared" ca="1" si="7"/>
        <v/>
      </c>
      <c r="L59" s="242" t="s">
        <v>978</v>
      </c>
      <c r="M59" s="242" t="s">
        <v>979</v>
      </c>
      <c r="N59" s="242" t="s">
        <v>980</v>
      </c>
      <c r="O59" s="243"/>
      <c r="P59" s="243"/>
      <c r="Q59" s="242" t="s">
        <v>981</v>
      </c>
      <c r="R59" s="242" t="s">
        <v>982</v>
      </c>
      <c r="S59" s="242" t="s">
        <v>983</v>
      </c>
      <c r="T59" s="242" t="s">
        <v>984</v>
      </c>
      <c r="U59" s="242" t="s">
        <v>985</v>
      </c>
      <c r="V59" s="243"/>
      <c r="W59" s="242" t="s">
        <v>981</v>
      </c>
      <c r="X59" s="242" t="s">
        <v>982</v>
      </c>
      <c r="Y59" s="242" t="s">
        <v>983</v>
      </c>
      <c r="Z59" s="242" t="s">
        <v>984</v>
      </c>
      <c r="AA59" s="242" t="s">
        <v>985</v>
      </c>
      <c r="AB59" s="243"/>
    </row>
    <row r="60" spans="2:28" s="234" customFormat="1">
      <c r="B60" s="200"/>
      <c r="C60" s="129" t="str">
        <f t="shared" si="0"/>
        <v/>
      </c>
      <c r="D60" s="132" t="str">
        <f t="shared" ca="1" si="2"/>
        <v/>
      </c>
      <c r="E60" s="132" t="str">
        <f t="shared" ca="1" si="3"/>
        <v/>
      </c>
      <c r="F60" s="246" t="str">
        <f>IF($C60="","",IF($G60="","",COUNTA($G$7:G60)-COUNTBLANK($G$7:G60)))</f>
        <v/>
      </c>
      <c r="G60" s="250" t="str">
        <f t="shared" ca="1" si="4"/>
        <v/>
      </c>
      <c r="H60" s="246" t="str">
        <f t="shared" si="1"/>
        <v/>
      </c>
      <c r="I60" s="248" t="str">
        <f t="shared" ca="1" si="5"/>
        <v/>
      </c>
      <c r="J60" s="246" t="str">
        <f t="shared" ca="1" si="6"/>
        <v/>
      </c>
      <c r="K60" s="249" t="str">
        <f t="shared" ca="1" si="7"/>
        <v/>
      </c>
      <c r="L60" s="242" t="s">
        <v>978</v>
      </c>
      <c r="M60" s="242" t="s">
        <v>979</v>
      </c>
      <c r="N60" s="242" t="s">
        <v>980</v>
      </c>
      <c r="O60" s="243"/>
      <c r="P60" s="243"/>
      <c r="Q60" s="242" t="s">
        <v>981</v>
      </c>
      <c r="R60" s="242" t="s">
        <v>982</v>
      </c>
      <c r="S60" s="242" t="s">
        <v>983</v>
      </c>
      <c r="T60" s="242" t="s">
        <v>984</v>
      </c>
      <c r="U60" s="242" t="s">
        <v>985</v>
      </c>
      <c r="V60" s="243"/>
      <c r="W60" s="242" t="s">
        <v>981</v>
      </c>
      <c r="X60" s="242" t="s">
        <v>982</v>
      </c>
      <c r="Y60" s="242" t="s">
        <v>983</v>
      </c>
      <c r="Z60" s="242" t="s">
        <v>984</v>
      </c>
      <c r="AA60" s="242" t="s">
        <v>985</v>
      </c>
      <c r="AB60" s="243"/>
    </row>
    <row r="61" spans="2:28" s="234" customFormat="1">
      <c r="B61" s="200"/>
      <c r="C61" s="129" t="str">
        <f t="shared" si="0"/>
        <v/>
      </c>
      <c r="D61" s="132" t="str">
        <f t="shared" ca="1" si="2"/>
        <v/>
      </c>
      <c r="E61" s="132" t="str">
        <f t="shared" ca="1" si="3"/>
        <v/>
      </c>
      <c r="F61" s="246" t="str">
        <f>IF($C61="","",IF($G61="","",COUNTA($G$7:G61)-COUNTBLANK($G$7:G61)))</f>
        <v/>
      </c>
      <c r="G61" s="250" t="str">
        <f t="shared" ca="1" si="4"/>
        <v/>
      </c>
      <c r="H61" s="246" t="str">
        <f t="shared" si="1"/>
        <v/>
      </c>
      <c r="I61" s="248" t="str">
        <f t="shared" ca="1" si="5"/>
        <v/>
      </c>
      <c r="J61" s="246" t="str">
        <f t="shared" ca="1" si="6"/>
        <v/>
      </c>
      <c r="K61" s="249" t="str">
        <f t="shared" ca="1" si="7"/>
        <v/>
      </c>
      <c r="L61" s="242" t="s">
        <v>978</v>
      </c>
      <c r="M61" s="242" t="s">
        <v>979</v>
      </c>
      <c r="N61" s="242" t="s">
        <v>980</v>
      </c>
      <c r="O61" s="243"/>
      <c r="P61" s="243"/>
      <c r="Q61" s="242" t="s">
        <v>981</v>
      </c>
      <c r="R61" s="242" t="s">
        <v>982</v>
      </c>
      <c r="S61" s="242" t="s">
        <v>983</v>
      </c>
      <c r="T61" s="242" t="s">
        <v>984</v>
      </c>
      <c r="U61" s="242" t="s">
        <v>985</v>
      </c>
      <c r="V61" s="243"/>
      <c r="W61" s="242" t="s">
        <v>981</v>
      </c>
      <c r="X61" s="242" t="s">
        <v>982</v>
      </c>
      <c r="Y61" s="242" t="s">
        <v>983</v>
      </c>
      <c r="Z61" s="242" t="s">
        <v>984</v>
      </c>
      <c r="AA61" s="242" t="s">
        <v>985</v>
      </c>
      <c r="AB61" s="243"/>
    </row>
    <row r="62" spans="2:28" s="234" customFormat="1">
      <c r="B62" s="200"/>
      <c r="C62" s="129" t="str">
        <f t="shared" si="0"/>
        <v/>
      </c>
      <c r="D62" s="132" t="str">
        <f t="shared" ca="1" si="2"/>
        <v/>
      </c>
      <c r="E62" s="132" t="str">
        <f t="shared" ca="1" si="3"/>
        <v/>
      </c>
      <c r="F62" s="246" t="str">
        <f>IF($C62="","",IF($G62="","",COUNTA($G$7:G62)-COUNTBLANK($G$7:G62)))</f>
        <v/>
      </c>
      <c r="G62" s="250" t="str">
        <f t="shared" ca="1" si="4"/>
        <v/>
      </c>
      <c r="H62" s="246" t="str">
        <f t="shared" si="1"/>
        <v/>
      </c>
      <c r="I62" s="248" t="str">
        <f t="shared" ca="1" si="5"/>
        <v/>
      </c>
      <c r="J62" s="246" t="str">
        <f t="shared" ca="1" si="6"/>
        <v/>
      </c>
      <c r="K62" s="249" t="str">
        <f t="shared" ca="1" si="7"/>
        <v/>
      </c>
      <c r="L62" s="242" t="s">
        <v>978</v>
      </c>
      <c r="M62" s="242" t="s">
        <v>979</v>
      </c>
      <c r="N62" s="242" t="s">
        <v>980</v>
      </c>
      <c r="O62" s="243"/>
      <c r="P62" s="243"/>
      <c r="Q62" s="242" t="s">
        <v>981</v>
      </c>
      <c r="R62" s="242" t="s">
        <v>982</v>
      </c>
      <c r="S62" s="242" t="s">
        <v>983</v>
      </c>
      <c r="T62" s="242" t="s">
        <v>984</v>
      </c>
      <c r="U62" s="242" t="s">
        <v>985</v>
      </c>
      <c r="V62" s="243"/>
      <c r="W62" s="242" t="s">
        <v>981</v>
      </c>
      <c r="X62" s="242" t="s">
        <v>982</v>
      </c>
      <c r="Y62" s="242" t="s">
        <v>983</v>
      </c>
      <c r="Z62" s="242" t="s">
        <v>984</v>
      </c>
      <c r="AA62" s="242" t="s">
        <v>985</v>
      </c>
      <c r="AB62" s="243"/>
    </row>
    <row r="63" spans="2:28" s="234" customFormat="1">
      <c r="B63" s="200"/>
      <c r="C63" s="129" t="str">
        <f t="shared" si="0"/>
        <v/>
      </c>
      <c r="D63" s="132" t="str">
        <f t="shared" ca="1" si="2"/>
        <v/>
      </c>
      <c r="E63" s="132" t="str">
        <f t="shared" ca="1" si="3"/>
        <v/>
      </c>
      <c r="F63" s="246" t="str">
        <f>IF($C63="","",IF($G63="","",COUNTA($G$7:G63)-COUNTBLANK($G$7:G63)))</f>
        <v/>
      </c>
      <c r="G63" s="250" t="str">
        <f t="shared" ca="1" si="4"/>
        <v/>
      </c>
      <c r="H63" s="246" t="str">
        <f t="shared" si="1"/>
        <v/>
      </c>
      <c r="I63" s="248" t="str">
        <f t="shared" ca="1" si="5"/>
        <v/>
      </c>
      <c r="J63" s="246" t="str">
        <f t="shared" ca="1" si="6"/>
        <v/>
      </c>
      <c r="K63" s="249" t="str">
        <f t="shared" ca="1" si="7"/>
        <v/>
      </c>
      <c r="L63" s="242" t="s">
        <v>978</v>
      </c>
      <c r="M63" s="242" t="s">
        <v>979</v>
      </c>
      <c r="N63" s="242" t="s">
        <v>980</v>
      </c>
      <c r="O63" s="243"/>
      <c r="P63" s="243"/>
      <c r="Q63" s="242" t="s">
        <v>981</v>
      </c>
      <c r="R63" s="242" t="s">
        <v>982</v>
      </c>
      <c r="S63" s="242" t="s">
        <v>983</v>
      </c>
      <c r="T63" s="242" t="s">
        <v>984</v>
      </c>
      <c r="U63" s="242" t="s">
        <v>985</v>
      </c>
      <c r="V63" s="243"/>
      <c r="W63" s="242" t="s">
        <v>981</v>
      </c>
      <c r="X63" s="242" t="s">
        <v>982</v>
      </c>
      <c r="Y63" s="242" t="s">
        <v>983</v>
      </c>
      <c r="Z63" s="242" t="s">
        <v>984</v>
      </c>
      <c r="AA63" s="242" t="s">
        <v>985</v>
      </c>
      <c r="AB63" s="243"/>
    </row>
    <row r="64" spans="2:28" s="234" customFormat="1">
      <c r="B64" s="200"/>
      <c r="C64" s="129" t="str">
        <f t="shared" si="0"/>
        <v/>
      </c>
      <c r="D64" s="132" t="str">
        <f t="shared" ca="1" si="2"/>
        <v/>
      </c>
      <c r="E64" s="132" t="str">
        <f t="shared" ca="1" si="3"/>
        <v/>
      </c>
      <c r="F64" s="246" t="str">
        <f>IF($C64="","",IF($G64="","",COUNTA($G$7:G64)-COUNTBLANK($G$7:G64)))</f>
        <v/>
      </c>
      <c r="G64" s="250" t="str">
        <f t="shared" ca="1" si="4"/>
        <v/>
      </c>
      <c r="H64" s="246" t="str">
        <f t="shared" si="1"/>
        <v/>
      </c>
      <c r="I64" s="248" t="str">
        <f t="shared" ca="1" si="5"/>
        <v/>
      </c>
      <c r="J64" s="246" t="str">
        <f t="shared" ca="1" si="6"/>
        <v/>
      </c>
      <c r="K64" s="249" t="str">
        <f t="shared" ca="1" si="7"/>
        <v/>
      </c>
      <c r="L64" s="242" t="s">
        <v>978</v>
      </c>
      <c r="M64" s="242" t="s">
        <v>979</v>
      </c>
      <c r="N64" s="242" t="s">
        <v>980</v>
      </c>
      <c r="O64" s="243"/>
      <c r="P64" s="243"/>
      <c r="Q64" s="242" t="s">
        <v>981</v>
      </c>
      <c r="R64" s="242" t="s">
        <v>982</v>
      </c>
      <c r="S64" s="242" t="s">
        <v>983</v>
      </c>
      <c r="T64" s="242" t="s">
        <v>984</v>
      </c>
      <c r="U64" s="242" t="s">
        <v>985</v>
      </c>
      <c r="V64" s="243"/>
      <c r="W64" s="242" t="s">
        <v>981</v>
      </c>
      <c r="X64" s="242" t="s">
        <v>982</v>
      </c>
      <c r="Y64" s="242" t="s">
        <v>983</v>
      </c>
      <c r="Z64" s="242" t="s">
        <v>984</v>
      </c>
      <c r="AA64" s="242" t="s">
        <v>985</v>
      </c>
      <c r="AB64" s="243"/>
    </row>
    <row r="65" spans="2:28" s="234" customFormat="1">
      <c r="B65" s="200"/>
      <c r="C65" s="129" t="str">
        <f t="shared" si="0"/>
        <v/>
      </c>
      <c r="D65" s="132" t="str">
        <f t="shared" ca="1" si="2"/>
        <v/>
      </c>
      <c r="E65" s="132" t="str">
        <f t="shared" ca="1" si="3"/>
        <v/>
      </c>
      <c r="F65" s="246" t="str">
        <f>IF($C65="","",IF($G65="","",COUNTA($G$7:G65)-COUNTBLANK($G$7:G65)))</f>
        <v/>
      </c>
      <c r="G65" s="250" t="str">
        <f t="shared" ca="1" si="4"/>
        <v/>
      </c>
      <c r="H65" s="246" t="str">
        <f t="shared" si="1"/>
        <v/>
      </c>
      <c r="I65" s="248" t="str">
        <f t="shared" ca="1" si="5"/>
        <v/>
      </c>
      <c r="J65" s="246" t="str">
        <f t="shared" ca="1" si="6"/>
        <v/>
      </c>
      <c r="K65" s="249" t="str">
        <f t="shared" ca="1" si="7"/>
        <v/>
      </c>
      <c r="L65" s="242" t="s">
        <v>978</v>
      </c>
      <c r="M65" s="242" t="s">
        <v>979</v>
      </c>
      <c r="N65" s="242" t="s">
        <v>980</v>
      </c>
      <c r="O65" s="243"/>
      <c r="P65" s="243"/>
      <c r="Q65" s="242" t="s">
        <v>981</v>
      </c>
      <c r="R65" s="242" t="s">
        <v>982</v>
      </c>
      <c r="S65" s="242" t="s">
        <v>983</v>
      </c>
      <c r="T65" s="242" t="s">
        <v>984</v>
      </c>
      <c r="U65" s="242" t="s">
        <v>985</v>
      </c>
      <c r="V65" s="243"/>
      <c r="W65" s="242" t="s">
        <v>981</v>
      </c>
      <c r="X65" s="242" t="s">
        <v>982</v>
      </c>
      <c r="Y65" s="242" t="s">
        <v>983</v>
      </c>
      <c r="Z65" s="242" t="s">
        <v>984</v>
      </c>
      <c r="AA65" s="242" t="s">
        <v>985</v>
      </c>
      <c r="AB65" s="243"/>
    </row>
    <row r="66" spans="2:28" s="234" customFormat="1">
      <c r="B66" s="200"/>
      <c r="C66" s="129" t="str">
        <f t="shared" si="0"/>
        <v/>
      </c>
      <c r="D66" s="132" t="str">
        <f t="shared" ca="1" si="2"/>
        <v/>
      </c>
      <c r="E66" s="132" t="str">
        <f t="shared" ca="1" si="3"/>
        <v/>
      </c>
      <c r="F66" s="246" t="str">
        <f>IF($C66="","",IF($G66="","",COUNTA($G$7:G66)-COUNTBLANK($G$7:G66)))</f>
        <v/>
      </c>
      <c r="G66" s="250" t="str">
        <f t="shared" ca="1" si="4"/>
        <v/>
      </c>
      <c r="H66" s="246" t="str">
        <f t="shared" si="1"/>
        <v/>
      </c>
      <c r="I66" s="248" t="str">
        <f t="shared" ca="1" si="5"/>
        <v/>
      </c>
      <c r="J66" s="246" t="str">
        <f t="shared" ca="1" si="6"/>
        <v/>
      </c>
      <c r="K66" s="249" t="str">
        <f t="shared" ca="1" si="7"/>
        <v/>
      </c>
      <c r="L66" s="242" t="s">
        <v>978</v>
      </c>
      <c r="M66" s="242" t="s">
        <v>979</v>
      </c>
      <c r="N66" s="242" t="s">
        <v>980</v>
      </c>
      <c r="O66" s="243"/>
      <c r="P66" s="243"/>
      <c r="Q66" s="242" t="s">
        <v>981</v>
      </c>
      <c r="R66" s="242" t="s">
        <v>982</v>
      </c>
      <c r="S66" s="242" t="s">
        <v>983</v>
      </c>
      <c r="T66" s="242" t="s">
        <v>984</v>
      </c>
      <c r="U66" s="242" t="s">
        <v>985</v>
      </c>
      <c r="V66" s="243"/>
      <c r="W66" s="242" t="s">
        <v>981</v>
      </c>
      <c r="X66" s="242" t="s">
        <v>982</v>
      </c>
      <c r="Y66" s="242" t="s">
        <v>983</v>
      </c>
      <c r="Z66" s="242" t="s">
        <v>984</v>
      </c>
      <c r="AA66" s="242" t="s">
        <v>985</v>
      </c>
      <c r="AB66" s="243"/>
    </row>
    <row r="67" spans="2:28" s="234" customFormat="1">
      <c r="B67" s="200"/>
      <c r="C67" s="129" t="str">
        <f t="shared" si="0"/>
        <v/>
      </c>
      <c r="D67" s="132" t="str">
        <f t="shared" ca="1" si="2"/>
        <v/>
      </c>
      <c r="E67" s="132" t="str">
        <f t="shared" ca="1" si="3"/>
        <v/>
      </c>
      <c r="F67" s="246" t="str">
        <f>IF($C67="","",IF($G67="","",COUNTA($G$7:G67)-COUNTBLANK($G$7:G67)))</f>
        <v/>
      </c>
      <c r="G67" s="250" t="str">
        <f t="shared" ca="1" si="4"/>
        <v/>
      </c>
      <c r="H67" s="246" t="str">
        <f t="shared" si="1"/>
        <v/>
      </c>
      <c r="I67" s="248" t="str">
        <f t="shared" ca="1" si="5"/>
        <v/>
      </c>
      <c r="J67" s="246" t="str">
        <f t="shared" ca="1" si="6"/>
        <v/>
      </c>
      <c r="K67" s="249" t="str">
        <f t="shared" ca="1" si="7"/>
        <v/>
      </c>
      <c r="L67" s="242" t="s">
        <v>978</v>
      </c>
      <c r="M67" s="242" t="s">
        <v>979</v>
      </c>
      <c r="N67" s="242" t="s">
        <v>980</v>
      </c>
      <c r="O67" s="243"/>
      <c r="P67" s="243"/>
      <c r="Q67" s="242" t="s">
        <v>981</v>
      </c>
      <c r="R67" s="242" t="s">
        <v>982</v>
      </c>
      <c r="S67" s="242" t="s">
        <v>983</v>
      </c>
      <c r="T67" s="242" t="s">
        <v>984</v>
      </c>
      <c r="U67" s="242" t="s">
        <v>985</v>
      </c>
      <c r="V67" s="243"/>
      <c r="W67" s="242" t="s">
        <v>981</v>
      </c>
      <c r="X67" s="242" t="s">
        <v>982</v>
      </c>
      <c r="Y67" s="242" t="s">
        <v>983</v>
      </c>
      <c r="Z67" s="242" t="s">
        <v>984</v>
      </c>
      <c r="AA67" s="242" t="s">
        <v>985</v>
      </c>
      <c r="AB67" s="243"/>
    </row>
    <row r="68" spans="2:28" s="234" customFormat="1">
      <c r="B68" s="200"/>
      <c r="C68" s="129" t="str">
        <f t="shared" si="0"/>
        <v/>
      </c>
      <c r="D68" s="132" t="str">
        <f t="shared" ca="1" si="2"/>
        <v/>
      </c>
      <c r="E68" s="132" t="str">
        <f t="shared" ca="1" si="3"/>
        <v/>
      </c>
      <c r="F68" s="246" t="str">
        <f>IF($C68="","",IF($G68="","",COUNTA($G$7:G68)-COUNTBLANK($G$7:G68)))</f>
        <v/>
      </c>
      <c r="G68" s="250" t="str">
        <f t="shared" ca="1" si="4"/>
        <v/>
      </c>
      <c r="H68" s="246" t="str">
        <f t="shared" si="1"/>
        <v/>
      </c>
      <c r="I68" s="248" t="str">
        <f t="shared" ca="1" si="5"/>
        <v/>
      </c>
      <c r="J68" s="246" t="str">
        <f t="shared" ca="1" si="6"/>
        <v/>
      </c>
      <c r="K68" s="249" t="str">
        <f t="shared" ca="1" si="7"/>
        <v/>
      </c>
      <c r="L68" s="242" t="s">
        <v>978</v>
      </c>
      <c r="M68" s="242" t="s">
        <v>979</v>
      </c>
      <c r="N68" s="242" t="s">
        <v>980</v>
      </c>
      <c r="O68" s="243"/>
      <c r="P68" s="243"/>
      <c r="Q68" s="242" t="s">
        <v>981</v>
      </c>
      <c r="R68" s="242" t="s">
        <v>982</v>
      </c>
      <c r="S68" s="242" t="s">
        <v>983</v>
      </c>
      <c r="T68" s="242" t="s">
        <v>984</v>
      </c>
      <c r="U68" s="242" t="s">
        <v>985</v>
      </c>
      <c r="V68" s="243"/>
      <c r="W68" s="242" t="s">
        <v>981</v>
      </c>
      <c r="X68" s="242" t="s">
        <v>982</v>
      </c>
      <c r="Y68" s="242" t="s">
        <v>983</v>
      </c>
      <c r="Z68" s="242" t="s">
        <v>984</v>
      </c>
      <c r="AA68" s="242" t="s">
        <v>985</v>
      </c>
      <c r="AB68" s="243"/>
    </row>
    <row r="69" spans="2:28" s="234" customFormat="1">
      <c r="B69" s="200"/>
      <c r="C69" s="129" t="str">
        <f t="shared" si="0"/>
        <v/>
      </c>
      <c r="D69" s="132" t="str">
        <f t="shared" ca="1" si="2"/>
        <v/>
      </c>
      <c r="E69" s="132" t="str">
        <f t="shared" ca="1" si="3"/>
        <v/>
      </c>
      <c r="F69" s="246" t="str">
        <f>IF($C69="","",IF($G69="","",COUNTA($G$7:G69)-COUNTBLANK($G$7:G69)))</f>
        <v/>
      </c>
      <c r="G69" s="250" t="str">
        <f t="shared" ca="1" si="4"/>
        <v/>
      </c>
      <c r="H69" s="246" t="str">
        <f t="shared" si="1"/>
        <v/>
      </c>
      <c r="I69" s="248" t="str">
        <f t="shared" ca="1" si="5"/>
        <v/>
      </c>
      <c r="J69" s="246" t="str">
        <f t="shared" ca="1" si="6"/>
        <v/>
      </c>
      <c r="K69" s="249" t="str">
        <f t="shared" ca="1" si="7"/>
        <v/>
      </c>
      <c r="L69" s="242" t="s">
        <v>978</v>
      </c>
      <c r="M69" s="242" t="s">
        <v>979</v>
      </c>
      <c r="N69" s="242" t="s">
        <v>980</v>
      </c>
      <c r="O69" s="243"/>
      <c r="P69" s="243"/>
      <c r="Q69" s="242" t="s">
        <v>981</v>
      </c>
      <c r="R69" s="242" t="s">
        <v>982</v>
      </c>
      <c r="S69" s="242" t="s">
        <v>983</v>
      </c>
      <c r="T69" s="242" t="s">
        <v>984</v>
      </c>
      <c r="U69" s="242" t="s">
        <v>985</v>
      </c>
      <c r="V69" s="243"/>
      <c r="W69" s="242" t="s">
        <v>981</v>
      </c>
      <c r="X69" s="242" t="s">
        <v>982</v>
      </c>
      <c r="Y69" s="242" t="s">
        <v>983</v>
      </c>
      <c r="Z69" s="242" t="s">
        <v>984</v>
      </c>
      <c r="AA69" s="242" t="s">
        <v>985</v>
      </c>
      <c r="AB69" s="243"/>
    </row>
    <row r="70" spans="2:28" s="234" customFormat="1">
      <c r="B70" s="200"/>
      <c r="C70" s="129" t="str">
        <f t="shared" si="0"/>
        <v/>
      </c>
      <c r="D70" s="132" t="str">
        <f t="shared" ca="1" si="2"/>
        <v/>
      </c>
      <c r="E70" s="132" t="str">
        <f t="shared" ca="1" si="3"/>
        <v/>
      </c>
      <c r="F70" s="246" t="str">
        <f>IF($C70="","",IF($G70="","",COUNTA($G$7:G70)-COUNTBLANK($G$7:G70)))</f>
        <v/>
      </c>
      <c r="G70" s="250" t="str">
        <f t="shared" ca="1" si="4"/>
        <v/>
      </c>
      <c r="H70" s="246" t="str">
        <f t="shared" si="1"/>
        <v/>
      </c>
      <c r="I70" s="248" t="str">
        <f t="shared" ca="1" si="5"/>
        <v/>
      </c>
      <c r="J70" s="246" t="str">
        <f t="shared" ca="1" si="6"/>
        <v/>
      </c>
      <c r="K70" s="249" t="str">
        <f t="shared" ca="1" si="7"/>
        <v/>
      </c>
      <c r="L70" s="242" t="s">
        <v>978</v>
      </c>
      <c r="M70" s="242" t="s">
        <v>979</v>
      </c>
      <c r="N70" s="242" t="s">
        <v>980</v>
      </c>
      <c r="O70" s="243"/>
      <c r="P70" s="243"/>
      <c r="Q70" s="242" t="s">
        <v>981</v>
      </c>
      <c r="R70" s="242" t="s">
        <v>982</v>
      </c>
      <c r="S70" s="242" t="s">
        <v>983</v>
      </c>
      <c r="T70" s="242" t="s">
        <v>984</v>
      </c>
      <c r="U70" s="242" t="s">
        <v>985</v>
      </c>
      <c r="V70" s="243"/>
      <c r="W70" s="242" t="s">
        <v>981</v>
      </c>
      <c r="X70" s="242" t="s">
        <v>982</v>
      </c>
      <c r="Y70" s="242" t="s">
        <v>983</v>
      </c>
      <c r="Z70" s="242" t="s">
        <v>984</v>
      </c>
      <c r="AA70" s="242" t="s">
        <v>985</v>
      </c>
      <c r="AB70" s="243"/>
    </row>
    <row r="71" spans="2:28" s="234" customFormat="1">
      <c r="B71" s="200"/>
      <c r="C71" s="129" t="str">
        <f t="shared" ref="C71:C134" si="8">IF($B71="","",SMALL($B$7:$B$500,ROW(B65)))</f>
        <v/>
      </c>
      <c r="D71" s="132" t="str">
        <f t="shared" ca="1" si="2"/>
        <v/>
      </c>
      <c r="E71" s="132" t="str">
        <f t="shared" ca="1" si="3"/>
        <v/>
      </c>
      <c r="F71" s="246" t="str">
        <f>IF($C71="","",IF($G71="","",COUNTA($G$7:G71)-COUNTBLANK($G$7:G71)))</f>
        <v/>
      </c>
      <c r="G71" s="250" t="str">
        <f t="shared" ca="1" si="4"/>
        <v/>
      </c>
      <c r="H71" s="246" t="str">
        <f t="shared" ref="H71:H134" si="9">IF($C71="","",IF($I71="","",LEFT($I71,1)))</f>
        <v/>
      </c>
      <c r="I71" s="248" t="str">
        <f t="shared" ca="1" si="5"/>
        <v/>
      </c>
      <c r="J71" s="246" t="str">
        <f t="shared" ca="1" si="6"/>
        <v/>
      </c>
      <c r="K71" s="249" t="str">
        <f t="shared" ca="1" si="7"/>
        <v/>
      </c>
      <c r="L71" s="242" t="s">
        <v>978</v>
      </c>
      <c r="M71" s="242" t="s">
        <v>979</v>
      </c>
      <c r="N71" s="242" t="s">
        <v>980</v>
      </c>
      <c r="O71" s="243"/>
      <c r="P71" s="243"/>
      <c r="Q71" s="242" t="s">
        <v>981</v>
      </c>
      <c r="R71" s="242" t="s">
        <v>982</v>
      </c>
      <c r="S71" s="242" t="s">
        <v>983</v>
      </c>
      <c r="T71" s="242" t="s">
        <v>984</v>
      </c>
      <c r="U71" s="242" t="s">
        <v>985</v>
      </c>
      <c r="V71" s="243"/>
      <c r="W71" s="242" t="s">
        <v>981</v>
      </c>
      <c r="X71" s="242" t="s">
        <v>982</v>
      </c>
      <c r="Y71" s="242" t="s">
        <v>983</v>
      </c>
      <c r="Z71" s="242" t="s">
        <v>984</v>
      </c>
      <c r="AA71" s="242" t="s">
        <v>985</v>
      </c>
      <c r="AB71" s="243"/>
    </row>
    <row r="72" spans="2:28" s="234" customFormat="1">
      <c r="B72" s="200"/>
      <c r="C72" s="129" t="str">
        <f t="shared" si="8"/>
        <v/>
      </c>
      <c r="D72" s="132" t="str">
        <f t="shared" ref="D72:D135" ca="1" si="10">IF($C72="","",IF($C72=$C71,"",IF(INDIRECT($C72&amp;"!e4")="","",INDIRECT($C72&amp;"!e4"))))</f>
        <v/>
      </c>
      <c r="E72" s="132" t="str">
        <f t="shared" ref="E72:E135" ca="1" si="11">IF($C72="","",IF($C72=$C71,"",IF(INDIRECT($C72&amp;"!g4")="","",INDIRECT($C72&amp;"!g4"))))</f>
        <v/>
      </c>
      <c r="F72" s="246" t="str">
        <f>IF($C72="","",IF($G72="","",COUNTA($G$7:G72)-COUNTBLANK($G$7:G72)))</f>
        <v/>
      </c>
      <c r="G72" s="250" t="str">
        <f t="shared" ref="G72:G135" ca="1" si="12">IF($C72="","",IF($C72=$C71,"",IF(INDIRECT($C72&amp;"!g5")="","",INDIRECT($C72&amp;"!g5"))))</f>
        <v/>
      </c>
      <c r="H72" s="246" t="str">
        <f t="shared" si="9"/>
        <v/>
      </c>
      <c r="I72" s="248" t="str">
        <f t="shared" ref="I72:I135" ca="1" si="13">IF($C72="","",IF($J72="","",IF(VLOOKUP($J72,INDIRECT($C72&amp;"!$A$12:$b$500"),2,0)=0,"",VLOOKUP($J72,INDIRECT($C72&amp;"!$A$12:$b$500"),2,0))))</f>
        <v/>
      </c>
      <c r="J72" s="246" t="str">
        <f t="shared" ref="J72:J135" ca="1" si="14">IF($C72="","",IF($C72&gt;$C71,1,COUNTA(INDIRECT($C72&amp;"!$D$12:$D$500")-(COUNTA(INDIRECT($C72&amp;"!$D$12:$D$500")-1)))+$J71))</f>
        <v/>
      </c>
      <c r="K72" s="249" t="str">
        <f t="shared" ref="K72:K135" ca="1" si="15">IF($C72="","",IF($J72="","",VLOOKUP($J72,INDIRECT($C72&amp;"!$d$12:$K$500"),2,0)))</f>
        <v/>
      </c>
      <c r="L72" s="242" t="s">
        <v>978</v>
      </c>
      <c r="M72" s="242" t="s">
        <v>979</v>
      </c>
      <c r="N72" s="242" t="s">
        <v>980</v>
      </c>
      <c r="O72" s="243"/>
      <c r="P72" s="243"/>
      <c r="Q72" s="242" t="s">
        <v>981</v>
      </c>
      <c r="R72" s="242" t="s">
        <v>982</v>
      </c>
      <c r="S72" s="242" t="s">
        <v>983</v>
      </c>
      <c r="T72" s="242" t="s">
        <v>984</v>
      </c>
      <c r="U72" s="242" t="s">
        <v>985</v>
      </c>
      <c r="V72" s="243"/>
      <c r="W72" s="242" t="s">
        <v>981</v>
      </c>
      <c r="X72" s="242" t="s">
        <v>982</v>
      </c>
      <c r="Y72" s="242" t="s">
        <v>983</v>
      </c>
      <c r="Z72" s="242" t="s">
        <v>984</v>
      </c>
      <c r="AA72" s="242" t="s">
        <v>985</v>
      </c>
      <c r="AB72" s="243"/>
    </row>
    <row r="73" spans="2:28" s="234" customFormat="1">
      <c r="B73" s="200"/>
      <c r="C73" s="129" t="str">
        <f t="shared" si="8"/>
        <v/>
      </c>
      <c r="D73" s="132" t="str">
        <f t="shared" ca="1" si="10"/>
        <v/>
      </c>
      <c r="E73" s="132" t="str">
        <f t="shared" ca="1" si="11"/>
        <v/>
      </c>
      <c r="F73" s="246" t="str">
        <f>IF($C73="","",IF($G73="","",COUNTA($G$7:G73)-COUNTBLANK($G$7:G73)))</f>
        <v/>
      </c>
      <c r="G73" s="250" t="str">
        <f t="shared" ca="1" si="12"/>
        <v/>
      </c>
      <c r="H73" s="246" t="str">
        <f t="shared" si="9"/>
        <v/>
      </c>
      <c r="I73" s="248" t="str">
        <f t="shared" ca="1" si="13"/>
        <v/>
      </c>
      <c r="J73" s="246" t="str">
        <f t="shared" ca="1" si="14"/>
        <v/>
      </c>
      <c r="K73" s="249" t="str">
        <f t="shared" ca="1" si="15"/>
        <v/>
      </c>
      <c r="L73" s="242" t="s">
        <v>978</v>
      </c>
      <c r="M73" s="242" t="s">
        <v>979</v>
      </c>
      <c r="N73" s="242" t="s">
        <v>980</v>
      </c>
      <c r="O73" s="243"/>
      <c r="P73" s="243"/>
      <c r="Q73" s="242" t="s">
        <v>981</v>
      </c>
      <c r="R73" s="242" t="s">
        <v>982</v>
      </c>
      <c r="S73" s="242" t="s">
        <v>983</v>
      </c>
      <c r="T73" s="242" t="s">
        <v>984</v>
      </c>
      <c r="U73" s="242" t="s">
        <v>985</v>
      </c>
      <c r="V73" s="243"/>
      <c r="W73" s="242" t="s">
        <v>981</v>
      </c>
      <c r="X73" s="242" t="s">
        <v>982</v>
      </c>
      <c r="Y73" s="242" t="s">
        <v>983</v>
      </c>
      <c r="Z73" s="242" t="s">
        <v>984</v>
      </c>
      <c r="AA73" s="242" t="s">
        <v>985</v>
      </c>
      <c r="AB73" s="243"/>
    </row>
    <row r="74" spans="2:28" s="234" customFormat="1">
      <c r="B74" s="200"/>
      <c r="C74" s="129" t="str">
        <f t="shared" si="8"/>
        <v/>
      </c>
      <c r="D74" s="132" t="str">
        <f t="shared" ca="1" si="10"/>
        <v/>
      </c>
      <c r="E74" s="132" t="str">
        <f t="shared" ca="1" si="11"/>
        <v/>
      </c>
      <c r="F74" s="246" t="str">
        <f>IF($C74="","",IF($G74="","",COUNTA($G$7:G74)-COUNTBLANK($G$7:G74)))</f>
        <v/>
      </c>
      <c r="G74" s="250" t="str">
        <f t="shared" ca="1" si="12"/>
        <v/>
      </c>
      <c r="H74" s="246" t="str">
        <f t="shared" si="9"/>
        <v/>
      </c>
      <c r="I74" s="248" t="str">
        <f t="shared" ca="1" si="13"/>
        <v/>
      </c>
      <c r="J74" s="246" t="str">
        <f t="shared" ca="1" si="14"/>
        <v/>
      </c>
      <c r="K74" s="249" t="str">
        <f t="shared" ca="1" si="15"/>
        <v/>
      </c>
      <c r="L74" s="242" t="s">
        <v>978</v>
      </c>
      <c r="M74" s="242" t="s">
        <v>979</v>
      </c>
      <c r="N74" s="242" t="s">
        <v>980</v>
      </c>
      <c r="O74" s="243"/>
      <c r="P74" s="243"/>
      <c r="Q74" s="242" t="s">
        <v>981</v>
      </c>
      <c r="R74" s="242" t="s">
        <v>982</v>
      </c>
      <c r="S74" s="242" t="s">
        <v>983</v>
      </c>
      <c r="T74" s="242" t="s">
        <v>984</v>
      </c>
      <c r="U74" s="242" t="s">
        <v>985</v>
      </c>
      <c r="V74" s="243"/>
      <c r="W74" s="242" t="s">
        <v>981</v>
      </c>
      <c r="X74" s="242" t="s">
        <v>982</v>
      </c>
      <c r="Y74" s="242" t="s">
        <v>983</v>
      </c>
      <c r="Z74" s="242" t="s">
        <v>984</v>
      </c>
      <c r="AA74" s="242" t="s">
        <v>985</v>
      </c>
      <c r="AB74" s="243"/>
    </row>
    <row r="75" spans="2:28" s="234" customFormat="1">
      <c r="B75" s="200"/>
      <c r="C75" s="129" t="str">
        <f t="shared" si="8"/>
        <v/>
      </c>
      <c r="D75" s="132" t="str">
        <f t="shared" ca="1" si="10"/>
        <v/>
      </c>
      <c r="E75" s="132" t="str">
        <f t="shared" ca="1" si="11"/>
        <v/>
      </c>
      <c r="F75" s="246" t="str">
        <f>IF($C75="","",IF($G75="","",COUNTA($G$7:G75)-COUNTBLANK($G$7:G75)))</f>
        <v/>
      </c>
      <c r="G75" s="250" t="str">
        <f t="shared" ca="1" si="12"/>
        <v/>
      </c>
      <c r="H75" s="246" t="str">
        <f t="shared" si="9"/>
        <v/>
      </c>
      <c r="I75" s="248" t="str">
        <f t="shared" ca="1" si="13"/>
        <v/>
      </c>
      <c r="J75" s="246" t="str">
        <f t="shared" ca="1" si="14"/>
        <v/>
      </c>
      <c r="K75" s="249" t="str">
        <f t="shared" ca="1" si="15"/>
        <v/>
      </c>
      <c r="L75" s="242" t="s">
        <v>978</v>
      </c>
      <c r="M75" s="242" t="s">
        <v>979</v>
      </c>
      <c r="N75" s="242" t="s">
        <v>980</v>
      </c>
      <c r="O75" s="243"/>
      <c r="P75" s="243"/>
      <c r="Q75" s="242" t="s">
        <v>981</v>
      </c>
      <c r="R75" s="242" t="s">
        <v>982</v>
      </c>
      <c r="S75" s="242" t="s">
        <v>983</v>
      </c>
      <c r="T75" s="242" t="s">
        <v>984</v>
      </c>
      <c r="U75" s="242" t="s">
        <v>985</v>
      </c>
      <c r="V75" s="243"/>
      <c r="W75" s="242" t="s">
        <v>981</v>
      </c>
      <c r="X75" s="242" t="s">
        <v>982</v>
      </c>
      <c r="Y75" s="242" t="s">
        <v>983</v>
      </c>
      <c r="Z75" s="242" t="s">
        <v>984</v>
      </c>
      <c r="AA75" s="242" t="s">
        <v>985</v>
      </c>
      <c r="AB75" s="243"/>
    </row>
    <row r="76" spans="2:28" s="234" customFormat="1">
      <c r="B76" s="200"/>
      <c r="C76" s="129" t="str">
        <f t="shared" si="8"/>
        <v/>
      </c>
      <c r="D76" s="132" t="str">
        <f t="shared" ca="1" si="10"/>
        <v/>
      </c>
      <c r="E76" s="132" t="str">
        <f t="shared" ca="1" si="11"/>
        <v/>
      </c>
      <c r="F76" s="246" t="str">
        <f>IF($C76="","",IF($G76="","",COUNTA($G$7:G76)-COUNTBLANK($G$7:G76)))</f>
        <v/>
      </c>
      <c r="G76" s="250" t="str">
        <f t="shared" ca="1" si="12"/>
        <v/>
      </c>
      <c r="H76" s="246" t="str">
        <f t="shared" si="9"/>
        <v/>
      </c>
      <c r="I76" s="248" t="str">
        <f t="shared" ca="1" si="13"/>
        <v/>
      </c>
      <c r="J76" s="246" t="str">
        <f t="shared" ca="1" si="14"/>
        <v/>
      </c>
      <c r="K76" s="249" t="str">
        <f t="shared" ca="1" si="15"/>
        <v/>
      </c>
      <c r="L76" s="242" t="s">
        <v>978</v>
      </c>
      <c r="M76" s="242" t="s">
        <v>979</v>
      </c>
      <c r="N76" s="242" t="s">
        <v>980</v>
      </c>
      <c r="O76" s="243"/>
      <c r="P76" s="243"/>
      <c r="Q76" s="242" t="s">
        <v>981</v>
      </c>
      <c r="R76" s="242" t="s">
        <v>982</v>
      </c>
      <c r="S76" s="242" t="s">
        <v>983</v>
      </c>
      <c r="T76" s="242" t="s">
        <v>984</v>
      </c>
      <c r="U76" s="242" t="s">
        <v>985</v>
      </c>
      <c r="V76" s="243"/>
      <c r="W76" s="242" t="s">
        <v>981</v>
      </c>
      <c r="X76" s="242" t="s">
        <v>982</v>
      </c>
      <c r="Y76" s="242" t="s">
        <v>983</v>
      </c>
      <c r="Z76" s="242" t="s">
        <v>984</v>
      </c>
      <c r="AA76" s="242" t="s">
        <v>985</v>
      </c>
      <c r="AB76" s="243"/>
    </row>
    <row r="77" spans="2:28" s="234" customFormat="1">
      <c r="B77" s="200"/>
      <c r="C77" s="129" t="str">
        <f t="shared" si="8"/>
        <v/>
      </c>
      <c r="D77" s="132" t="str">
        <f t="shared" ca="1" si="10"/>
        <v/>
      </c>
      <c r="E77" s="132" t="str">
        <f t="shared" ca="1" si="11"/>
        <v/>
      </c>
      <c r="F77" s="246" t="str">
        <f>IF($C77="","",IF($G77="","",COUNTA($G$7:G77)-COUNTBLANK($G$7:G77)))</f>
        <v/>
      </c>
      <c r="G77" s="250" t="str">
        <f t="shared" ca="1" si="12"/>
        <v/>
      </c>
      <c r="H77" s="246" t="str">
        <f t="shared" si="9"/>
        <v/>
      </c>
      <c r="I77" s="248" t="str">
        <f t="shared" ca="1" si="13"/>
        <v/>
      </c>
      <c r="J77" s="246" t="str">
        <f t="shared" ca="1" si="14"/>
        <v/>
      </c>
      <c r="K77" s="249" t="str">
        <f t="shared" ca="1" si="15"/>
        <v/>
      </c>
      <c r="L77" s="242" t="s">
        <v>978</v>
      </c>
      <c r="M77" s="242" t="s">
        <v>979</v>
      </c>
      <c r="N77" s="242" t="s">
        <v>980</v>
      </c>
      <c r="O77" s="243"/>
      <c r="P77" s="243"/>
      <c r="Q77" s="242" t="s">
        <v>981</v>
      </c>
      <c r="R77" s="242" t="s">
        <v>982</v>
      </c>
      <c r="S77" s="242" t="s">
        <v>983</v>
      </c>
      <c r="T77" s="242" t="s">
        <v>984</v>
      </c>
      <c r="U77" s="242" t="s">
        <v>985</v>
      </c>
      <c r="V77" s="243"/>
      <c r="W77" s="242" t="s">
        <v>981</v>
      </c>
      <c r="X77" s="242" t="s">
        <v>982</v>
      </c>
      <c r="Y77" s="242" t="s">
        <v>983</v>
      </c>
      <c r="Z77" s="242" t="s">
        <v>984</v>
      </c>
      <c r="AA77" s="242" t="s">
        <v>985</v>
      </c>
      <c r="AB77" s="243"/>
    </row>
    <row r="78" spans="2:28" s="234" customFormat="1">
      <c r="B78" s="200"/>
      <c r="C78" s="129" t="str">
        <f t="shared" si="8"/>
        <v/>
      </c>
      <c r="D78" s="132" t="str">
        <f t="shared" ca="1" si="10"/>
        <v/>
      </c>
      <c r="E78" s="132" t="str">
        <f t="shared" ca="1" si="11"/>
        <v/>
      </c>
      <c r="F78" s="246" t="str">
        <f>IF($C78="","",IF($G78="","",COUNTA($G$7:G78)-COUNTBLANK($G$7:G78)))</f>
        <v/>
      </c>
      <c r="G78" s="250" t="str">
        <f t="shared" ca="1" si="12"/>
        <v/>
      </c>
      <c r="H78" s="246" t="str">
        <f t="shared" si="9"/>
        <v/>
      </c>
      <c r="I78" s="248" t="str">
        <f t="shared" ca="1" si="13"/>
        <v/>
      </c>
      <c r="J78" s="246" t="str">
        <f t="shared" ca="1" si="14"/>
        <v/>
      </c>
      <c r="K78" s="249" t="str">
        <f t="shared" ca="1" si="15"/>
        <v/>
      </c>
      <c r="L78" s="242" t="s">
        <v>978</v>
      </c>
      <c r="M78" s="242" t="s">
        <v>979</v>
      </c>
      <c r="N78" s="242" t="s">
        <v>980</v>
      </c>
      <c r="O78" s="243"/>
      <c r="P78" s="243"/>
      <c r="Q78" s="242" t="s">
        <v>981</v>
      </c>
      <c r="R78" s="242" t="s">
        <v>982</v>
      </c>
      <c r="S78" s="242" t="s">
        <v>983</v>
      </c>
      <c r="T78" s="242" t="s">
        <v>984</v>
      </c>
      <c r="U78" s="242" t="s">
        <v>985</v>
      </c>
      <c r="V78" s="243"/>
      <c r="W78" s="242" t="s">
        <v>981</v>
      </c>
      <c r="X78" s="242" t="s">
        <v>982</v>
      </c>
      <c r="Y78" s="242" t="s">
        <v>983</v>
      </c>
      <c r="Z78" s="242" t="s">
        <v>984</v>
      </c>
      <c r="AA78" s="242" t="s">
        <v>985</v>
      </c>
      <c r="AB78" s="243"/>
    </row>
    <row r="79" spans="2:28" s="234" customFormat="1">
      <c r="B79" s="200"/>
      <c r="C79" s="129" t="str">
        <f t="shared" si="8"/>
        <v/>
      </c>
      <c r="D79" s="132" t="str">
        <f t="shared" ca="1" si="10"/>
        <v/>
      </c>
      <c r="E79" s="132" t="str">
        <f t="shared" ca="1" si="11"/>
        <v/>
      </c>
      <c r="F79" s="246" t="str">
        <f>IF($C79="","",IF($G79="","",COUNTA($G$7:G79)-COUNTBLANK($G$7:G79)))</f>
        <v/>
      </c>
      <c r="G79" s="250" t="str">
        <f t="shared" ca="1" si="12"/>
        <v/>
      </c>
      <c r="H79" s="246" t="str">
        <f t="shared" si="9"/>
        <v/>
      </c>
      <c r="I79" s="248" t="str">
        <f t="shared" ca="1" si="13"/>
        <v/>
      </c>
      <c r="J79" s="246" t="str">
        <f t="shared" ca="1" si="14"/>
        <v/>
      </c>
      <c r="K79" s="249" t="str">
        <f t="shared" ca="1" si="15"/>
        <v/>
      </c>
      <c r="L79" s="242" t="s">
        <v>978</v>
      </c>
      <c r="M79" s="242" t="s">
        <v>979</v>
      </c>
      <c r="N79" s="242" t="s">
        <v>980</v>
      </c>
      <c r="O79" s="243"/>
      <c r="P79" s="243"/>
      <c r="Q79" s="242" t="s">
        <v>981</v>
      </c>
      <c r="R79" s="242" t="s">
        <v>982</v>
      </c>
      <c r="S79" s="242" t="s">
        <v>983</v>
      </c>
      <c r="T79" s="242" t="s">
        <v>984</v>
      </c>
      <c r="U79" s="242" t="s">
        <v>985</v>
      </c>
      <c r="V79" s="243"/>
      <c r="W79" s="242" t="s">
        <v>981</v>
      </c>
      <c r="X79" s="242" t="s">
        <v>982</v>
      </c>
      <c r="Y79" s="242" t="s">
        <v>983</v>
      </c>
      <c r="Z79" s="242" t="s">
        <v>984</v>
      </c>
      <c r="AA79" s="242" t="s">
        <v>985</v>
      </c>
      <c r="AB79" s="243"/>
    </row>
    <row r="80" spans="2:28" s="234" customFormat="1">
      <c r="B80" s="200"/>
      <c r="C80" s="129" t="str">
        <f t="shared" si="8"/>
        <v/>
      </c>
      <c r="D80" s="132" t="str">
        <f t="shared" ca="1" si="10"/>
        <v/>
      </c>
      <c r="E80" s="132" t="str">
        <f t="shared" ca="1" si="11"/>
        <v/>
      </c>
      <c r="F80" s="246" t="str">
        <f>IF($C80="","",IF($G80="","",COUNTA($G$7:G80)-COUNTBLANK($G$7:G80)))</f>
        <v/>
      </c>
      <c r="G80" s="250" t="str">
        <f t="shared" ca="1" si="12"/>
        <v/>
      </c>
      <c r="H80" s="246" t="str">
        <f t="shared" si="9"/>
        <v/>
      </c>
      <c r="I80" s="248" t="str">
        <f t="shared" ca="1" si="13"/>
        <v/>
      </c>
      <c r="J80" s="246" t="str">
        <f t="shared" ca="1" si="14"/>
        <v/>
      </c>
      <c r="K80" s="249" t="str">
        <f t="shared" ca="1" si="15"/>
        <v/>
      </c>
      <c r="L80" s="242" t="s">
        <v>978</v>
      </c>
      <c r="M80" s="242" t="s">
        <v>979</v>
      </c>
      <c r="N80" s="242" t="s">
        <v>980</v>
      </c>
      <c r="O80" s="243"/>
      <c r="P80" s="243"/>
      <c r="Q80" s="242" t="s">
        <v>981</v>
      </c>
      <c r="R80" s="242" t="s">
        <v>982</v>
      </c>
      <c r="S80" s="242" t="s">
        <v>983</v>
      </c>
      <c r="T80" s="242" t="s">
        <v>984</v>
      </c>
      <c r="U80" s="242" t="s">
        <v>985</v>
      </c>
      <c r="V80" s="243"/>
      <c r="W80" s="242" t="s">
        <v>981</v>
      </c>
      <c r="X80" s="242" t="s">
        <v>982</v>
      </c>
      <c r="Y80" s="242" t="s">
        <v>983</v>
      </c>
      <c r="Z80" s="242" t="s">
        <v>984</v>
      </c>
      <c r="AA80" s="242" t="s">
        <v>985</v>
      </c>
      <c r="AB80" s="243"/>
    </row>
    <row r="81" spans="2:28" s="234" customFormat="1">
      <c r="B81" s="200"/>
      <c r="C81" s="129" t="str">
        <f t="shared" si="8"/>
        <v/>
      </c>
      <c r="D81" s="132" t="str">
        <f t="shared" ca="1" si="10"/>
        <v/>
      </c>
      <c r="E81" s="132" t="str">
        <f t="shared" ca="1" si="11"/>
        <v/>
      </c>
      <c r="F81" s="246" t="str">
        <f>IF($C81="","",IF($G81="","",COUNTA($G$7:G81)-COUNTBLANK($G$7:G81)))</f>
        <v/>
      </c>
      <c r="G81" s="250" t="str">
        <f t="shared" ca="1" si="12"/>
        <v/>
      </c>
      <c r="H81" s="246" t="str">
        <f t="shared" si="9"/>
        <v/>
      </c>
      <c r="I81" s="248" t="str">
        <f t="shared" ca="1" si="13"/>
        <v/>
      </c>
      <c r="J81" s="246" t="str">
        <f t="shared" ca="1" si="14"/>
        <v/>
      </c>
      <c r="K81" s="249" t="str">
        <f t="shared" ca="1" si="15"/>
        <v/>
      </c>
      <c r="L81" s="242" t="s">
        <v>978</v>
      </c>
      <c r="M81" s="242" t="s">
        <v>979</v>
      </c>
      <c r="N81" s="242" t="s">
        <v>980</v>
      </c>
      <c r="O81" s="243"/>
      <c r="P81" s="243"/>
      <c r="Q81" s="242" t="s">
        <v>981</v>
      </c>
      <c r="R81" s="242" t="s">
        <v>982</v>
      </c>
      <c r="S81" s="242" t="s">
        <v>983</v>
      </c>
      <c r="T81" s="242" t="s">
        <v>984</v>
      </c>
      <c r="U81" s="242" t="s">
        <v>985</v>
      </c>
      <c r="V81" s="243"/>
      <c r="W81" s="242" t="s">
        <v>981</v>
      </c>
      <c r="X81" s="242" t="s">
        <v>982</v>
      </c>
      <c r="Y81" s="242" t="s">
        <v>983</v>
      </c>
      <c r="Z81" s="242" t="s">
        <v>984</v>
      </c>
      <c r="AA81" s="242" t="s">
        <v>985</v>
      </c>
      <c r="AB81" s="243"/>
    </row>
    <row r="82" spans="2:28" s="234" customFormat="1">
      <c r="B82" s="200"/>
      <c r="C82" s="129" t="str">
        <f t="shared" si="8"/>
        <v/>
      </c>
      <c r="D82" s="132" t="str">
        <f t="shared" ca="1" si="10"/>
        <v/>
      </c>
      <c r="E82" s="132" t="str">
        <f t="shared" ca="1" si="11"/>
        <v/>
      </c>
      <c r="F82" s="246" t="str">
        <f>IF($C82="","",IF($G82="","",COUNTA($G$7:G82)-COUNTBLANK($G$7:G82)))</f>
        <v/>
      </c>
      <c r="G82" s="250" t="str">
        <f t="shared" ca="1" si="12"/>
        <v/>
      </c>
      <c r="H82" s="246" t="str">
        <f t="shared" si="9"/>
        <v/>
      </c>
      <c r="I82" s="248" t="str">
        <f t="shared" ca="1" si="13"/>
        <v/>
      </c>
      <c r="J82" s="246" t="str">
        <f t="shared" ca="1" si="14"/>
        <v/>
      </c>
      <c r="K82" s="249" t="str">
        <f t="shared" ca="1" si="15"/>
        <v/>
      </c>
      <c r="L82" s="242" t="s">
        <v>978</v>
      </c>
      <c r="M82" s="242" t="s">
        <v>979</v>
      </c>
      <c r="N82" s="242" t="s">
        <v>980</v>
      </c>
      <c r="O82" s="243"/>
      <c r="P82" s="243"/>
      <c r="Q82" s="242" t="s">
        <v>981</v>
      </c>
      <c r="R82" s="242" t="s">
        <v>982</v>
      </c>
      <c r="S82" s="242" t="s">
        <v>983</v>
      </c>
      <c r="T82" s="242" t="s">
        <v>984</v>
      </c>
      <c r="U82" s="242" t="s">
        <v>985</v>
      </c>
      <c r="V82" s="243"/>
      <c r="W82" s="242" t="s">
        <v>981</v>
      </c>
      <c r="X82" s="242" t="s">
        <v>982</v>
      </c>
      <c r="Y82" s="242" t="s">
        <v>983</v>
      </c>
      <c r="Z82" s="242" t="s">
        <v>984</v>
      </c>
      <c r="AA82" s="242" t="s">
        <v>985</v>
      </c>
      <c r="AB82" s="243"/>
    </row>
    <row r="83" spans="2:28" s="234" customFormat="1">
      <c r="B83" s="200"/>
      <c r="C83" s="129" t="str">
        <f t="shared" si="8"/>
        <v/>
      </c>
      <c r="D83" s="132" t="str">
        <f t="shared" ca="1" si="10"/>
        <v/>
      </c>
      <c r="E83" s="132" t="str">
        <f t="shared" ca="1" si="11"/>
        <v/>
      </c>
      <c r="F83" s="246" t="str">
        <f>IF($C83="","",IF($G83="","",COUNTA($G$7:G83)-COUNTBLANK($G$7:G83)))</f>
        <v/>
      </c>
      <c r="G83" s="250" t="str">
        <f t="shared" ca="1" si="12"/>
        <v/>
      </c>
      <c r="H83" s="246" t="str">
        <f t="shared" si="9"/>
        <v/>
      </c>
      <c r="I83" s="248" t="str">
        <f t="shared" ca="1" si="13"/>
        <v/>
      </c>
      <c r="J83" s="246" t="str">
        <f t="shared" ca="1" si="14"/>
        <v/>
      </c>
      <c r="K83" s="249" t="str">
        <f t="shared" ca="1" si="15"/>
        <v/>
      </c>
      <c r="L83" s="242" t="s">
        <v>978</v>
      </c>
      <c r="M83" s="242" t="s">
        <v>979</v>
      </c>
      <c r="N83" s="242" t="s">
        <v>980</v>
      </c>
      <c r="O83" s="243"/>
      <c r="P83" s="243"/>
      <c r="Q83" s="242" t="s">
        <v>981</v>
      </c>
      <c r="R83" s="242" t="s">
        <v>982</v>
      </c>
      <c r="S83" s="242" t="s">
        <v>983</v>
      </c>
      <c r="T83" s="242" t="s">
        <v>984</v>
      </c>
      <c r="U83" s="242" t="s">
        <v>985</v>
      </c>
      <c r="V83" s="243"/>
      <c r="W83" s="242" t="s">
        <v>981</v>
      </c>
      <c r="X83" s="242" t="s">
        <v>982</v>
      </c>
      <c r="Y83" s="242" t="s">
        <v>983</v>
      </c>
      <c r="Z83" s="242" t="s">
        <v>984</v>
      </c>
      <c r="AA83" s="242" t="s">
        <v>985</v>
      </c>
      <c r="AB83" s="243"/>
    </row>
    <row r="84" spans="2:28" s="234" customFormat="1">
      <c r="B84" s="200"/>
      <c r="C84" s="129" t="str">
        <f t="shared" si="8"/>
        <v/>
      </c>
      <c r="D84" s="132" t="str">
        <f t="shared" ca="1" si="10"/>
        <v/>
      </c>
      <c r="E84" s="132" t="str">
        <f t="shared" ca="1" si="11"/>
        <v/>
      </c>
      <c r="F84" s="246" t="str">
        <f>IF($C84="","",IF($G84="","",COUNTA($G$7:G84)-COUNTBLANK($G$7:G84)))</f>
        <v/>
      </c>
      <c r="G84" s="250" t="str">
        <f t="shared" ca="1" si="12"/>
        <v/>
      </c>
      <c r="H84" s="246" t="str">
        <f t="shared" si="9"/>
        <v/>
      </c>
      <c r="I84" s="248" t="str">
        <f t="shared" ca="1" si="13"/>
        <v/>
      </c>
      <c r="J84" s="246" t="str">
        <f t="shared" ca="1" si="14"/>
        <v/>
      </c>
      <c r="K84" s="249" t="str">
        <f t="shared" ca="1" si="15"/>
        <v/>
      </c>
      <c r="L84" s="242" t="s">
        <v>978</v>
      </c>
      <c r="M84" s="242" t="s">
        <v>979</v>
      </c>
      <c r="N84" s="242" t="s">
        <v>980</v>
      </c>
      <c r="O84" s="243"/>
      <c r="P84" s="243"/>
      <c r="Q84" s="242" t="s">
        <v>981</v>
      </c>
      <c r="R84" s="242" t="s">
        <v>982</v>
      </c>
      <c r="S84" s="242" t="s">
        <v>983</v>
      </c>
      <c r="T84" s="242" t="s">
        <v>984</v>
      </c>
      <c r="U84" s="242" t="s">
        <v>985</v>
      </c>
      <c r="V84" s="243"/>
      <c r="W84" s="242" t="s">
        <v>981</v>
      </c>
      <c r="X84" s="242" t="s">
        <v>982</v>
      </c>
      <c r="Y84" s="242" t="s">
        <v>983</v>
      </c>
      <c r="Z84" s="242" t="s">
        <v>984</v>
      </c>
      <c r="AA84" s="242" t="s">
        <v>985</v>
      </c>
      <c r="AB84" s="243"/>
    </row>
    <row r="85" spans="2:28" s="234" customFormat="1">
      <c r="B85" s="200"/>
      <c r="C85" s="129" t="str">
        <f t="shared" si="8"/>
        <v/>
      </c>
      <c r="D85" s="132" t="str">
        <f t="shared" ca="1" si="10"/>
        <v/>
      </c>
      <c r="E85" s="132" t="str">
        <f t="shared" ca="1" si="11"/>
        <v/>
      </c>
      <c r="F85" s="246" t="str">
        <f>IF($C85="","",IF($G85="","",COUNTA($G$7:G85)-COUNTBLANK($G$7:G85)))</f>
        <v/>
      </c>
      <c r="G85" s="250" t="str">
        <f t="shared" ca="1" si="12"/>
        <v/>
      </c>
      <c r="H85" s="246" t="str">
        <f t="shared" si="9"/>
        <v/>
      </c>
      <c r="I85" s="248" t="str">
        <f t="shared" ca="1" si="13"/>
        <v/>
      </c>
      <c r="J85" s="246" t="str">
        <f t="shared" ca="1" si="14"/>
        <v/>
      </c>
      <c r="K85" s="249" t="str">
        <f t="shared" ca="1" si="15"/>
        <v/>
      </c>
      <c r="L85" s="242" t="s">
        <v>978</v>
      </c>
      <c r="M85" s="242" t="s">
        <v>979</v>
      </c>
      <c r="N85" s="242" t="s">
        <v>980</v>
      </c>
      <c r="O85" s="243"/>
      <c r="P85" s="243"/>
      <c r="Q85" s="242" t="s">
        <v>981</v>
      </c>
      <c r="R85" s="242" t="s">
        <v>982</v>
      </c>
      <c r="S85" s="242" t="s">
        <v>983</v>
      </c>
      <c r="T85" s="242" t="s">
        <v>984</v>
      </c>
      <c r="U85" s="242" t="s">
        <v>985</v>
      </c>
      <c r="V85" s="243"/>
      <c r="W85" s="242" t="s">
        <v>981</v>
      </c>
      <c r="X85" s="242" t="s">
        <v>982</v>
      </c>
      <c r="Y85" s="242" t="s">
        <v>983</v>
      </c>
      <c r="Z85" s="242" t="s">
        <v>984</v>
      </c>
      <c r="AA85" s="242" t="s">
        <v>985</v>
      </c>
      <c r="AB85" s="243"/>
    </row>
    <row r="86" spans="2:28" s="234" customFormat="1">
      <c r="B86" s="200"/>
      <c r="C86" s="129" t="str">
        <f t="shared" si="8"/>
        <v/>
      </c>
      <c r="D86" s="132" t="str">
        <f t="shared" ca="1" si="10"/>
        <v/>
      </c>
      <c r="E86" s="132" t="str">
        <f t="shared" ca="1" si="11"/>
        <v/>
      </c>
      <c r="F86" s="246" t="str">
        <f>IF($C86="","",IF($G86="","",COUNTA($G$7:G86)-COUNTBLANK($G$7:G86)))</f>
        <v/>
      </c>
      <c r="G86" s="250" t="str">
        <f t="shared" ca="1" si="12"/>
        <v/>
      </c>
      <c r="H86" s="246" t="str">
        <f t="shared" si="9"/>
        <v/>
      </c>
      <c r="I86" s="248" t="str">
        <f t="shared" ca="1" si="13"/>
        <v/>
      </c>
      <c r="J86" s="246" t="str">
        <f t="shared" ca="1" si="14"/>
        <v/>
      </c>
      <c r="K86" s="249" t="str">
        <f t="shared" ca="1" si="15"/>
        <v/>
      </c>
      <c r="L86" s="242" t="s">
        <v>978</v>
      </c>
      <c r="M86" s="242" t="s">
        <v>979</v>
      </c>
      <c r="N86" s="242" t="s">
        <v>980</v>
      </c>
      <c r="O86" s="243"/>
      <c r="P86" s="243"/>
      <c r="Q86" s="242" t="s">
        <v>981</v>
      </c>
      <c r="R86" s="242" t="s">
        <v>982</v>
      </c>
      <c r="S86" s="242" t="s">
        <v>983</v>
      </c>
      <c r="T86" s="242" t="s">
        <v>984</v>
      </c>
      <c r="U86" s="242" t="s">
        <v>985</v>
      </c>
      <c r="V86" s="243"/>
      <c r="W86" s="242" t="s">
        <v>981</v>
      </c>
      <c r="X86" s="242" t="s">
        <v>982</v>
      </c>
      <c r="Y86" s="242" t="s">
        <v>983</v>
      </c>
      <c r="Z86" s="242" t="s">
        <v>984</v>
      </c>
      <c r="AA86" s="242" t="s">
        <v>985</v>
      </c>
      <c r="AB86" s="243"/>
    </row>
    <row r="87" spans="2:28" s="234" customFormat="1">
      <c r="B87" s="200"/>
      <c r="C87" s="129" t="str">
        <f t="shared" si="8"/>
        <v/>
      </c>
      <c r="D87" s="132" t="str">
        <f t="shared" ca="1" si="10"/>
        <v/>
      </c>
      <c r="E87" s="132" t="str">
        <f t="shared" ca="1" si="11"/>
        <v/>
      </c>
      <c r="F87" s="246" t="str">
        <f>IF($C87="","",IF($G87="","",COUNTA($G$7:G87)-COUNTBLANK($G$7:G87)))</f>
        <v/>
      </c>
      <c r="G87" s="250" t="str">
        <f t="shared" ca="1" si="12"/>
        <v/>
      </c>
      <c r="H87" s="246" t="str">
        <f t="shared" si="9"/>
        <v/>
      </c>
      <c r="I87" s="248" t="str">
        <f t="shared" ca="1" si="13"/>
        <v/>
      </c>
      <c r="J87" s="246" t="str">
        <f t="shared" ca="1" si="14"/>
        <v/>
      </c>
      <c r="K87" s="249" t="str">
        <f t="shared" ca="1" si="15"/>
        <v/>
      </c>
      <c r="L87" s="242" t="s">
        <v>978</v>
      </c>
      <c r="M87" s="242" t="s">
        <v>979</v>
      </c>
      <c r="N87" s="242" t="s">
        <v>980</v>
      </c>
      <c r="O87" s="243"/>
      <c r="P87" s="243"/>
      <c r="Q87" s="242" t="s">
        <v>981</v>
      </c>
      <c r="R87" s="242" t="s">
        <v>982</v>
      </c>
      <c r="S87" s="242" t="s">
        <v>983</v>
      </c>
      <c r="T87" s="242" t="s">
        <v>984</v>
      </c>
      <c r="U87" s="242" t="s">
        <v>985</v>
      </c>
      <c r="V87" s="243"/>
      <c r="W87" s="242" t="s">
        <v>981</v>
      </c>
      <c r="X87" s="242" t="s">
        <v>982</v>
      </c>
      <c r="Y87" s="242" t="s">
        <v>983</v>
      </c>
      <c r="Z87" s="242" t="s">
        <v>984</v>
      </c>
      <c r="AA87" s="242" t="s">
        <v>985</v>
      </c>
      <c r="AB87" s="243"/>
    </row>
    <row r="88" spans="2:28" s="234" customFormat="1">
      <c r="B88" s="200"/>
      <c r="C88" s="129" t="str">
        <f t="shared" si="8"/>
        <v/>
      </c>
      <c r="D88" s="132" t="str">
        <f t="shared" ca="1" si="10"/>
        <v/>
      </c>
      <c r="E88" s="132" t="str">
        <f t="shared" ca="1" si="11"/>
        <v/>
      </c>
      <c r="F88" s="246" t="str">
        <f>IF($C88="","",IF($G88="","",COUNTA($G$7:G88)-COUNTBLANK($G$7:G88)))</f>
        <v/>
      </c>
      <c r="G88" s="250" t="str">
        <f t="shared" ca="1" si="12"/>
        <v/>
      </c>
      <c r="H88" s="246" t="str">
        <f t="shared" si="9"/>
        <v/>
      </c>
      <c r="I88" s="248" t="str">
        <f t="shared" ca="1" si="13"/>
        <v/>
      </c>
      <c r="J88" s="246" t="str">
        <f t="shared" ca="1" si="14"/>
        <v/>
      </c>
      <c r="K88" s="249" t="str">
        <f t="shared" ca="1" si="15"/>
        <v/>
      </c>
      <c r="L88" s="242" t="s">
        <v>978</v>
      </c>
      <c r="M88" s="242" t="s">
        <v>979</v>
      </c>
      <c r="N88" s="242" t="s">
        <v>980</v>
      </c>
      <c r="O88" s="243"/>
      <c r="P88" s="243"/>
      <c r="Q88" s="242" t="s">
        <v>981</v>
      </c>
      <c r="R88" s="242" t="s">
        <v>982</v>
      </c>
      <c r="S88" s="242" t="s">
        <v>983</v>
      </c>
      <c r="T88" s="242" t="s">
        <v>984</v>
      </c>
      <c r="U88" s="242" t="s">
        <v>985</v>
      </c>
      <c r="V88" s="243"/>
      <c r="W88" s="242" t="s">
        <v>981</v>
      </c>
      <c r="X88" s="242" t="s">
        <v>982</v>
      </c>
      <c r="Y88" s="242" t="s">
        <v>983</v>
      </c>
      <c r="Z88" s="242" t="s">
        <v>984</v>
      </c>
      <c r="AA88" s="242" t="s">
        <v>985</v>
      </c>
      <c r="AB88" s="243"/>
    </row>
    <row r="89" spans="2:28" s="234" customFormat="1">
      <c r="B89" s="200"/>
      <c r="C89" s="129" t="str">
        <f t="shared" si="8"/>
        <v/>
      </c>
      <c r="D89" s="132" t="str">
        <f t="shared" ca="1" si="10"/>
        <v/>
      </c>
      <c r="E89" s="132" t="str">
        <f t="shared" ca="1" si="11"/>
        <v/>
      </c>
      <c r="F89" s="246" t="str">
        <f>IF($C89="","",IF($G89="","",COUNTA($G$7:G89)-COUNTBLANK($G$7:G89)))</f>
        <v/>
      </c>
      <c r="G89" s="250" t="str">
        <f t="shared" ca="1" si="12"/>
        <v/>
      </c>
      <c r="H89" s="246" t="str">
        <f t="shared" si="9"/>
        <v/>
      </c>
      <c r="I89" s="248" t="str">
        <f t="shared" ca="1" si="13"/>
        <v/>
      </c>
      <c r="J89" s="246" t="str">
        <f t="shared" ca="1" si="14"/>
        <v/>
      </c>
      <c r="K89" s="249" t="str">
        <f t="shared" ca="1" si="15"/>
        <v/>
      </c>
      <c r="L89" s="242" t="s">
        <v>978</v>
      </c>
      <c r="M89" s="242" t="s">
        <v>979</v>
      </c>
      <c r="N89" s="242" t="s">
        <v>980</v>
      </c>
      <c r="O89" s="243"/>
      <c r="P89" s="243"/>
      <c r="Q89" s="242" t="s">
        <v>981</v>
      </c>
      <c r="R89" s="242" t="s">
        <v>982</v>
      </c>
      <c r="S89" s="242" t="s">
        <v>983</v>
      </c>
      <c r="T89" s="242" t="s">
        <v>984</v>
      </c>
      <c r="U89" s="242" t="s">
        <v>985</v>
      </c>
      <c r="V89" s="243"/>
      <c r="W89" s="242" t="s">
        <v>981</v>
      </c>
      <c r="X89" s="242" t="s">
        <v>982</v>
      </c>
      <c r="Y89" s="242" t="s">
        <v>983</v>
      </c>
      <c r="Z89" s="242" t="s">
        <v>984</v>
      </c>
      <c r="AA89" s="242" t="s">
        <v>985</v>
      </c>
      <c r="AB89" s="243"/>
    </row>
    <row r="90" spans="2:28" s="234" customFormat="1">
      <c r="B90" s="200"/>
      <c r="C90" s="129" t="str">
        <f t="shared" si="8"/>
        <v/>
      </c>
      <c r="D90" s="132" t="str">
        <f t="shared" ca="1" si="10"/>
        <v/>
      </c>
      <c r="E90" s="132" t="str">
        <f t="shared" ca="1" si="11"/>
        <v/>
      </c>
      <c r="F90" s="246" t="str">
        <f>IF($C90="","",IF($G90="","",COUNTA($G$7:G90)-COUNTBLANK($G$7:G90)))</f>
        <v/>
      </c>
      <c r="G90" s="250" t="str">
        <f t="shared" ca="1" si="12"/>
        <v/>
      </c>
      <c r="H90" s="246" t="str">
        <f t="shared" si="9"/>
        <v/>
      </c>
      <c r="I90" s="248" t="str">
        <f t="shared" ca="1" si="13"/>
        <v/>
      </c>
      <c r="J90" s="246" t="str">
        <f t="shared" ca="1" si="14"/>
        <v/>
      </c>
      <c r="K90" s="249" t="str">
        <f t="shared" ca="1" si="15"/>
        <v/>
      </c>
      <c r="L90" s="242" t="s">
        <v>978</v>
      </c>
      <c r="M90" s="242" t="s">
        <v>979</v>
      </c>
      <c r="N90" s="242" t="s">
        <v>980</v>
      </c>
      <c r="O90" s="243"/>
      <c r="P90" s="243"/>
      <c r="Q90" s="242" t="s">
        <v>981</v>
      </c>
      <c r="R90" s="242" t="s">
        <v>982</v>
      </c>
      <c r="S90" s="242" t="s">
        <v>983</v>
      </c>
      <c r="T90" s="242" t="s">
        <v>984</v>
      </c>
      <c r="U90" s="242" t="s">
        <v>985</v>
      </c>
      <c r="V90" s="243"/>
      <c r="W90" s="242" t="s">
        <v>981</v>
      </c>
      <c r="X90" s="242" t="s">
        <v>982</v>
      </c>
      <c r="Y90" s="242" t="s">
        <v>983</v>
      </c>
      <c r="Z90" s="242" t="s">
        <v>984</v>
      </c>
      <c r="AA90" s="242" t="s">
        <v>985</v>
      </c>
      <c r="AB90" s="243"/>
    </row>
    <row r="91" spans="2:28" s="234" customFormat="1">
      <c r="B91" s="200"/>
      <c r="C91" s="129" t="str">
        <f t="shared" si="8"/>
        <v/>
      </c>
      <c r="D91" s="132" t="str">
        <f t="shared" ca="1" si="10"/>
        <v/>
      </c>
      <c r="E91" s="132" t="str">
        <f t="shared" ca="1" si="11"/>
        <v/>
      </c>
      <c r="F91" s="246" t="str">
        <f>IF($C91="","",IF($G91="","",COUNTA($G$7:G91)-COUNTBLANK($G$7:G91)))</f>
        <v/>
      </c>
      <c r="G91" s="250" t="str">
        <f t="shared" ca="1" si="12"/>
        <v/>
      </c>
      <c r="H91" s="246" t="str">
        <f t="shared" si="9"/>
        <v/>
      </c>
      <c r="I91" s="248" t="str">
        <f t="shared" ca="1" si="13"/>
        <v/>
      </c>
      <c r="J91" s="246" t="str">
        <f t="shared" ca="1" si="14"/>
        <v/>
      </c>
      <c r="K91" s="249" t="str">
        <f t="shared" ca="1" si="15"/>
        <v/>
      </c>
      <c r="L91" s="242" t="s">
        <v>978</v>
      </c>
      <c r="M91" s="242" t="s">
        <v>979</v>
      </c>
      <c r="N91" s="242" t="s">
        <v>980</v>
      </c>
      <c r="O91" s="243"/>
      <c r="P91" s="243"/>
      <c r="Q91" s="242" t="s">
        <v>981</v>
      </c>
      <c r="R91" s="242" t="s">
        <v>982</v>
      </c>
      <c r="S91" s="242" t="s">
        <v>983</v>
      </c>
      <c r="T91" s="242" t="s">
        <v>984</v>
      </c>
      <c r="U91" s="242" t="s">
        <v>985</v>
      </c>
      <c r="V91" s="243"/>
      <c r="W91" s="242" t="s">
        <v>981</v>
      </c>
      <c r="X91" s="242" t="s">
        <v>982</v>
      </c>
      <c r="Y91" s="242" t="s">
        <v>983</v>
      </c>
      <c r="Z91" s="242" t="s">
        <v>984</v>
      </c>
      <c r="AA91" s="242" t="s">
        <v>985</v>
      </c>
      <c r="AB91" s="243"/>
    </row>
    <row r="92" spans="2:28" s="234" customFormat="1">
      <c r="B92" s="200"/>
      <c r="C92" s="129" t="str">
        <f t="shared" si="8"/>
        <v/>
      </c>
      <c r="D92" s="132" t="str">
        <f t="shared" ca="1" si="10"/>
        <v/>
      </c>
      <c r="E92" s="132" t="str">
        <f t="shared" ca="1" si="11"/>
        <v/>
      </c>
      <c r="F92" s="246" t="str">
        <f>IF($C92="","",IF($G92="","",COUNTA($G$7:G92)-COUNTBLANK($G$7:G92)))</f>
        <v/>
      </c>
      <c r="G92" s="250" t="str">
        <f t="shared" ca="1" si="12"/>
        <v/>
      </c>
      <c r="H92" s="246" t="str">
        <f t="shared" si="9"/>
        <v/>
      </c>
      <c r="I92" s="248" t="str">
        <f t="shared" ca="1" si="13"/>
        <v/>
      </c>
      <c r="J92" s="246" t="str">
        <f t="shared" ca="1" si="14"/>
        <v/>
      </c>
      <c r="K92" s="249" t="str">
        <f t="shared" ca="1" si="15"/>
        <v/>
      </c>
      <c r="L92" s="242" t="s">
        <v>978</v>
      </c>
      <c r="M92" s="242" t="s">
        <v>979</v>
      </c>
      <c r="N92" s="242" t="s">
        <v>980</v>
      </c>
      <c r="O92" s="243"/>
      <c r="P92" s="243"/>
      <c r="Q92" s="242" t="s">
        <v>981</v>
      </c>
      <c r="R92" s="242" t="s">
        <v>982</v>
      </c>
      <c r="S92" s="242" t="s">
        <v>983</v>
      </c>
      <c r="T92" s="242" t="s">
        <v>984</v>
      </c>
      <c r="U92" s="242" t="s">
        <v>985</v>
      </c>
      <c r="V92" s="243"/>
      <c r="W92" s="242" t="s">
        <v>981</v>
      </c>
      <c r="X92" s="242" t="s">
        <v>982</v>
      </c>
      <c r="Y92" s="242" t="s">
        <v>983</v>
      </c>
      <c r="Z92" s="242" t="s">
        <v>984</v>
      </c>
      <c r="AA92" s="242" t="s">
        <v>985</v>
      </c>
      <c r="AB92" s="243"/>
    </row>
    <row r="93" spans="2:28" s="234" customFormat="1">
      <c r="B93" s="200"/>
      <c r="C93" s="129" t="str">
        <f t="shared" si="8"/>
        <v/>
      </c>
      <c r="D93" s="132" t="str">
        <f t="shared" ca="1" si="10"/>
        <v/>
      </c>
      <c r="E93" s="132" t="str">
        <f t="shared" ca="1" si="11"/>
        <v/>
      </c>
      <c r="F93" s="246" t="str">
        <f>IF($C93="","",IF($G93="","",COUNTA($G$7:G93)-COUNTBLANK($G$7:G93)))</f>
        <v/>
      </c>
      <c r="G93" s="250" t="str">
        <f t="shared" ca="1" si="12"/>
        <v/>
      </c>
      <c r="H93" s="246" t="str">
        <f t="shared" si="9"/>
        <v/>
      </c>
      <c r="I93" s="248" t="str">
        <f t="shared" ca="1" si="13"/>
        <v/>
      </c>
      <c r="J93" s="246" t="str">
        <f t="shared" ca="1" si="14"/>
        <v/>
      </c>
      <c r="K93" s="249" t="str">
        <f t="shared" ca="1" si="15"/>
        <v/>
      </c>
      <c r="L93" s="242" t="s">
        <v>978</v>
      </c>
      <c r="M93" s="242" t="s">
        <v>979</v>
      </c>
      <c r="N93" s="242" t="s">
        <v>980</v>
      </c>
      <c r="O93" s="243"/>
      <c r="P93" s="243"/>
      <c r="Q93" s="242" t="s">
        <v>981</v>
      </c>
      <c r="R93" s="242" t="s">
        <v>982</v>
      </c>
      <c r="S93" s="242" t="s">
        <v>983</v>
      </c>
      <c r="T93" s="242" t="s">
        <v>984</v>
      </c>
      <c r="U93" s="242" t="s">
        <v>985</v>
      </c>
      <c r="V93" s="243"/>
      <c r="W93" s="242" t="s">
        <v>981</v>
      </c>
      <c r="X93" s="242" t="s">
        <v>982</v>
      </c>
      <c r="Y93" s="242" t="s">
        <v>983</v>
      </c>
      <c r="Z93" s="242" t="s">
        <v>984</v>
      </c>
      <c r="AA93" s="242" t="s">
        <v>985</v>
      </c>
      <c r="AB93" s="243"/>
    </row>
    <row r="94" spans="2:28" s="234" customFormat="1">
      <c r="B94" s="200"/>
      <c r="C94" s="129" t="str">
        <f t="shared" si="8"/>
        <v/>
      </c>
      <c r="D94" s="132" t="str">
        <f t="shared" ca="1" si="10"/>
        <v/>
      </c>
      <c r="E94" s="132" t="str">
        <f t="shared" ca="1" si="11"/>
        <v/>
      </c>
      <c r="F94" s="246" t="str">
        <f>IF($C94="","",IF($G94="","",COUNTA($G$7:G94)-COUNTBLANK($G$7:G94)))</f>
        <v/>
      </c>
      <c r="G94" s="250" t="str">
        <f t="shared" ca="1" si="12"/>
        <v/>
      </c>
      <c r="H94" s="246" t="str">
        <f t="shared" si="9"/>
        <v/>
      </c>
      <c r="I94" s="248" t="str">
        <f t="shared" ca="1" si="13"/>
        <v/>
      </c>
      <c r="J94" s="246" t="str">
        <f t="shared" ca="1" si="14"/>
        <v/>
      </c>
      <c r="K94" s="249" t="str">
        <f t="shared" ca="1" si="15"/>
        <v/>
      </c>
      <c r="L94" s="242" t="s">
        <v>978</v>
      </c>
      <c r="M94" s="242" t="s">
        <v>979</v>
      </c>
      <c r="N94" s="242" t="s">
        <v>980</v>
      </c>
      <c r="O94" s="243"/>
      <c r="P94" s="243"/>
      <c r="Q94" s="242" t="s">
        <v>981</v>
      </c>
      <c r="R94" s="242" t="s">
        <v>982</v>
      </c>
      <c r="S94" s="242" t="s">
        <v>983</v>
      </c>
      <c r="T94" s="242" t="s">
        <v>984</v>
      </c>
      <c r="U94" s="242" t="s">
        <v>985</v>
      </c>
      <c r="V94" s="243"/>
      <c r="W94" s="242" t="s">
        <v>981</v>
      </c>
      <c r="X94" s="242" t="s">
        <v>982</v>
      </c>
      <c r="Y94" s="242" t="s">
        <v>983</v>
      </c>
      <c r="Z94" s="242" t="s">
        <v>984</v>
      </c>
      <c r="AA94" s="242" t="s">
        <v>985</v>
      </c>
      <c r="AB94" s="243"/>
    </row>
    <row r="95" spans="2:28" s="234" customFormat="1">
      <c r="B95" s="200"/>
      <c r="C95" s="129" t="str">
        <f t="shared" si="8"/>
        <v/>
      </c>
      <c r="D95" s="132" t="str">
        <f t="shared" ca="1" si="10"/>
        <v/>
      </c>
      <c r="E95" s="132" t="str">
        <f t="shared" ca="1" si="11"/>
        <v/>
      </c>
      <c r="F95" s="246" t="str">
        <f>IF($C95="","",IF($G95="","",COUNTA($G$7:G95)-COUNTBLANK($G$7:G95)))</f>
        <v/>
      </c>
      <c r="G95" s="250" t="str">
        <f t="shared" ca="1" si="12"/>
        <v/>
      </c>
      <c r="H95" s="246" t="str">
        <f t="shared" si="9"/>
        <v/>
      </c>
      <c r="I95" s="248" t="str">
        <f t="shared" ca="1" si="13"/>
        <v/>
      </c>
      <c r="J95" s="246" t="str">
        <f t="shared" ca="1" si="14"/>
        <v/>
      </c>
      <c r="K95" s="249" t="str">
        <f t="shared" ca="1" si="15"/>
        <v/>
      </c>
      <c r="L95" s="242" t="s">
        <v>978</v>
      </c>
      <c r="M95" s="242" t="s">
        <v>979</v>
      </c>
      <c r="N95" s="242" t="s">
        <v>980</v>
      </c>
      <c r="O95" s="243"/>
      <c r="P95" s="243"/>
      <c r="Q95" s="242" t="s">
        <v>981</v>
      </c>
      <c r="R95" s="242" t="s">
        <v>982</v>
      </c>
      <c r="S95" s="242" t="s">
        <v>983</v>
      </c>
      <c r="T95" s="242" t="s">
        <v>984</v>
      </c>
      <c r="U95" s="242" t="s">
        <v>985</v>
      </c>
      <c r="V95" s="243"/>
      <c r="W95" s="242" t="s">
        <v>981</v>
      </c>
      <c r="X95" s="242" t="s">
        <v>982</v>
      </c>
      <c r="Y95" s="242" t="s">
        <v>983</v>
      </c>
      <c r="Z95" s="242" t="s">
        <v>984</v>
      </c>
      <c r="AA95" s="242" t="s">
        <v>985</v>
      </c>
      <c r="AB95" s="243"/>
    </row>
    <row r="96" spans="2:28" s="234" customFormat="1">
      <c r="B96" s="200"/>
      <c r="C96" s="129" t="str">
        <f t="shared" si="8"/>
        <v/>
      </c>
      <c r="D96" s="132" t="str">
        <f t="shared" ca="1" si="10"/>
        <v/>
      </c>
      <c r="E96" s="132" t="str">
        <f t="shared" ca="1" si="11"/>
        <v/>
      </c>
      <c r="F96" s="246" t="str">
        <f>IF($C96="","",IF($G96="","",COUNTA($G$7:G96)-COUNTBLANK($G$7:G96)))</f>
        <v/>
      </c>
      <c r="G96" s="250" t="str">
        <f t="shared" ca="1" si="12"/>
        <v/>
      </c>
      <c r="H96" s="246" t="str">
        <f t="shared" si="9"/>
        <v/>
      </c>
      <c r="I96" s="248" t="str">
        <f t="shared" ca="1" si="13"/>
        <v/>
      </c>
      <c r="J96" s="246" t="str">
        <f t="shared" ca="1" si="14"/>
        <v/>
      </c>
      <c r="K96" s="249" t="str">
        <f t="shared" ca="1" si="15"/>
        <v/>
      </c>
      <c r="L96" s="242" t="s">
        <v>978</v>
      </c>
      <c r="M96" s="242" t="s">
        <v>979</v>
      </c>
      <c r="N96" s="242" t="s">
        <v>980</v>
      </c>
      <c r="O96" s="243"/>
      <c r="P96" s="243"/>
      <c r="Q96" s="242" t="s">
        <v>981</v>
      </c>
      <c r="R96" s="242" t="s">
        <v>982</v>
      </c>
      <c r="S96" s="242" t="s">
        <v>983</v>
      </c>
      <c r="T96" s="242" t="s">
        <v>984</v>
      </c>
      <c r="U96" s="242" t="s">
        <v>985</v>
      </c>
      <c r="V96" s="243"/>
      <c r="W96" s="242" t="s">
        <v>981</v>
      </c>
      <c r="X96" s="242" t="s">
        <v>982</v>
      </c>
      <c r="Y96" s="242" t="s">
        <v>983</v>
      </c>
      <c r="Z96" s="242" t="s">
        <v>984</v>
      </c>
      <c r="AA96" s="242" t="s">
        <v>985</v>
      </c>
      <c r="AB96" s="243"/>
    </row>
    <row r="97" spans="2:28" s="234" customFormat="1">
      <c r="B97" s="200"/>
      <c r="C97" s="129" t="str">
        <f t="shared" si="8"/>
        <v/>
      </c>
      <c r="D97" s="132" t="str">
        <f t="shared" ca="1" si="10"/>
        <v/>
      </c>
      <c r="E97" s="132" t="str">
        <f t="shared" ca="1" si="11"/>
        <v/>
      </c>
      <c r="F97" s="246" t="str">
        <f>IF($C97="","",IF($G97="","",COUNTA($G$7:G97)-COUNTBLANK($G$7:G97)))</f>
        <v/>
      </c>
      <c r="G97" s="250" t="str">
        <f t="shared" ca="1" si="12"/>
        <v/>
      </c>
      <c r="H97" s="246" t="str">
        <f t="shared" si="9"/>
        <v/>
      </c>
      <c r="I97" s="248" t="str">
        <f t="shared" ca="1" si="13"/>
        <v/>
      </c>
      <c r="J97" s="246" t="str">
        <f t="shared" ca="1" si="14"/>
        <v/>
      </c>
      <c r="K97" s="249" t="str">
        <f t="shared" ca="1" si="15"/>
        <v/>
      </c>
      <c r="L97" s="242" t="s">
        <v>978</v>
      </c>
      <c r="M97" s="242" t="s">
        <v>979</v>
      </c>
      <c r="N97" s="242" t="s">
        <v>980</v>
      </c>
      <c r="O97" s="243"/>
      <c r="P97" s="243"/>
      <c r="Q97" s="242" t="s">
        <v>981</v>
      </c>
      <c r="R97" s="242" t="s">
        <v>982</v>
      </c>
      <c r="S97" s="242" t="s">
        <v>983</v>
      </c>
      <c r="T97" s="242" t="s">
        <v>984</v>
      </c>
      <c r="U97" s="242" t="s">
        <v>985</v>
      </c>
      <c r="V97" s="243"/>
      <c r="W97" s="242" t="s">
        <v>981</v>
      </c>
      <c r="X97" s="242" t="s">
        <v>982</v>
      </c>
      <c r="Y97" s="242" t="s">
        <v>983</v>
      </c>
      <c r="Z97" s="242" t="s">
        <v>984</v>
      </c>
      <c r="AA97" s="242" t="s">
        <v>985</v>
      </c>
      <c r="AB97" s="243"/>
    </row>
    <row r="98" spans="2:28" s="234" customFormat="1">
      <c r="B98" s="200"/>
      <c r="C98" s="129" t="str">
        <f t="shared" si="8"/>
        <v/>
      </c>
      <c r="D98" s="132" t="str">
        <f t="shared" ca="1" si="10"/>
        <v/>
      </c>
      <c r="E98" s="132" t="str">
        <f t="shared" ca="1" si="11"/>
        <v/>
      </c>
      <c r="F98" s="246" t="str">
        <f>IF($C98="","",IF($G98="","",COUNTA($G$7:G98)-COUNTBLANK($G$7:G98)))</f>
        <v/>
      </c>
      <c r="G98" s="250" t="str">
        <f t="shared" ca="1" si="12"/>
        <v/>
      </c>
      <c r="H98" s="246" t="str">
        <f t="shared" si="9"/>
        <v/>
      </c>
      <c r="I98" s="248" t="str">
        <f t="shared" ca="1" si="13"/>
        <v/>
      </c>
      <c r="J98" s="246" t="str">
        <f t="shared" ca="1" si="14"/>
        <v/>
      </c>
      <c r="K98" s="249" t="str">
        <f t="shared" ca="1" si="15"/>
        <v/>
      </c>
      <c r="L98" s="242" t="s">
        <v>978</v>
      </c>
      <c r="M98" s="242" t="s">
        <v>979</v>
      </c>
      <c r="N98" s="242" t="s">
        <v>980</v>
      </c>
      <c r="O98" s="243"/>
      <c r="P98" s="243"/>
      <c r="Q98" s="242" t="s">
        <v>981</v>
      </c>
      <c r="R98" s="242" t="s">
        <v>982</v>
      </c>
      <c r="S98" s="242" t="s">
        <v>983</v>
      </c>
      <c r="T98" s="242" t="s">
        <v>984</v>
      </c>
      <c r="U98" s="242" t="s">
        <v>985</v>
      </c>
      <c r="V98" s="243"/>
      <c r="W98" s="242" t="s">
        <v>981</v>
      </c>
      <c r="X98" s="242" t="s">
        <v>982</v>
      </c>
      <c r="Y98" s="242" t="s">
        <v>983</v>
      </c>
      <c r="Z98" s="242" t="s">
        <v>984</v>
      </c>
      <c r="AA98" s="242" t="s">
        <v>985</v>
      </c>
      <c r="AB98" s="243"/>
    </row>
    <row r="99" spans="2:28" s="234" customFormat="1">
      <c r="B99" s="200"/>
      <c r="C99" s="129" t="str">
        <f t="shared" si="8"/>
        <v/>
      </c>
      <c r="D99" s="132" t="str">
        <f t="shared" ca="1" si="10"/>
        <v/>
      </c>
      <c r="E99" s="132" t="str">
        <f t="shared" ca="1" si="11"/>
        <v/>
      </c>
      <c r="F99" s="246" t="str">
        <f>IF($C99="","",IF($G99="","",COUNTA($G$7:G99)-COUNTBLANK($G$7:G99)))</f>
        <v/>
      </c>
      <c r="G99" s="250" t="str">
        <f t="shared" ca="1" si="12"/>
        <v/>
      </c>
      <c r="H99" s="246" t="str">
        <f t="shared" si="9"/>
        <v/>
      </c>
      <c r="I99" s="248" t="str">
        <f t="shared" ca="1" si="13"/>
        <v/>
      </c>
      <c r="J99" s="246" t="str">
        <f t="shared" ca="1" si="14"/>
        <v/>
      </c>
      <c r="K99" s="249" t="str">
        <f t="shared" ca="1" si="15"/>
        <v/>
      </c>
      <c r="L99" s="242" t="s">
        <v>978</v>
      </c>
      <c r="M99" s="242" t="s">
        <v>979</v>
      </c>
      <c r="N99" s="242" t="s">
        <v>980</v>
      </c>
      <c r="O99" s="243"/>
      <c r="P99" s="243"/>
      <c r="Q99" s="242" t="s">
        <v>981</v>
      </c>
      <c r="R99" s="242" t="s">
        <v>982</v>
      </c>
      <c r="S99" s="242" t="s">
        <v>983</v>
      </c>
      <c r="T99" s="242" t="s">
        <v>984</v>
      </c>
      <c r="U99" s="242" t="s">
        <v>985</v>
      </c>
      <c r="V99" s="243"/>
      <c r="W99" s="242" t="s">
        <v>981</v>
      </c>
      <c r="X99" s="242" t="s">
        <v>982</v>
      </c>
      <c r="Y99" s="242" t="s">
        <v>983</v>
      </c>
      <c r="Z99" s="242" t="s">
        <v>984</v>
      </c>
      <c r="AA99" s="242" t="s">
        <v>985</v>
      </c>
      <c r="AB99" s="243"/>
    </row>
    <row r="100" spans="2:28" s="234" customFormat="1">
      <c r="B100" s="200"/>
      <c r="C100" s="129" t="str">
        <f t="shared" si="8"/>
        <v/>
      </c>
      <c r="D100" s="132" t="str">
        <f t="shared" ca="1" si="10"/>
        <v/>
      </c>
      <c r="E100" s="132" t="str">
        <f t="shared" ca="1" si="11"/>
        <v/>
      </c>
      <c r="F100" s="246" t="str">
        <f>IF($C100="","",IF($G100="","",COUNTA($G$7:G100)-COUNTBLANK($G$7:G100)))</f>
        <v/>
      </c>
      <c r="G100" s="250" t="str">
        <f t="shared" ca="1" si="12"/>
        <v/>
      </c>
      <c r="H100" s="246" t="str">
        <f t="shared" si="9"/>
        <v/>
      </c>
      <c r="I100" s="248" t="str">
        <f t="shared" ca="1" si="13"/>
        <v/>
      </c>
      <c r="J100" s="246" t="str">
        <f t="shared" ca="1" si="14"/>
        <v/>
      </c>
      <c r="K100" s="249" t="str">
        <f t="shared" ca="1" si="15"/>
        <v/>
      </c>
      <c r="L100" s="242" t="s">
        <v>978</v>
      </c>
      <c r="M100" s="242" t="s">
        <v>979</v>
      </c>
      <c r="N100" s="242" t="s">
        <v>980</v>
      </c>
      <c r="O100" s="243"/>
      <c r="P100" s="243"/>
      <c r="Q100" s="242" t="s">
        <v>981</v>
      </c>
      <c r="R100" s="242" t="s">
        <v>982</v>
      </c>
      <c r="S100" s="242" t="s">
        <v>983</v>
      </c>
      <c r="T100" s="242" t="s">
        <v>984</v>
      </c>
      <c r="U100" s="242" t="s">
        <v>985</v>
      </c>
      <c r="V100" s="243"/>
      <c r="W100" s="242" t="s">
        <v>981</v>
      </c>
      <c r="X100" s="242" t="s">
        <v>982</v>
      </c>
      <c r="Y100" s="242" t="s">
        <v>983</v>
      </c>
      <c r="Z100" s="242" t="s">
        <v>984</v>
      </c>
      <c r="AA100" s="242" t="s">
        <v>985</v>
      </c>
      <c r="AB100" s="243"/>
    </row>
    <row r="101" spans="2:28" s="234" customFormat="1">
      <c r="B101" s="200"/>
      <c r="C101" s="129" t="str">
        <f t="shared" si="8"/>
        <v/>
      </c>
      <c r="D101" s="132" t="str">
        <f t="shared" ca="1" si="10"/>
        <v/>
      </c>
      <c r="E101" s="132" t="str">
        <f t="shared" ca="1" si="11"/>
        <v/>
      </c>
      <c r="F101" s="246" t="str">
        <f>IF($C101="","",IF($G101="","",COUNTA($G$7:G101)-COUNTBLANK($G$7:G101)))</f>
        <v/>
      </c>
      <c r="G101" s="250" t="str">
        <f t="shared" ca="1" si="12"/>
        <v/>
      </c>
      <c r="H101" s="246" t="str">
        <f t="shared" si="9"/>
        <v/>
      </c>
      <c r="I101" s="248" t="str">
        <f t="shared" ca="1" si="13"/>
        <v/>
      </c>
      <c r="J101" s="246" t="str">
        <f t="shared" ca="1" si="14"/>
        <v/>
      </c>
      <c r="K101" s="249" t="str">
        <f t="shared" ca="1" si="15"/>
        <v/>
      </c>
      <c r="L101" s="242" t="s">
        <v>978</v>
      </c>
      <c r="M101" s="242" t="s">
        <v>979</v>
      </c>
      <c r="N101" s="242" t="s">
        <v>980</v>
      </c>
      <c r="O101" s="243"/>
      <c r="P101" s="243"/>
      <c r="Q101" s="242" t="s">
        <v>981</v>
      </c>
      <c r="R101" s="242" t="s">
        <v>982</v>
      </c>
      <c r="S101" s="242" t="s">
        <v>983</v>
      </c>
      <c r="T101" s="242" t="s">
        <v>984</v>
      </c>
      <c r="U101" s="242" t="s">
        <v>985</v>
      </c>
      <c r="V101" s="243"/>
      <c r="W101" s="242" t="s">
        <v>981</v>
      </c>
      <c r="X101" s="242" t="s">
        <v>982</v>
      </c>
      <c r="Y101" s="242" t="s">
        <v>983</v>
      </c>
      <c r="Z101" s="242" t="s">
        <v>984</v>
      </c>
      <c r="AA101" s="242" t="s">
        <v>985</v>
      </c>
      <c r="AB101" s="243"/>
    </row>
    <row r="102" spans="2:28" s="234" customFormat="1">
      <c r="B102" s="200"/>
      <c r="C102" s="129" t="str">
        <f t="shared" si="8"/>
        <v/>
      </c>
      <c r="D102" s="132" t="str">
        <f t="shared" ca="1" si="10"/>
        <v/>
      </c>
      <c r="E102" s="132" t="str">
        <f t="shared" ca="1" si="11"/>
        <v/>
      </c>
      <c r="F102" s="246" t="str">
        <f>IF($C102="","",IF($G102="","",COUNTA($G$7:G102)-COUNTBLANK($G$7:G102)))</f>
        <v/>
      </c>
      <c r="G102" s="250" t="str">
        <f t="shared" ca="1" si="12"/>
        <v/>
      </c>
      <c r="H102" s="246" t="str">
        <f t="shared" si="9"/>
        <v/>
      </c>
      <c r="I102" s="248" t="str">
        <f t="shared" ca="1" si="13"/>
        <v/>
      </c>
      <c r="J102" s="246" t="str">
        <f t="shared" ca="1" si="14"/>
        <v/>
      </c>
      <c r="K102" s="249" t="str">
        <f t="shared" ca="1" si="15"/>
        <v/>
      </c>
      <c r="L102" s="242" t="s">
        <v>978</v>
      </c>
      <c r="M102" s="242" t="s">
        <v>979</v>
      </c>
      <c r="N102" s="242" t="s">
        <v>980</v>
      </c>
      <c r="O102" s="243"/>
      <c r="P102" s="243"/>
      <c r="Q102" s="242" t="s">
        <v>981</v>
      </c>
      <c r="R102" s="242" t="s">
        <v>982</v>
      </c>
      <c r="S102" s="242" t="s">
        <v>983</v>
      </c>
      <c r="T102" s="242" t="s">
        <v>984</v>
      </c>
      <c r="U102" s="242" t="s">
        <v>985</v>
      </c>
      <c r="V102" s="243"/>
      <c r="W102" s="242" t="s">
        <v>981</v>
      </c>
      <c r="X102" s="242" t="s">
        <v>982</v>
      </c>
      <c r="Y102" s="242" t="s">
        <v>983</v>
      </c>
      <c r="Z102" s="242" t="s">
        <v>984</v>
      </c>
      <c r="AA102" s="242" t="s">
        <v>985</v>
      </c>
      <c r="AB102" s="243"/>
    </row>
    <row r="103" spans="2:28" s="234" customFormat="1">
      <c r="B103" s="200"/>
      <c r="C103" s="129" t="str">
        <f t="shared" si="8"/>
        <v/>
      </c>
      <c r="D103" s="132" t="str">
        <f t="shared" ca="1" si="10"/>
        <v/>
      </c>
      <c r="E103" s="132" t="str">
        <f t="shared" ca="1" si="11"/>
        <v/>
      </c>
      <c r="F103" s="246" t="str">
        <f>IF($C103="","",IF($G103="","",COUNTA($G$7:G103)-COUNTBLANK($G$7:G103)))</f>
        <v/>
      </c>
      <c r="G103" s="250" t="str">
        <f t="shared" ca="1" si="12"/>
        <v/>
      </c>
      <c r="H103" s="246" t="str">
        <f t="shared" si="9"/>
        <v/>
      </c>
      <c r="I103" s="248" t="str">
        <f t="shared" ca="1" si="13"/>
        <v/>
      </c>
      <c r="J103" s="246" t="str">
        <f t="shared" ca="1" si="14"/>
        <v/>
      </c>
      <c r="K103" s="249" t="str">
        <f t="shared" ca="1" si="15"/>
        <v/>
      </c>
      <c r="L103" s="242" t="s">
        <v>978</v>
      </c>
      <c r="M103" s="242" t="s">
        <v>979</v>
      </c>
      <c r="N103" s="242" t="s">
        <v>980</v>
      </c>
      <c r="O103" s="243"/>
      <c r="P103" s="243"/>
      <c r="Q103" s="242" t="s">
        <v>981</v>
      </c>
      <c r="R103" s="242" t="s">
        <v>982</v>
      </c>
      <c r="S103" s="242" t="s">
        <v>983</v>
      </c>
      <c r="T103" s="242" t="s">
        <v>984</v>
      </c>
      <c r="U103" s="242" t="s">
        <v>985</v>
      </c>
      <c r="V103" s="243"/>
      <c r="W103" s="242" t="s">
        <v>981</v>
      </c>
      <c r="X103" s="242" t="s">
        <v>982</v>
      </c>
      <c r="Y103" s="242" t="s">
        <v>983</v>
      </c>
      <c r="Z103" s="242" t="s">
        <v>984</v>
      </c>
      <c r="AA103" s="242" t="s">
        <v>985</v>
      </c>
      <c r="AB103" s="243"/>
    </row>
    <row r="104" spans="2:28" s="234" customFormat="1">
      <c r="B104" s="200"/>
      <c r="C104" s="129" t="str">
        <f t="shared" si="8"/>
        <v/>
      </c>
      <c r="D104" s="132" t="str">
        <f t="shared" ca="1" si="10"/>
        <v/>
      </c>
      <c r="E104" s="132" t="str">
        <f t="shared" ca="1" si="11"/>
        <v/>
      </c>
      <c r="F104" s="246" t="str">
        <f>IF($C104="","",IF($G104="","",COUNTA($G$7:G104)-COUNTBLANK($G$7:G104)))</f>
        <v/>
      </c>
      <c r="G104" s="250" t="str">
        <f t="shared" ca="1" si="12"/>
        <v/>
      </c>
      <c r="H104" s="246" t="str">
        <f t="shared" si="9"/>
        <v/>
      </c>
      <c r="I104" s="248" t="str">
        <f t="shared" ca="1" si="13"/>
        <v/>
      </c>
      <c r="J104" s="246" t="str">
        <f t="shared" ca="1" si="14"/>
        <v/>
      </c>
      <c r="K104" s="249" t="str">
        <f t="shared" ca="1" si="15"/>
        <v/>
      </c>
      <c r="L104" s="242" t="s">
        <v>978</v>
      </c>
      <c r="M104" s="242" t="s">
        <v>979</v>
      </c>
      <c r="N104" s="242" t="s">
        <v>980</v>
      </c>
      <c r="O104" s="243"/>
      <c r="P104" s="243"/>
      <c r="Q104" s="242" t="s">
        <v>981</v>
      </c>
      <c r="R104" s="242" t="s">
        <v>982</v>
      </c>
      <c r="S104" s="242" t="s">
        <v>983</v>
      </c>
      <c r="T104" s="242" t="s">
        <v>984</v>
      </c>
      <c r="U104" s="242" t="s">
        <v>985</v>
      </c>
      <c r="V104" s="243"/>
      <c r="W104" s="242" t="s">
        <v>981</v>
      </c>
      <c r="X104" s="242" t="s">
        <v>982</v>
      </c>
      <c r="Y104" s="242" t="s">
        <v>983</v>
      </c>
      <c r="Z104" s="242" t="s">
        <v>984</v>
      </c>
      <c r="AA104" s="242" t="s">
        <v>985</v>
      </c>
      <c r="AB104" s="243"/>
    </row>
    <row r="105" spans="2:28" s="234" customFormat="1">
      <c r="B105" s="200"/>
      <c r="C105" s="129" t="str">
        <f t="shared" si="8"/>
        <v/>
      </c>
      <c r="D105" s="132" t="str">
        <f t="shared" ca="1" si="10"/>
        <v/>
      </c>
      <c r="E105" s="132" t="str">
        <f t="shared" ca="1" si="11"/>
        <v/>
      </c>
      <c r="F105" s="246" t="str">
        <f>IF($C105="","",IF($G105="","",COUNTA($G$7:G105)-COUNTBLANK($G$7:G105)))</f>
        <v/>
      </c>
      <c r="G105" s="250" t="str">
        <f t="shared" ca="1" si="12"/>
        <v/>
      </c>
      <c r="H105" s="246" t="str">
        <f t="shared" si="9"/>
        <v/>
      </c>
      <c r="I105" s="248" t="str">
        <f t="shared" ca="1" si="13"/>
        <v/>
      </c>
      <c r="J105" s="246" t="str">
        <f t="shared" ca="1" si="14"/>
        <v/>
      </c>
      <c r="K105" s="249" t="str">
        <f t="shared" ca="1" si="15"/>
        <v/>
      </c>
      <c r="L105" s="242" t="s">
        <v>978</v>
      </c>
      <c r="M105" s="242" t="s">
        <v>979</v>
      </c>
      <c r="N105" s="242" t="s">
        <v>980</v>
      </c>
      <c r="O105" s="243"/>
      <c r="P105" s="243"/>
      <c r="Q105" s="242" t="s">
        <v>981</v>
      </c>
      <c r="R105" s="242" t="s">
        <v>982</v>
      </c>
      <c r="S105" s="242" t="s">
        <v>983</v>
      </c>
      <c r="T105" s="242" t="s">
        <v>984</v>
      </c>
      <c r="U105" s="242" t="s">
        <v>985</v>
      </c>
      <c r="V105" s="243"/>
      <c r="W105" s="242" t="s">
        <v>981</v>
      </c>
      <c r="X105" s="242" t="s">
        <v>982</v>
      </c>
      <c r="Y105" s="242" t="s">
        <v>983</v>
      </c>
      <c r="Z105" s="242" t="s">
        <v>984</v>
      </c>
      <c r="AA105" s="242" t="s">
        <v>985</v>
      </c>
      <c r="AB105" s="243"/>
    </row>
    <row r="106" spans="2:28" s="234" customFormat="1">
      <c r="B106" s="200"/>
      <c r="C106" s="129" t="str">
        <f t="shared" si="8"/>
        <v/>
      </c>
      <c r="D106" s="132" t="str">
        <f t="shared" ca="1" si="10"/>
        <v/>
      </c>
      <c r="E106" s="132" t="str">
        <f t="shared" ca="1" si="11"/>
        <v/>
      </c>
      <c r="F106" s="246" t="str">
        <f>IF($C106="","",IF($G106="","",COUNTA($G$7:G106)-COUNTBLANK($G$7:G106)))</f>
        <v/>
      </c>
      <c r="G106" s="250" t="str">
        <f t="shared" ca="1" si="12"/>
        <v/>
      </c>
      <c r="H106" s="246" t="str">
        <f t="shared" si="9"/>
        <v/>
      </c>
      <c r="I106" s="248" t="str">
        <f t="shared" ca="1" si="13"/>
        <v/>
      </c>
      <c r="J106" s="246" t="str">
        <f t="shared" ca="1" si="14"/>
        <v/>
      </c>
      <c r="K106" s="249" t="str">
        <f t="shared" ca="1" si="15"/>
        <v/>
      </c>
      <c r="L106" s="242" t="s">
        <v>978</v>
      </c>
      <c r="M106" s="242" t="s">
        <v>979</v>
      </c>
      <c r="N106" s="242" t="s">
        <v>980</v>
      </c>
      <c r="O106" s="243"/>
      <c r="P106" s="243"/>
      <c r="Q106" s="242" t="s">
        <v>981</v>
      </c>
      <c r="R106" s="242" t="s">
        <v>982</v>
      </c>
      <c r="S106" s="242" t="s">
        <v>983</v>
      </c>
      <c r="T106" s="242" t="s">
        <v>984</v>
      </c>
      <c r="U106" s="242" t="s">
        <v>985</v>
      </c>
      <c r="V106" s="243"/>
      <c r="W106" s="242" t="s">
        <v>981</v>
      </c>
      <c r="X106" s="242" t="s">
        <v>982</v>
      </c>
      <c r="Y106" s="242" t="s">
        <v>983</v>
      </c>
      <c r="Z106" s="242" t="s">
        <v>984</v>
      </c>
      <c r="AA106" s="242" t="s">
        <v>985</v>
      </c>
      <c r="AB106" s="243"/>
    </row>
    <row r="107" spans="2:28" s="234" customFormat="1">
      <c r="B107" s="200"/>
      <c r="C107" s="129" t="str">
        <f t="shared" si="8"/>
        <v/>
      </c>
      <c r="D107" s="132" t="str">
        <f t="shared" ca="1" si="10"/>
        <v/>
      </c>
      <c r="E107" s="132" t="str">
        <f t="shared" ca="1" si="11"/>
        <v/>
      </c>
      <c r="F107" s="246" t="str">
        <f>IF($C107="","",IF($G107="","",COUNTA($G$7:G107)-COUNTBLANK($G$7:G107)))</f>
        <v/>
      </c>
      <c r="G107" s="250" t="str">
        <f t="shared" ca="1" si="12"/>
        <v/>
      </c>
      <c r="H107" s="246" t="str">
        <f t="shared" si="9"/>
        <v/>
      </c>
      <c r="I107" s="248" t="str">
        <f t="shared" ca="1" si="13"/>
        <v/>
      </c>
      <c r="J107" s="246" t="str">
        <f t="shared" ca="1" si="14"/>
        <v/>
      </c>
      <c r="K107" s="249" t="str">
        <f t="shared" ca="1" si="15"/>
        <v/>
      </c>
      <c r="L107" s="242" t="s">
        <v>978</v>
      </c>
      <c r="M107" s="242" t="s">
        <v>979</v>
      </c>
      <c r="N107" s="242" t="s">
        <v>980</v>
      </c>
      <c r="O107" s="243"/>
      <c r="P107" s="243"/>
      <c r="Q107" s="242" t="s">
        <v>981</v>
      </c>
      <c r="R107" s="242" t="s">
        <v>982</v>
      </c>
      <c r="S107" s="242" t="s">
        <v>983</v>
      </c>
      <c r="T107" s="242" t="s">
        <v>984</v>
      </c>
      <c r="U107" s="242" t="s">
        <v>985</v>
      </c>
      <c r="V107" s="243"/>
      <c r="W107" s="242" t="s">
        <v>981</v>
      </c>
      <c r="X107" s="242" t="s">
        <v>982</v>
      </c>
      <c r="Y107" s="242" t="s">
        <v>983</v>
      </c>
      <c r="Z107" s="242" t="s">
        <v>984</v>
      </c>
      <c r="AA107" s="242" t="s">
        <v>985</v>
      </c>
      <c r="AB107" s="243"/>
    </row>
    <row r="108" spans="2:28" s="234" customFormat="1">
      <c r="B108" s="200"/>
      <c r="C108" s="129" t="str">
        <f t="shared" si="8"/>
        <v/>
      </c>
      <c r="D108" s="132" t="str">
        <f t="shared" ca="1" si="10"/>
        <v/>
      </c>
      <c r="E108" s="132" t="str">
        <f t="shared" ca="1" si="11"/>
        <v/>
      </c>
      <c r="F108" s="246" t="str">
        <f>IF($C108="","",IF($G108="","",COUNTA($G$7:G108)-COUNTBLANK($G$7:G108)))</f>
        <v/>
      </c>
      <c r="G108" s="250" t="str">
        <f t="shared" ca="1" si="12"/>
        <v/>
      </c>
      <c r="H108" s="246" t="str">
        <f t="shared" si="9"/>
        <v/>
      </c>
      <c r="I108" s="248" t="str">
        <f t="shared" ca="1" si="13"/>
        <v/>
      </c>
      <c r="J108" s="246" t="str">
        <f t="shared" ca="1" si="14"/>
        <v/>
      </c>
      <c r="K108" s="249" t="str">
        <f t="shared" ca="1" si="15"/>
        <v/>
      </c>
      <c r="L108" s="242" t="s">
        <v>978</v>
      </c>
      <c r="M108" s="242" t="s">
        <v>979</v>
      </c>
      <c r="N108" s="242" t="s">
        <v>980</v>
      </c>
      <c r="O108" s="243"/>
      <c r="P108" s="243"/>
      <c r="Q108" s="242" t="s">
        <v>981</v>
      </c>
      <c r="R108" s="242" t="s">
        <v>982</v>
      </c>
      <c r="S108" s="242" t="s">
        <v>983</v>
      </c>
      <c r="T108" s="242" t="s">
        <v>984</v>
      </c>
      <c r="U108" s="242" t="s">
        <v>985</v>
      </c>
      <c r="V108" s="243"/>
      <c r="W108" s="242" t="s">
        <v>981</v>
      </c>
      <c r="X108" s="242" t="s">
        <v>982</v>
      </c>
      <c r="Y108" s="242" t="s">
        <v>983</v>
      </c>
      <c r="Z108" s="242" t="s">
        <v>984</v>
      </c>
      <c r="AA108" s="242" t="s">
        <v>985</v>
      </c>
      <c r="AB108" s="243"/>
    </row>
    <row r="109" spans="2:28" s="234" customFormat="1">
      <c r="B109" s="200"/>
      <c r="C109" s="129" t="str">
        <f t="shared" si="8"/>
        <v/>
      </c>
      <c r="D109" s="132" t="str">
        <f t="shared" ca="1" si="10"/>
        <v/>
      </c>
      <c r="E109" s="132" t="str">
        <f t="shared" ca="1" si="11"/>
        <v/>
      </c>
      <c r="F109" s="246" t="str">
        <f>IF($C109="","",IF($G109="","",COUNTA($G$7:G109)-COUNTBLANK($G$7:G109)))</f>
        <v/>
      </c>
      <c r="G109" s="250" t="str">
        <f t="shared" ca="1" si="12"/>
        <v/>
      </c>
      <c r="H109" s="246" t="str">
        <f t="shared" si="9"/>
        <v/>
      </c>
      <c r="I109" s="248" t="str">
        <f t="shared" ca="1" si="13"/>
        <v/>
      </c>
      <c r="J109" s="246" t="str">
        <f t="shared" ca="1" si="14"/>
        <v/>
      </c>
      <c r="K109" s="249" t="str">
        <f t="shared" ca="1" si="15"/>
        <v/>
      </c>
      <c r="L109" s="242" t="s">
        <v>978</v>
      </c>
      <c r="M109" s="242" t="s">
        <v>979</v>
      </c>
      <c r="N109" s="242" t="s">
        <v>980</v>
      </c>
      <c r="O109" s="243"/>
      <c r="P109" s="243"/>
      <c r="Q109" s="242" t="s">
        <v>981</v>
      </c>
      <c r="R109" s="242" t="s">
        <v>982</v>
      </c>
      <c r="S109" s="242" t="s">
        <v>983</v>
      </c>
      <c r="T109" s="242" t="s">
        <v>984</v>
      </c>
      <c r="U109" s="242" t="s">
        <v>985</v>
      </c>
      <c r="V109" s="243"/>
      <c r="W109" s="242" t="s">
        <v>981</v>
      </c>
      <c r="X109" s="242" t="s">
        <v>982</v>
      </c>
      <c r="Y109" s="242" t="s">
        <v>983</v>
      </c>
      <c r="Z109" s="242" t="s">
        <v>984</v>
      </c>
      <c r="AA109" s="242" t="s">
        <v>985</v>
      </c>
      <c r="AB109" s="243"/>
    </row>
    <row r="110" spans="2:28" s="234" customFormat="1">
      <c r="B110" s="200"/>
      <c r="C110" s="129" t="str">
        <f t="shared" si="8"/>
        <v/>
      </c>
      <c r="D110" s="132" t="str">
        <f t="shared" ca="1" si="10"/>
        <v/>
      </c>
      <c r="E110" s="132" t="str">
        <f t="shared" ca="1" si="11"/>
        <v/>
      </c>
      <c r="F110" s="246" t="str">
        <f>IF($C110="","",IF($G110="","",COUNTA($G$7:G110)-COUNTBLANK($G$7:G110)))</f>
        <v/>
      </c>
      <c r="G110" s="250" t="str">
        <f t="shared" ca="1" si="12"/>
        <v/>
      </c>
      <c r="H110" s="246" t="str">
        <f t="shared" si="9"/>
        <v/>
      </c>
      <c r="I110" s="248" t="str">
        <f t="shared" ca="1" si="13"/>
        <v/>
      </c>
      <c r="J110" s="246" t="str">
        <f t="shared" ca="1" si="14"/>
        <v/>
      </c>
      <c r="K110" s="249" t="str">
        <f t="shared" ca="1" si="15"/>
        <v/>
      </c>
      <c r="L110" s="242" t="s">
        <v>978</v>
      </c>
      <c r="M110" s="242" t="s">
        <v>979</v>
      </c>
      <c r="N110" s="242" t="s">
        <v>980</v>
      </c>
      <c r="O110" s="243"/>
      <c r="P110" s="243"/>
      <c r="Q110" s="242" t="s">
        <v>981</v>
      </c>
      <c r="R110" s="242" t="s">
        <v>982</v>
      </c>
      <c r="S110" s="242" t="s">
        <v>983</v>
      </c>
      <c r="T110" s="242" t="s">
        <v>984</v>
      </c>
      <c r="U110" s="242" t="s">
        <v>985</v>
      </c>
      <c r="V110" s="243"/>
      <c r="W110" s="242" t="s">
        <v>981</v>
      </c>
      <c r="X110" s="242" t="s">
        <v>982</v>
      </c>
      <c r="Y110" s="242" t="s">
        <v>983</v>
      </c>
      <c r="Z110" s="242" t="s">
        <v>984</v>
      </c>
      <c r="AA110" s="242" t="s">
        <v>985</v>
      </c>
      <c r="AB110" s="243"/>
    </row>
    <row r="111" spans="2:28" s="234" customFormat="1">
      <c r="B111" s="200"/>
      <c r="C111" s="129" t="str">
        <f t="shared" si="8"/>
        <v/>
      </c>
      <c r="D111" s="132" t="str">
        <f t="shared" ca="1" si="10"/>
        <v/>
      </c>
      <c r="E111" s="132" t="str">
        <f t="shared" ca="1" si="11"/>
        <v/>
      </c>
      <c r="F111" s="246" t="str">
        <f>IF($C111="","",IF($G111="","",COUNTA($G$7:G111)-COUNTBLANK($G$7:G111)))</f>
        <v/>
      </c>
      <c r="G111" s="250" t="str">
        <f t="shared" ca="1" si="12"/>
        <v/>
      </c>
      <c r="H111" s="246" t="str">
        <f t="shared" si="9"/>
        <v/>
      </c>
      <c r="I111" s="248" t="str">
        <f t="shared" ca="1" si="13"/>
        <v/>
      </c>
      <c r="J111" s="246" t="str">
        <f t="shared" ca="1" si="14"/>
        <v/>
      </c>
      <c r="K111" s="249" t="str">
        <f t="shared" ca="1" si="15"/>
        <v/>
      </c>
      <c r="L111" s="242" t="s">
        <v>978</v>
      </c>
      <c r="M111" s="242" t="s">
        <v>979</v>
      </c>
      <c r="N111" s="242" t="s">
        <v>980</v>
      </c>
      <c r="O111" s="243"/>
      <c r="P111" s="243"/>
      <c r="Q111" s="242" t="s">
        <v>981</v>
      </c>
      <c r="R111" s="242" t="s">
        <v>982</v>
      </c>
      <c r="S111" s="242" t="s">
        <v>983</v>
      </c>
      <c r="T111" s="242" t="s">
        <v>984</v>
      </c>
      <c r="U111" s="242" t="s">
        <v>985</v>
      </c>
      <c r="V111" s="243"/>
      <c r="W111" s="242" t="s">
        <v>981</v>
      </c>
      <c r="X111" s="242" t="s">
        <v>982</v>
      </c>
      <c r="Y111" s="242" t="s">
        <v>983</v>
      </c>
      <c r="Z111" s="242" t="s">
        <v>984</v>
      </c>
      <c r="AA111" s="242" t="s">
        <v>985</v>
      </c>
      <c r="AB111" s="243"/>
    </row>
    <row r="112" spans="2:28" s="234" customFormat="1">
      <c r="B112" s="200"/>
      <c r="C112" s="129" t="str">
        <f t="shared" si="8"/>
        <v/>
      </c>
      <c r="D112" s="132" t="str">
        <f t="shared" ca="1" si="10"/>
        <v/>
      </c>
      <c r="E112" s="132" t="str">
        <f t="shared" ca="1" si="11"/>
        <v/>
      </c>
      <c r="F112" s="246" t="str">
        <f>IF($C112="","",IF($G112="","",COUNTA($G$7:G112)-COUNTBLANK($G$7:G112)))</f>
        <v/>
      </c>
      <c r="G112" s="250" t="str">
        <f t="shared" ca="1" si="12"/>
        <v/>
      </c>
      <c r="H112" s="246" t="str">
        <f t="shared" si="9"/>
        <v/>
      </c>
      <c r="I112" s="248" t="str">
        <f t="shared" ca="1" si="13"/>
        <v/>
      </c>
      <c r="J112" s="246" t="str">
        <f t="shared" ca="1" si="14"/>
        <v/>
      </c>
      <c r="K112" s="249" t="str">
        <f t="shared" ca="1" si="15"/>
        <v/>
      </c>
      <c r="L112" s="242" t="s">
        <v>978</v>
      </c>
      <c r="M112" s="242" t="s">
        <v>979</v>
      </c>
      <c r="N112" s="242" t="s">
        <v>980</v>
      </c>
      <c r="O112" s="243"/>
      <c r="P112" s="243"/>
      <c r="Q112" s="242" t="s">
        <v>981</v>
      </c>
      <c r="R112" s="242" t="s">
        <v>982</v>
      </c>
      <c r="S112" s="242" t="s">
        <v>983</v>
      </c>
      <c r="T112" s="242" t="s">
        <v>984</v>
      </c>
      <c r="U112" s="242" t="s">
        <v>985</v>
      </c>
      <c r="V112" s="243"/>
      <c r="W112" s="242" t="s">
        <v>981</v>
      </c>
      <c r="X112" s="242" t="s">
        <v>982</v>
      </c>
      <c r="Y112" s="242" t="s">
        <v>983</v>
      </c>
      <c r="Z112" s="242" t="s">
        <v>984</v>
      </c>
      <c r="AA112" s="242" t="s">
        <v>985</v>
      </c>
      <c r="AB112" s="243"/>
    </row>
    <row r="113" spans="2:28" s="234" customFormat="1">
      <c r="B113" s="200"/>
      <c r="C113" s="129" t="str">
        <f t="shared" si="8"/>
        <v/>
      </c>
      <c r="D113" s="132" t="str">
        <f t="shared" ca="1" si="10"/>
        <v/>
      </c>
      <c r="E113" s="132" t="str">
        <f t="shared" ca="1" si="11"/>
        <v/>
      </c>
      <c r="F113" s="246" t="str">
        <f>IF($C113="","",IF($G113="","",COUNTA($G$7:G113)-COUNTBLANK($G$7:G113)))</f>
        <v/>
      </c>
      <c r="G113" s="250" t="str">
        <f t="shared" ca="1" si="12"/>
        <v/>
      </c>
      <c r="H113" s="246" t="str">
        <f t="shared" si="9"/>
        <v/>
      </c>
      <c r="I113" s="248" t="str">
        <f t="shared" ca="1" si="13"/>
        <v/>
      </c>
      <c r="J113" s="246" t="str">
        <f t="shared" ca="1" si="14"/>
        <v/>
      </c>
      <c r="K113" s="249" t="str">
        <f t="shared" ca="1" si="15"/>
        <v/>
      </c>
      <c r="L113" s="242" t="s">
        <v>978</v>
      </c>
      <c r="M113" s="242" t="s">
        <v>979</v>
      </c>
      <c r="N113" s="242" t="s">
        <v>980</v>
      </c>
      <c r="O113" s="243"/>
      <c r="P113" s="243"/>
      <c r="Q113" s="242" t="s">
        <v>981</v>
      </c>
      <c r="R113" s="242" t="s">
        <v>982</v>
      </c>
      <c r="S113" s="242" t="s">
        <v>983</v>
      </c>
      <c r="T113" s="242" t="s">
        <v>984</v>
      </c>
      <c r="U113" s="242" t="s">
        <v>985</v>
      </c>
      <c r="V113" s="243"/>
      <c r="W113" s="242" t="s">
        <v>981</v>
      </c>
      <c r="X113" s="242" t="s">
        <v>982</v>
      </c>
      <c r="Y113" s="242" t="s">
        <v>983</v>
      </c>
      <c r="Z113" s="242" t="s">
        <v>984</v>
      </c>
      <c r="AA113" s="242" t="s">
        <v>985</v>
      </c>
      <c r="AB113" s="243"/>
    </row>
    <row r="114" spans="2:28" s="234" customFormat="1">
      <c r="B114" s="200"/>
      <c r="C114" s="129" t="str">
        <f t="shared" si="8"/>
        <v/>
      </c>
      <c r="D114" s="132" t="str">
        <f t="shared" ca="1" si="10"/>
        <v/>
      </c>
      <c r="E114" s="132" t="str">
        <f t="shared" ca="1" si="11"/>
        <v/>
      </c>
      <c r="F114" s="246" t="str">
        <f>IF($C114="","",IF($G114="","",COUNTA($G$7:G114)-COUNTBLANK($G$7:G114)))</f>
        <v/>
      </c>
      <c r="G114" s="250" t="str">
        <f t="shared" ca="1" si="12"/>
        <v/>
      </c>
      <c r="H114" s="246" t="str">
        <f t="shared" si="9"/>
        <v/>
      </c>
      <c r="I114" s="248" t="str">
        <f t="shared" ca="1" si="13"/>
        <v/>
      </c>
      <c r="J114" s="246" t="str">
        <f t="shared" ca="1" si="14"/>
        <v/>
      </c>
      <c r="K114" s="249" t="str">
        <f t="shared" ca="1" si="15"/>
        <v/>
      </c>
      <c r="L114" s="242" t="s">
        <v>978</v>
      </c>
      <c r="M114" s="242" t="s">
        <v>979</v>
      </c>
      <c r="N114" s="242" t="s">
        <v>980</v>
      </c>
      <c r="O114" s="243"/>
      <c r="P114" s="243"/>
      <c r="Q114" s="242" t="s">
        <v>981</v>
      </c>
      <c r="R114" s="242" t="s">
        <v>982</v>
      </c>
      <c r="S114" s="242" t="s">
        <v>983</v>
      </c>
      <c r="T114" s="242" t="s">
        <v>984</v>
      </c>
      <c r="U114" s="242" t="s">
        <v>985</v>
      </c>
      <c r="V114" s="243"/>
      <c r="W114" s="242" t="s">
        <v>981</v>
      </c>
      <c r="X114" s="242" t="s">
        <v>982</v>
      </c>
      <c r="Y114" s="242" t="s">
        <v>983</v>
      </c>
      <c r="Z114" s="242" t="s">
        <v>984</v>
      </c>
      <c r="AA114" s="242" t="s">
        <v>985</v>
      </c>
      <c r="AB114" s="243"/>
    </row>
    <row r="115" spans="2:28" s="234" customFormat="1">
      <c r="B115" s="200"/>
      <c r="C115" s="129" t="str">
        <f t="shared" si="8"/>
        <v/>
      </c>
      <c r="D115" s="132" t="str">
        <f t="shared" ca="1" si="10"/>
        <v/>
      </c>
      <c r="E115" s="132" t="str">
        <f t="shared" ca="1" si="11"/>
        <v/>
      </c>
      <c r="F115" s="246" t="str">
        <f>IF($C115="","",IF($G115="","",COUNTA($G$7:G115)-COUNTBLANK($G$7:G115)))</f>
        <v/>
      </c>
      <c r="G115" s="250" t="str">
        <f t="shared" ca="1" si="12"/>
        <v/>
      </c>
      <c r="H115" s="246" t="str">
        <f t="shared" si="9"/>
        <v/>
      </c>
      <c r="I115" s="248" t="str">
        <f t="shared" ca="1" si="13"/>
        <v/>
      </c>
      <c r="J115" s="246" t="str">
        <f t="shared" ca="1" si="14"/>
        <v/>
      </c>
      <c r="K115" s="249" t="str">
        <f t="shared" ca="1" si="15"/>
        <v/>
      </c>
      <c r="L115" s="242" t="s">
        <v>978</v>
      </c>
      <c r="M115" s="242" t="s">
        <v>979</v>
      </c>
      <c r="N115" s="242" t="s">
        <v>980</v>
      </c>
      <c r="O115" s="243"/>
      <c r="P115" s="243"/>
      <c r="Q115" s="242" t="s">
        <v>981</v>
      </c>
      <c r="R115" s="242" t="s">
        <v>982</v>
      </c>
      <c r="S115" s="242" t="s">
        <v>983</v>
      </c>
      <c r="T115" s="242" t="s">
        <v>984</v>
      </c>
      <c r="U115" s="242" t="s">
        <v>985</v>
      </c>
      <c r="V115" s="243"/>
      <c r="W115" s="242" t="s">
        <v>981</v>
      </c>
      <c r="X115" s="242" t="s">
        <v>982</v>
      </c>
      <c r="Y115" s="242" t="s">
        <v>983</v>
      </c>
      <c r="Z115" s="242" t="s">
        <v>984</v>
      </c>
      <c r="AA115" s="242" t="s">
        <v>985</v>
      </c>
      <c r="AB115" s="243"/>
    </row>
    <row r="116" spans="2:28" s="234" customFormat="1">
      <c r="B116" s="200"/>
      <c r="C116" s="129" t="str">
        <f t="shared" si="8"/>
        <v/>
      </c>
      <c r="D116" s="132" t="str">
        <f t="shared" ca="1" si="10"/>
        <v/>
      </c>
      <c r="E116" s="132" t="str">
        <f t="shared" ca="1" si="11"/>
        <v/>
      </c>
      <c r="F116" s="246" t="str">
        <f>IF($C116="","",IF($G116="","",COUNTA($G$7:G116)-COUNTBLANK($G$7:G116)))</f>
        <v/>
      </c>
      <c r="G116" s="250" t="str">
        <f t="shared" ca="1" si="12"/>
        <v/>
      </c>
      <c r="H116" s="246" t="str">
        <f t="shared" si="9"/>
        <v/>
      </c>
      <c r="I116" s="248" t="str">
        <f t="shared" ca="1" si="13"/>
        <v/>
      </c>
      <c r="J116" s="246" t="str">
        <f t="shared" ca="1" si="14"/>
        <v/>
      </c>
      <c r="K116" s="249" t="str">
        <f t="shared" ca="1" si="15"/>
        <v/>
      </c>
      <c r="L116" s="242" t="s">
        <v>978</v>
      </c>
      <c r="M116" s="242" t="s">
        <v>979</v>
      </c>
      <c r="N116" s="242" t="s">
        <v>980</v>
      </c>
      <c r="O116" s="243"/>
      <c r="P116" s="243"/>
      <c r="Q116" s="242" t="s">
        <v>981</v>
      </c>
      <c r="R116" s="242" t="s">
        <v>982</v>
      </c>
      <c r="S116" s="242" t="s">
        <v>983</v>
      </c>
      <c r="T116" s="242" t="s">
        <v>984</v>
      </c>
      <c r="U116" s="242" t="s">
        <v>985</v>
      </c>
      <c r="V116" s="243"/>
      <c r="W116" s="242" t="s">
        <v>981</v>
      </c>
      <c r="X116" s="242" t="s">
        <v>982</v>
      </c>
      <c r="Y116" s="242" t="s">
        <v>983</v>
      </c>
      <c r="Z116" s="242" t="s">
        <v>984</v>
      </c>
      <c r="AA116" s="242" t="s">
        <v>985</v>
      </c>
      <c r="AB116" s="243"/>
    </row>
    <row r="117" spans="2:28" s="234" customFormat="1">
      <c r="B117" s="200"/>
      <c r="C117" s="129" t="str">
        <f t="shared" si="8"/>
        <v/>
      </c>
      <c r="D117" s="132" t="str">
        <f t="shared" ca="1" si="10"/>
        <v/>
      </c>
      <c r="E117" s="132" t="str">
        <f t="shared" ca="1" si="11"/>
        <v/>
      </c>
      <c r="F117" s="246" t="str">
        <f>IF($C117="","",IF($G117="","",COUNTA($G$7:G117)-COUNTBLANK($G$7:G117)))</f>
        <v/>
      </c>
      <c r="G117" s="250" t="str">
        <f t="shared" ca="1" si="12"/>
        <v/>
      </c>
      <c r="H117" s="246" t="str">
        <f t="shared" si="9"/>
        <v/>
      </c>
      <c r="I117" s="248" t="str">
        <f t="shared" ca="1" si="13"/>
        <v/>
      </c>
      <c r="J117" s="246" t="str">
        <f t="shared" ca="1" si="14"/>
        <v/>
      </c>
      <c r="K117" s="249" t="str">
        <f t="shared" ca="1" si="15"/>
        <v/>
      </c>
      <c r="L117" s="242" t="s">
        <v>978</v>
      </c>
      <c r="M117" s="242" t="s">
        <v>979</v>
      </c>
      <c r="N117" s="242" t="s">
        <v>980</v>
      </c>
      <c r="O117" s="243"/>
      <c r="P117" s="243"/>
      <c r="Q117" s="242" t="s">
        <v>981</v>
      </c>
      <c r="R117" s="242" t="s">
        <v>982</v>
      </c>
      <c r="S117" s="242" t="s">
        <v>983</v>
      </c>
      <c r="T117" s="242" t="s">
        <v>984</v>
      </c>
      <c r="U117" s="242" t="s">
        <v>985</v>
      </c>
      <c r="V117" s="243"/>
      <c r="W117" s="242" t="s">
        <v>981</v>
      </c>
      <c r="X117" s="242" t="s">
        <v>982</v>
      </c>
      <c r="Y117" s="242" t="s">
        <v>983</v>
      </c>
      <c r="Z117" s="242" t="s">
        <v>984</v>
      </c>
      <c r="AA117" s="242" t="s">
        <v>985</v>
      </c>
      <c r="AB117" s="243"/>
    </row>
    <row r="118" spans="2:28" s="234" customFormat="1">
      <c r="B118" s="200"/>
      <c r="C118" s="129" t="str">
        <f t="shared" si="8"/>
        <v/>
      </c>
      <c r="D118" s="132" t="str">
        <f t="shared" ca="1" si="10"/>
        <v/>
      </c>
      <c r="E118" s="132" t="str">
        <f t="shared" ca="1" si="11"/>
        <v/>
      </c>
      <c r="F118" s="246" t="str">
        <f>IF($C118="","",IF($G118="","",COUNTA($G$7:G118)-COUNTBLANK($G$7:G118)))</f>
        <v/>
      </c>
      <c r="G118" s="250" t="str">
        <f t="shared" ca="1" si="12"/>
        <v/>
      </c>
      <c r="H118" s="246" t="str">
        <f t="shared" si="9"/>
        <v/>
      </c>
      <c r="I118" s="248" t="str">
        <f t="shared" ca="1" si="13"/>
        <v/>
      </c>
      <c r="J118" s="246" t="str">
        <f t="shared" ca="1" si="14"/>
        <v/>
      </c>
      <c r="K118" s="249" t="str">
        <f t="shared" ca="1" si="15"/>
        <v/>
      </c>
      <c r="L118" s="242" t="s">
        <v>978</v>
      </c>
      <c r="M118" s="242" t="s">
        <v>979</v>
      </c>
      <c r="N118" s="242" t="s">
        <v>980</v>
      </c>
      <c r="O118" s="243"/>
      <c r="P118" s="243"/>
      <c r="Q118" s="242" t="s">
        <v>981</v>
      </c>
      <c r="R118" s="242" t="s">
        <v>982</v>
      </c>
      <c r="S118" s="242" t="s">
        <v>983</v>
      </c>
      <c r="T118" s="242" t="s">
        <v>984</v>
      </c>
      <c r="U118" s="242" t="s">
        <v>985</v>
      </c>
      <c r="V118" s="243"/>
      <c r="W118" s="242" t="s">
        <v>981</v>
      </c>
      <c r="X118" s="242" t="s">
        <v>982</v>
      </c>
      <c r="Y118" s="242" t="s">
        <v>983</v>
      </c>
      <c r="Z118" s="242" t="s">
        <v>984</v>
      </c>
      <c r="AA118" s="242" t="s">
        <v>985</v>
      </c>
      <c r="AB118" s="243"/>
    </row>
    <row r="119" spans="2:28" s="234" customFormat="1">
      <c r="B119" s="200"/>
      <c r="C119" s="129" t="str">
        <f t="shared" si="8"/>
        <v/>
      </c>
      <c r="D119" s="132" t="str">
        <f t="shared" ca="1" si="10"/>
        <v/>
      </c>
      <c r="E119" s="132" t="str">
        <f t="shared" ca="1" si="11"/>
        <v/>
      </c>
      <c r="F119" s="246" t="str">
        <f>IF($C119="","",IF($G119="","",COUNTA($G$7:G119)-COUNTBLANK($G$7:G119)))</f>
        <v/>
      </c>
      <c r="G119" s="250" t="str">
        <f t="shared" ca="1" si="12"/>
        <v/>
      </c>
      <c r="H119" s="246" t="str">
        <f t="shared" si="9"/>
        <v/>
      </c>
      <c r="I119" s="248" t="str">
        <f t="shared" ca="1" si="13"/>
        <v/>
      </c>
      <c r="J119" s="246" t="str">
        <f t="shared" ca="1" si="14"/>
        <v/>
      </c>
      <c r="K119" s="249" t="str">
        <f t="shared" ca="1" si="15"/>
        <v/>
      </c>
      <c r="L119" s="242" t="s">
        <v>978</v>
      </c>
      <c r="M119" s="242" t="s">
        <v>979</v>
      </c>
      <c r="N119" s="242" t="s">
        <v>980</v>
      </c>
      <c r="O119" s="243"/>
      <c r="P119" s="243"/>
      <c r="Q119" s="242" t="s">
        <v>981</v>
      </c>
      <c r="R119" s="242" t="s">
        <v>982</v>
      </c>
      <c r="S119" s="242" t="s">
        <v>983</v>
      </c>
      <c r="T119" s="242" t="s">
        <v>984</v>
      </c>
      <c r="U119" s="242" t="s">
        <v>985</v>
      </c>
      <c r="V119" s="243"/>
      <c r="W119" s="242" t="s">
        <v>981</v>
      </c>
      <c r="X119" s="242" t="s">
        <v>982</v>
      </c>
      <c r="Y119" s="242" t="s">
        <v>983</v>
      </c>
      <c r="Z119" s="242" t="s">
        <v>984</v>
      </c>
      <c r="AA119" s="242" t="s">
        <v>985</v>
      </c>
      <c r="AB119" s="243"/>
    </row>
    <row r="120" spans="2:28" s="234" customFormat="1">
      <c r="B120" s="200"/>
      <c r="C120" s="129" t="str">
        <f t="shared" si="8"/>
        <v/>
      </c>
      <c r="D120" s="132" t="str">
        <f t="shared" ca="1" si="10"/>
        <v/>
      </c>
      <c r="E120" s="132" t="str">
        <f t="shared" ca="1" si="11"/>
        <v/>
      </c>
      <c r="F120" s="246" t="str">
        <f>IF($C120="","",IF($G120="","",COUNTA($G$7:G120)-COUNTBLANK($G$7:G120)))</f>
        <v/>
      </c>
      <c r="G120" s="250" t="str">
        <f t="shared" ca="1" si="12"/>
        <v/>
      </c>
      <c r="H120" s="246" t="str">
        <f t="shared" si="9"/>
        <v/>
      </c>
      <c r="I120" s="248" t="str">
        <f t="shared" ca="1" si="13"/>
        <v/>
      </c>
      <c r="J120" s="246" t="str">
        <f t="shared" ca="1" si="14"/>
        <v/>
      </c>
      <c r="K120" s="249" t="str">
        <f t="shared" ca="1" si="15"/>
        <v/>
      </c>
      <c r="L120" s="242" t="s">
        <v>978</v>
      </c>
      <c r="M120" s="242" t="s">
        <v>979</v>
      </c>
      <c r="N120" s="242" t="s">
        <v>980</v>
      </c>
      <c r="O120" s="243"/>
      <c r="P120" s="243"/>
      <c r="Q120" s="242" t="s">
        <v>981</v>
      </c>
      <c r="R120" s="242" t="s">
        <v>982</v>
      </c>
      <c r="S120" s="242" t="s">
        <v>983</v>
      </c>
      <c r="T120" s="242" t="s">
        <v>984</v>
      </c>
      <c r="U120" s="242" t="s">
        <v>985</v>
      </c>
      <c r="V120" s="243"/>
      <c r="W120" s="242" t="s">
        <v>981</v>
      </c>
      <c r="X120" s="242" t="s">
        <v>982</v>
      </c>
      <c r="Y120" s="242" t="s">
        <v>983</v>
      </c>
      <c r="Z120" s="242" t="s">
        <v>984</v>
      </c>
      <c r="AA120" s="242" t="s">
        <v>985</v>
      </c>
      <c r="AB120" s="243"/>
    </row>
    <row r="121" spans="2:28" s="234" customFormat="1">
      <c r="B121" s="200"/>
      <c r="C121" s="129" t="str">
        <f t="shared" si="8"/>
        <v/>
      </c>
      <c r="D121" s="132" t="str">
        <f t="shared" ca="1" si="10"/>
        <v/>
      </c>
      <c r="E121" s="132" t="str">
        <f t="shared" ca="1" si="11"/>
        <v/>
      </c>
      <c r="F121" s="246" t="str">
        <f>IF($C121="","",IF($G121="","",COUNTA($G$7:G121)-COUNTBLANK($G$7:G121)))</f>
        <v/>
      </c>
      <c r="G121" s="250" t="str">
        <f t="shared" ca="1" si="12"/>
        <v/>
      </c>
      <c r="H121" s="246" t="str">
        <f t="shared" si="9"/>
        <v/>
      </c>
      <c r="I121" s="248" t="str">
        <f t="shared" ca="1" si="13"/>
        <v/>
      </c>
      <c r="J121" s="246" t="str">
        <f t="shared" ca="1" si="14"/>
        <v/>
      </c>
      <c r="K121" s="249" t="str">
        <f t="shared" ca="1" si="15"/>
        <v/>
      </c>
      <c r="L121" s="242" t="s">
        <v>978</v>
      </c>
      <c r="M121" s="242" t="s">
        <v>979</v>
      </c>
      <c r="N121" s="242" t="s">
        <v>980</v>
      </c>
      <c r="O121" s="243"/>
      <c r="P121" s="243"/>
      <c r="Q121" s="242" t="s">
        <v>981</v>
      </c>
      <c r="R121" s="242" t="s">
        <v>982</v>
      </c>
      <c r="S121" s="242" t="s">
        <v>983</v>
      </c>
      <c r="T121" s="242" t="s">
        <v>984</v>
      </c>
      <c r="U121" s="242" t="s">
        <v>985</v>
      </c>
      <c r="V121" s="243"/>
      <c r="W121" s="242" t="s">
        <v>981</v>
      </c>
      <c r="X121" s="242" t="s">
        <v>982</v>
      </c>
      <c r="Y121" s="242" t="s">
        <v>983</v>
      </c>
      <c r="Z121" s="242" t="s">
        <v>984</v>
      </c>
      <c r="AA121" s="242" t="s">
        <v>985</v>
      </c>
      <c r="AB121" s="243"/>
    </row>
    <row r="122" spans="2:28" s="234" customFormat="1">
      <c r="B122" s="200"/>
      <c r="C122" s="129" t="str">
        <f t="shared" si="8"/>
        <v/>
      </c>
      <c r="D122" s="132" t="str">
        <f t="shared" ca="1" si="10"/>
        <v/>
      </c>
      <c r="E122" s="132" t="str">
        <f t="shared" ca="1" si="11"/>
        <v/>
      </c>
      <c r="F122" s="246" t="str">
        <f>IF($C122="","",IF($G122="","",COUNTA($G$7:G122)-COUNTBLANK($G$7:G122)))</f>
        <v/>
      </c>
      <c r="G122" s="250" t="str">
        <f t="shared" ca="1" si="12"/>
        <v/>
      </c>
      <c r="H122" s="246" t="str">
        <f t="shared" si="9"/>
        <v/>
      </c>
      <c r="I122" s="248" t="str">
        <f t="shared" ca="1" si="13"/>
        <v/>
      </c>
      <c r="J122" s="246" t="str">
        <f t="shared" ca="1" si="14"/>
        <v/>
      </c>
      <c r="K122" s="249" t="str">
        <f t="shared" ca="1" si="15"/>
        <v/>
      </c>
      <c r="L122" s="242" t="s">
        <v>978</v>
      </c>
      <c r="M122" s="242" t="s">
        <v>979</v>
      </c>
      <c r="N122" s="242" t="s">
        <v>980</v>
      </c>
      <c r="O122" s="243"/>
      <c r="P122" s="243"/>
      <c r="Q122" s="242" t="s">
        <v>981</v>
      </c>
      <c r="R122" s="242" t="s">
        <v>982</v>
      </c>
      <c r="S122" s="242" t="s">
        <v>983</v>
      </c>
      <c r="T122" s="242" t="s">
        <v>984</v>
      </c>
      <c r="U122" s="242" t="s">
        <v>985</v>
      </c>
      <c r="V122" s="243"/>
      <c r="W122" s="242" t="s">
        <v>981</v>
      </c>
      <c r="X122" s="242" t="s">
        <v>982</v>
      </c>
      <c r="Y122" s="242" t="s">
        <v>983</v>
      </c>
      <c r="Z122" s="242" t="s">
        <v>984</v>
      </c>
      <c r="AA122" s="242" t="s">
        <v>985</v>
      </c>
      <c r="AB122" s="243"/>
    </row>
    <row r="123" spans="2:28" s="234" customFormat="1">
      <c r="B123" s="200"/>
      <c r="C123" s="129" t="str">
        <f t="shared" si="8"/>
        <v/>
      </c>
      <c r="D123" s="132" t="str">
        <f t="shared" ca="1" si="10"/>
        <v/>
      </c>
      <c r="E123" s="132" t="str">
        <f t="shared" ca="1" si="11"/>
        <v/>
      </c>
      <c r="F123" s="246" t="str">
        <f>IF($C123="","",IF($G123="","",COUNTA($G$7:G123)-COUNTBLANK($G$7:G123)))</f>
        <v/>
      </c>
      <c r="G123" s="250" t="str">
        <f t="shared" ca="1" si="12"/>
        <v/>
      </c>
      <c r="H123" s="246" t="str">
        <f t="shared" si="9"/>
        <v/>
      </c>
      <c r="I123" s="248" t="str">
        <f t="shared" ca="1" si="13"/>
        <v/>
      </c>
      <c r="J123" s="246" t="str">
        <f t="shared" ca="1" si="14"/>
        <v/>
      </c>
      <c r="K123" s="249" t="str">
        <f t="shared" ca="1" si="15"/>
        <v/>
      </c>
      <c r="L123" s="242" t="s">
        <v>978</v>
      </c>
      <c r="M123" s="242" t="s">
        <v>979</v>
      </c>
      <c r="N123" s="242" t="s">
        <v>980</v>
      </c>
      <c r="O123" s="243"/>
      <c r="P123" s="243"/>
      <c r="Q123" s="242" t="s">
        <v>981</v>
      </c>
      <c r="R123" s="242" t="s">
        <v>982</v>
      </c>
      <c r="S123" s="242" t="s">
        <v>983</v>
      </c>
      <c r="T123" s="242" t="s">
        <v>984</v>
      </c>
      <c r="U123" s="242" t="s">
        <v>985</v>
      </c>
      <c r="V123" s="243"/>
      <c r="W123" s="242" t="s">
        <v>981</v>
      </c>
      <c r="X123" s="242" t="s">
        <v>982</v>
      </c>
      <c r="Y123" s="242" t="s">
        <v>983</v>
      </c>
      <c r="Z123" s="242" t="s">
        <v>984</v>
      </c>
      <c r="AA123" s="242" t="s">
        <v>985</v>
      </c>
      <c r="AB123" s="243"/>
    </row>
    <row r="124" spans="2:28" s="234" customFormat="1">
      <c r="B124" s="200"/>
      <c r="C124" s="129" t="str">
        <f t="shared" si="8"/>
        <v/>
      </c>
      <c r="D124" s="132" t="str">
        <f t="shared" ca="1" si="10"/>
        <v/>
      </c>
      <c r="E124" s="132" t="str">
        <f t="shared" ca="1" si="11"/>
        <v/>
      </c>
      <c r="F124" s="246" t="str">
        <f>IF($C124="","",IF($G124="","",COUNTA($G$7:G124)-COUNTBLANK($G$7:G124)))</f>
        <v/>
      </c>
      <c r="G124" s="250" t="str">
        <f t="shared" ca="1" si="12"/>
        <v/>
      </c>
      <c r="H124" s="246" t="str">
        <f t="shared" si="9"/>
        <v/>
      </c>
      <c r="I124" s="248" t="str">
        <f t="shared" ca="1" si="13"/>
        <v/>
      </c>
      <c r="J124" s="246" t="str">
        <f t="shared" ca="1" si="14"/>
        <v/>
      </c>
      <c r="K124" s="249" t="str">
        <f t="shared" ca="1" si="15"/>
        <v/>
      </c>
      <c r="L124" s="242" t="s">
        <v>978</v>
      </c>
      <c r="M124" s="242" t="s">
        <v>979</v>
      </c>
      <c r="N124" s="242" t="s">
        <v>980</v>
      </c>
      <c r="O124" s="243"/>
      <c r="P124" s="243"/>
      <c r="Q124" s="242" t="s">
        <v>981</v>
      </c>
      <c r="R124" s="242" t="s">
        <v>982</v>
      </c>
      <c r="S124" s="242" t="s">
        <v>983</v>
      </c>
      <c r="T124" s="242" t="s">
        <v>984</v>
      </c>
      <c r="U124" s="242" t="s">
        <v>985</v>
      </c>
      <c r="V124" s="243"/>
      <c r="W124" s="242" t="s">
        <v>981</v>
      </c>
      <c r="X124" s="242" t="s">
        <v>982</v>
      </c>
      <c r="Y124" s="242" t="s">
        <v>983</v>
      </c>
      <c r="Z124" s="242" t="s">
        <v>984</v>
      </c>
      <c r="AA124" s="242" t="s">
        <v>985</v>
      </c>
      <c r="AB124" s="243"/>
    </row>
    <row r="125" spans="2:28" s="234" customFormat="1">
      <c r="B125" s="200"/>
      <c r="C125" s="129" t="str">
        <f t="shared" si="8"/>
        <v/>
      </c>
      <c r="D125" s="132" t="str">
        <f t="shared" ca="1" si="10"/>
        <v/>
      </c>
      <c r="E125" s="132" t="str">
        <f t="shared" ca="1" si="11"/>
        <v/>
      </c>
      <c r="F125" s="246" t="str">
        <f>IF($C125="","",IF($G125="","",COUNTA($G$7:G125)-COUNTBLANK($G$7:G125)))</f>
        <v/>
      </c>
      <c r="G125" s="250" t="str">
        <f t="shared" ca="1" si="12"/>
        <v/>
      </c>
      <c r="H125" s="246" t="str">
        <f t="shared" si="9"/>
        <v/>
      </c>
      <c r="I125" s="248" t="str">
        <f t="shared" ca="1" si="13"/>
        <v/>
      </c>
      <c r="J125" s="246" t="str">
        <f t="shared" ca="1" si="14"/>
        <v/>
      </c>
      <c r="K125" s="249" t="str">
        <f t="shared" ca="1" si="15"/>
        <v/>
      </c>
      <c r="L125" s="242" t="s">
        <v>978</v>
      </c>
      <c r="M125" s="242" t="s">
        <v>979</v>
      </c>
      <c r="N125" s="242" t="s">
        <v>980</v>
      </c>
      <c r="O125" s="243"/>
      <c r="P125" s="243"/>
      <c r="Q125" s="242" t="s">
        <v>981</v>
      </c>
      <c r="R125" s="242" t="s">
        <v>982</v>
      </c>
      <c r="S125" s="242" t="s">
        <v>983</v>
      </c>
      <c r="T125" s="242" t="s">
        <v>984</v>
      </c>
      <c r="U125" s="242" t="s">
        <v>985</v>
      </c>
      <c r="V125" s="243"/>
      <c r="W125" s="242" t="s">
        <v>981</v>
      </c>
      <c r="X125" s="242" t="s">
        <v>982</v>
      </c>
      <c r="Y125" s="242" t="s">
        <v>983</v>
      </c>
      <c r="Z125" s="242" t="s">
        <v>984</v>
      </c>
      <c r="AA125" s="242" t="s">
        <v>985</v>
      </c>
      <c r="AB125" s="243"/>
    </row>
    <row r="126" spans="2:28" s="234" customFormat="1">
      <c r="B126" s="200"/>
      <c r="C126" s="129" t="str">
        <f t="shared" si="8"/>
        <v/>
      </c>
      <c r="D126" s="132" t="str">
        <f t="shared" ca="1" si="10"/>
        <v/>
      </c>
      <c r="E126" s="132" t="str">
        <f t="shared" ca="1" si="11"/>
        <v/>
      </c>
      <c r="F126" s="246" t="str">
        <f>IF($C126="","",IF($G126="","",COUNTA($G$7:G126)-COUNTBLANK($G$7:G126)))</f>
        <v/>
      </c>
      <c r="G126" s="250" t="str">
        <f t="shared" ca="1" si="12"/>
        <v/>
      </c>
      <c r="H126" s="246" t="str">
        <f t="shared" si="9"/>
        <v/>
      </c>
      <c r="I126" s="248" t="str">
        <f t="shared" ca="1" si="13"/>
        <v/>
      </c>
      <c r="J126" s="246" t="str">
        <f t="shared" ca="1" si="14"/>
        <v/>
      </c>
      <c r="K126" s="249" t="str">
        <f t="shared" ca="1" si="15"/>
        <v/>
      </c>
      <c r="L126" s="242" t="s">
        <v>978</v>
      </c>
      <c r="M126" s="242" t="s">
        <v>979</v>
      </c>
      <c r="N126" s="242" t="s">
        <v>980</v>
      </c>
      <c r="O126" s="243"/>
      <c r="P126" s="243"/>
      <c r="Q126" s="242" t="s">
        <v>981</v>
      </c>
      <c r="R126" s="242" t="s">
        <v>982</v>
      </c>
      <c r="S126" s="242" t="s">
        <v>983</v>
      </c>
      <c r="T126" s="242" t="s">
        <v>984</v>
      </c>
      <c r="U126" s="242" t="s">
        <v>985</v>
      </c>
      <c r="V126" s="243"/>
      <c r="W126" s="242" t="s">
        <v>981</v>
      </c>
      <c r="X126" s="242" t="s">
        <v>982</v>
      </c>
      <c r="Y126" s="242" t="s">
        <v>983</v>
      </c>
      <c r="Z126" s="242" t="s">
        <v>984</v>
      </c>
      <c r="AA126" s="242" t="s">
        <v>985</v>
      </c>
      <c r="AB126" s="243"/>
    </row>
    <row r="127" spans="2:28" s="234" customFormat="1">
      <c r="B127" s="200"/>
      <c r="C127" s="129" t="str">
        <f t="shared" si="8"/>
        <v/>
      </c>
      <c r="D127" s="132" t="str">
        <f t="shared" ca="1" si="10"/>
        <v/>
      </c>
      <c r="E127" s="132" t="str">
        <f t="shared" ca="1" si="11"/>
        <v/>
      </c>
      <c r="F127" s="246" t="str">
        <f>IF($C127="","",IF($G127="","",COUNTA($G$7:G127)-COUNTBLANK($G$7:G127)))</f>
        <v/>
      </c>
      <c r="G127" s="250" t="str">
        <f t="shared" ca="1" si="12"/>
        <v/>
      </c>
      <c r="H127" s="246" t="str">
        <f t="shared" si="9"/>
        <v/>
      </c>
      <c r="I127" s="248" t="str">
        <f t="shared" ca="1" si="13"/>
        <v/>
      </c>
      <c r="J127" s="246" t="str">
        <f t="shared" ca="1" si="14"/>
        <v/>
      </c>
      <c r="K127" s="249" t="str">
        <f t="shared" ca="1" si="15"/>
        <v/>
      </c>
      <c r="L127" s="242" t="s">
        <v>978</v>
      </c>
      <c r="M127" s="242" t="s">
        <v>979</v>
      </c>
      <c r="N127" s="242" t="s">
        <v>980</v>
      </c>
      <c r="O127" s="243"/>
      <c r="P127" s="243"/>
      <c r="Q127" s="242" t="s">
        <v>981</v>
      </c>
      <c r="R127" s="242" t="s">
        <v>982</v>
      </c>
      <c r="S127" s="242" t="s">
        <v>983</v>
      </c>
      <c r="T127" s="242" t="s">
        <v>984</v>
      </c>
      <c r="U127" s="242" t="s">
        <v>985</v>
      </c>
      <c r="V127" s="243"/>
      <c r="W127" s="242" t="s">
        <v>981</v>
      </c>
      <c r="X127" s="242" t="s">
        <v>982</v>
      </c>
      <c r="Y127" s="242" t="s">
        <v>983</v>
      </c>
      <c r="Z127" s="242" t="s">
        <v>984</v>
      </c>
      <c r="AA127" s="242" t="s">
        <v>985</v>
      </c>
      <c r="AB127" s="243"/>
    </row>
    <row r="128" spans="2:28" s="234" customFormat="1">
      <c r="B128" s="200"/>
      <c r="C128" s="129" t="str">
        <f t="shared" si="8"/>
        <v/>
      </c>
      <c r="D128" s="132" t="str">
        <f t="shared" ca="1" si="10"/>
        <v/>
      </c>
      <c r="E128" s="132" t="str">
        <f t="shared" ca="1" si="11"/>
        <v/>
      </c>
      <c r="F128" s="246" t="str">
        <f>IF($C128="","",IF($G128="","",COUNTA($G$7:G128)-COUNTBLANK($G$7:G128)))</f>
        <v/>
      </c>
      <c r="G128" s="250" t="str">
        <f t="shared" ca="1" si="12"/>
        <v/>
      </c>
      <c r="H128" s="246" t="str">
        <f t="shared" si="9"/>
        <v/>
      </c>
      <c r="I128" s="248" t="str">
        <f t="shared" ca="1" si="13"/>
        <v/>
      </c>
      <c r="J128" s="246" t="str">
        <f t="shared" ca="1" si="14"/>
        <v/>
      </c>
      <c r="K128" s="249" t="str">
        <f t="shared" ca="1" si="15"/>
        <v/>
      </c>
      <c r="L128" s="242" t="s">
        <v>978</v>
      </c>
      <c r="M128" s="242" t="s">
        <v>979</v>
      </c>
      <c r="N128" s="242" t="s">
        <v>980</v>
      </c>
      <c r="O128" s="243"/>
      <c r="P128" s="243"/>
      <c r="Q128" s="242" t="s">
        <v>981</v>
      </c>
      <c r="R128" s="242" t="s">
        <v>982</v>
      </c>
      <c r="S128" s="242" t="s">
        <v>983</v>
      </c>
      <c r="T128" s="242" t="s">
        <v>984</v>
      </c>
      <c r="U128" s="242" t="s">
        <v>985</v>
      </c>
      <c r="V128" s="243"/>
      <c r="W128" s="242" t="s">
        <v>981</v>
      </c>
      <c r="X128" s="242" t="s">
        <v>982</v>
      </c>
      <c r="Y128" s="242" t="s">
        <v>983</v>
      </c>
      <c r="Z128" s="242" t="s">
        <v>984</v>
      </c>
      <c r="AA128" s="242" t="s">
        <v>985</v>
      </c>
      <c r="AB128" s="243"/>
    </row>
    <row r="129" spans="2:28" s="234" customFormat="1">
      <c r="B129" s="200"/>
      <c r="C129" s="129" t="str">
        <f t="shared" si="8"/>
        <v/>
      </c>
      <c r="D129" s="132" t="str">
        <f t="shared" ca="1" si="10"/>
        <v/>
      </c>
      <c r="E129" s="132" t="str">
        <f t="shared" ca="1" si="11"/>
        <v/>
      </c>
      <c r="F129" s="246" t="str">
        <f>IF($C129="","",IF($G129="","",COUNTA($G$7:G129)-COUNTBLANK($G$7:G129)))</f>
        <v/>
      </c>
      <c r="G129" s="250" t="str">
        <f t="shared" ca="1" si="12"/>
        <v/>
      </c>
      <c r="H129" s="246" t="str">
        <f t="shared" si="9"/>
        <v/>
      </c>
      <c r="I129" s="248" t="str">
        <f t="shared" ca="1" si="13"/>
        <v/>
      </c>
      <c r="J129" s="246" t="str">
        <f t="shared" ca="1" si="14"/>
        <v/>
      </c>
      <c r="K129" s="249" t="str">
        <f t="shared" ca="1" si="15"/>
        <v/>
      </c>
      <c r="L129" s="242" t="s">
        <v>978</v>
      </c>
      <c r="M129" s="242" t="s">
        <v>979</v>
      </c>
      <c r="N129" s="242" t="s">
        <v>980</v>
      </c>
      <c r="O129" s="243"/>
      <c r="P129" s="243"/>
      <c r="Q129" s="242" t="s">
        <v>981</v>
      </c>
      <c r="R129" s="242" t="s">
        <v>982</v>
      </c>
      <c r="S129" s="242" t="s">
        <v>983</v>
      </c>
      <c r="T129" s="242" t="s">
        <v>984</v>
      </c>
      <c r="U129" s="242" t="s">
        <v>985</v>
      </c>
      <c r="V129" s="243"/>
      <c r="W129" s="242" t="s">
        <v>981</v>
      </c>
      <c r="X129" s="242" t="s">
        <v>982</v>
      </c>
      <c r="Y129" s="242" t="s">
        <v>983</v>
      </c>
      <c r="Z129" s="242" t="s">
        <v>984</v>
      </c>
      <c r="AA129" s="242" t="s">
        <v>985</v>
      </c>
      <c r="AB129" s="243"/>
    </row>
    <row r="130" spans="2:28" s="234" customFormat="1">
      <c r="B130" s="200"/>
      <c r="C130" s="129" t="str">
        <f t="shared" si="8"/>
        <v/>
      </c>
      <c r="D130" s="132" t="str">
        <f t="shared" ca="1" si="10"/>
        <v/>
      </c>
      <c r="E130" s="132" t="str">
        <f t="shared" ca="1" si="11"/>
        <v/>
      </c>
      <c r="F130" s="246" t="str">
        <f>IF($C130="","",IF($G130="","",COUNTA($G$7:G130)-COUNTBLANK($G$7:G130)))</f>
        <v/>
      </c>
      <c r="G130" s="250" t="str">
        <f t="shared" ca="1" si="12"/>
        <v/>
      </c>
      <c r="H130" s="246" t="str">
        <f t="shared" si="9"/>
        <v/>
      </c>
      <c r="I130" s="248" t="str">
        <f t="shared" ca="1" si="13"/>
        <v/>
      </c>
      <c r="J130" s="246" t="str">
        <f t="shared" ca="1" si="14"/>
        <v/>
      </c>
      <c r="K130" s="249" t="str">
        <f t="shared" ca="1" si="15"/>
        <v/>
      </c>
      <c r="L130" s="242" t="s">
        <v>978</v>
      </c>
      <c r="M130" s="242" t="s">
        <v>979</v>
      </c>
      <c r="N130" s="242" t="s">
        <v>980</v>
      </c>
      <c r="O130" s="243"/>
      <c r="P130" s="243"/>
      <c r="Q130" s="242" t="s">
        <v>981</v>
      </c>
      <c r="R130" s="242" t="s">
        <v>982</v>
      </c>
      <c r="S130" s="242" t="s">
        <v>983</v>
      </c>
      <c r="T130" s="242" t="s">
        <v>984</v>
      </c>
      <c r="U130" s="242" t="s">
        <v>985</v>
      </c>
      <c r="V130" s="243"/>
      <c r="W130" s="242" t="s">
        <v>981</v>
      </c>
      <c r="X130" s="242" t="s">
        <v>982</v>
      </c>
      <c r="Y130" s="242" t="s">
        <v>983</v>
      </c>
      <c r="Z130" s="242" t="s">
        <v>984</v>
      </c>
      <c r="AA130" s="242" t="s">
        <v>985</v>
      </c>
      <c r="AB130" s="243"/>
    </row>
    <row r="131" spans="2:28" s="234" customFormat="1">
      <c r="B131" s="200"/>
      <c r="C131" s="129" t="str">
        <f t="shared" si="8"/>
        <v/>
      </c>
      <c r="D131" s="132" t="str">
        <f t="shared" ca="1" si="10"/>
        <v/>
      </c>
      <c r="E131" s="132" t="str">
        <f t="shared" ca="1" si="11"/>
        <v/>
      </c>
      <c r="F131" s="246" t="str">
        <f>IF($C131="","",IF($G131="","",COUNTA($G$7:G131)-COUNTBLANK($G$7:G131)))</f>
        <v/>
      </c>
      <c r="G131" s="250" t="str">
        <f t="shared" ca="1" si="12"/>
        <v/>
      </c>
      <c r="H131" s="246" t="str">
        <f t="shared" si="9"/>
        <v/>
      </c>
      <c r="I131" s="248" t="str">
        <f t="shared" ca="1" si="13"/>
        <v/>
      </c>
      <c r="J131" s="246" t="str">
        <f t="shared" ca="1" si="14"/>
        <v/>
      </c>
      <c r="K131" s="249" t="str">
        <f t="shared" ca="1" si="15"/>
        <v/>
      </c>
      <c r="L131" s="242" t="s">
        <v>978</v>
      </c>
      <c r="M131" s="242" t="s">
        <v>979</v>
      </c>
      <c r="N131" s="242" t="s">
        <v>980</v>
      </c>
      <c r="O131" s="243"/>
      <c r="P131" s="243"/>
      <c r="Q131" s="242" t="s">
        <v>981</v>
      </c>
      <c r="R131" s="242" t="s">
        <v>982</v>
      </c>
      <c r="S131" s="242" t="s">
        <v>983</v>
      </c>
      <c r="T131" s="242" t="s">
        <v>984</v>
      </c>
      <c r="U131" s="242" t="s">
        <v>985</v>
      </c>
      <c r="V131" s="243"/>
      <c r="W131" s="242" t="s">
        <v>981</v>
      </c>
      <c r="X131" s="242" t="s">
        <v>982</v>
      </c>
      <c r="Y131" s="242" t="s">
        <v>983</v>
      </c>
      <c r="Z131" s="242" t="s">
        <v>984</v>
      </c>
      <c r="AA131" s="242" t="s">
        <v>985</v>
      </c>
      <c r="AB131" s="243"/>
    </row>
    <row r="132" spans="2:28" s="234" customFormat="1">
      <c r="B132" s="200"/>
      <c r="C132" s="129" t="str">
        <f t="shared" si="8"/>
        <v/>
      </c>
      <c r="D132" s="132" t="str">
        <f t="shared" ca="1" si="10"/>
        <v/>
      </c>
      <c r="E132" s="132" t="str">
        <f t="shared" ca="1" si="11"/>
        <v/>
      </c>
      <c r="F132" s="246" t="str">
        <f>IF($C132="","",IF($G132="","",COUNTA($G$7:G132)-COUNTBLANK($G$7:G132)))</f>
        <v/>
      </c>
      <c r="G132" s="250" t="str">
        <f t="shared" ca="1" si="12"/>
        <v/>
      </c>
      <c r="H132" s="246" t="str">
        <f t="shared" si="9"/>
        <v/>
      </c>
      <c r="I132" s="248" t="str">
        <f t="shared" ca="1" si="13"/>
        <v/>
      </c>
      <c r="J132" s="246" t="str">
        <f t="shared" ca="1" si="14"/>
        <v/>
      </c>
      <c r="K132" s="249" t="str">
        <f t="shared" ca="1" si="15"/>
        <v/>
      </c>
      <c r="L132" s="242" t="s">
        <v>978</v>
      </c>
      <c r="M132" s="242" t="s">
        <v>979</v>
      </c>
      <c r="N132" s="242" t="s">
        <v>980</v>
      </c>
      <c r="O132" s="243"/>
      <c r="P132" s="243"/>
      <c r="Q132" s="242" t="s">
        <v>981</v>
      </c>
      <c r="R132" s="242" t="s">
        <v>982</v>
      </c>
      <c r="S132" s="242" t="s">
        <v>983</v>
      </c>
      <c r="T132" s="242" t="s">
        <v>984</v>
      </c>
      <c r="U132" s="242" t="s">
        <v>985</v>
      </c>
      <c r="V132" s="243"/>
      <c r="W132" s="242" t="s">
        <v>981</v>
      </c>
      <c r="X132" s="242" t="s">
        <v>982</v>
      </c>
      <c r="Y132" s="242" t="s">
        <v>983</v>
      </c>
      <c r="Z132" s="242" t="s">
        <v>984</v>
      </c>
      <c r="AA132" s="242" t="s">
        <v>985</v>
      </c>
      <c r="AB132" s="243"/>
    </row>
    <row r="133" spans="2:28" s="234" customFormat="1">
      <c r="B133" s="200"/>
      <c r="C133" s="129" t="str">
        <f t="shared" si="8"/>
        <v/>
      </c>
      <c r="D133" s="132" t="str">
        <f t="shared" ca="1" si="10"/>
        <v/>
      </c>
      <c r="E133" s="132" t="str">
        <f t="shared" ca="1" si="11"/>
        <v/>
      </c>
      <c r="F133" s="246" t="str">
        <f>IF($C133="","",IF($G133="","",COUNTA($G$7:G133)-COUNTBLANK($G$7:G133)))</f>
        <v/>
      </c>
      <c r="G133" s="250" t="str">
        <f t="shared" ca="1" si="12"/>
        <v/>
      </c>
      <c r="H133" s="246" t="str">
        <f t="shared" si="9"/>
        <v/>
      </c>
      <c r="I133" s="248" t="str">
        <f t="shared" ca="1" si="13"/>
        <v/>
      </c>
      <c r="J133" s="246" t="str">
        <f t="shared" ca="1" si="14"/>
        <v/>
      </c>
      <c r="K133" s="249" t="str">
        <f t="shared" ca="1" si="15"/>
        <v/>
      </c>
      <c r="L133" s="242" t="s">
        <v>978</v>
      </c>
      <c r="M133" s="242" t="s">
        <v>979</v>
      </c>
      <c r="N133" s="242" t="s">
        <v>980</v>
      </c>
      <c r="O133" s="243"/>
      <c r="P133" s="243"/>
      <c r="Q133" s="242" t="s">
        <v>981</v>
      </c>
      <c r="R133" s="242" t="s">
        <v>982</v>
      </c>
      <c r="S133" s="242" t="s">
        <v>983</v>
      </c>
      <c r="T133" s="242" t="s">
        <v>984</v>
      </c>
      <c r="U133" s="242" t="s">
        <v>985</v>
      </c>
      <c r="V133" s="243"/>
      <c r="W133" s="242" t="s">
        <v>981</v>
      </c>
      <c r="X133" s="242" t="s">
        <v>982</v>
      </c>
      <c r="Y133" s="242" t="s">
        <v>983</v>
      </c>
      <c r="Z133" s="242" t="s">
        <v>984</v>
      </c>
      <c r="AA133" s="242" t="s">
        <v>985</v>
      </c>
      <c r="AB133" s="243"/>
    </row>
    <row r="134" spans="2:28" s="234" customFormat="1">
      <c r="B134" s="200"/>
      <c r="C134" s="129" t="str">
        <f t="shared" si="8"/>
        <v/>
      </c>
      <c r="D134" s="132" t="str">
        <f t="shared" ca="1" si="10"/>
        <v/>
      </c>
      <c r="E134" s="132" t="str">
        <f t="shared" ca="1" si="11"/>
        <v/>
      </c>
      <c r="F134" s="246" t="str">
        <f>IF($C134="","",IF($G134="","",COUNTA($G$7:G134)-COUNTBLANK($G$7:G134)))</f>
        <v/>
      </c>
      <c r="G134" s="250" t="str">
        <f t="shared" ca="1" si="12"/>
        <v/>
      </c>
      <c r="H134" s="246" t="str">
        <f t="shared" si="9"/>
        <v/>
      </c>
      <c r="I134" s="248" t="str">
        <f t="shared" ca="1" si="13"/>
        <v/>
      </c>
      <c r="J134" s="246" t="str">
        <f t="shared" ca="1" si="14"/>
        <v/>
      </c>
      <c r="K134" s="249" t="str">
        <f t="shared" ca="1" si="15"/>
        <v/>
      </c>
      <c r="L134" s="242" t="s">
        <v>978</v>
      </c>
      <c r="M134" s="242" t="s">
        <v>979</v>
      </c>
      <c r="N134" s="242" t="s">
        <v>980</v>
      </c>
      <c r="O134" s="243"/>
      <c r="P134" s="243"/>
      <c r="Q134" s="242" t="s">
        <v>981</v>
      </c>
      <c r="R134" s="242" t="s">
        <v>982</v>
      </c>
      <c r="S134" s="242" t="s">
        <v>983</v>
      </c>
      <c r="T134" s="242" t="s">
        <v>984</v>
      </c>
      <c r="U134" s="242" t="s">
        <v>985</v>
      </c>
      <c r="V134" s="243"/>
      <c r="W134" s="242" t="s">
        <v>981</v>
      </c>
      <c r="X134" s="242" t="s">
        <v>982</v>
      </c>
      <c r="Y134" s="242" t="s">
        <v>983</v>
      </c>
      <c r="Z134" s="242" t="s">
        <v>984</v>
      </c>
      <c r="AA134" s="242" t="s">
        <v>985</v>
      </c>
      <c r="AB134" s="243"/>
    </row>
    <row r="135" spans="2:28" s="234" customFormat="1">
      <c r="B135" s="200"/>
      <c r="C135" s="129" t="str">
        <f t="shared" ref="C135:C198" si="16">IF($B135="","",SMALL($B$7:$B$500,ROW(B129)))</f>
        <v/>
      </c>
      <c r="D135" s="132" t="str">
        <f t="shared" ca="1" si="10"/>
        <v/>
      </c>
      <c r="E135" s="132" t="str">
        <f t="shared" ca="1" si="11"/>
        <v/>
      </c>
      <c r="F135" s="246" t="str">
        <f>IF($C135="","",IF($G135="","",COUNTA($G$7:G135)-COUNTBLANK($G$7:G135)))</f>
        <v/>
      </c>
      <c r="G135" s="250" t="str">
        <f t="shared" ca="1" si="12"/>
        <v/>
      </c>
      <c r="H135" s="246" t="str">
        <f t="shared" ref="H135:H198" si="17">IF($C135="","",IF($I135="","",LEFT($I135,1)))</f>
        <v/>
      </c>
      <c r="I135" s="248" t="str">
        <f t="shared" ca="1" si="13"/>
        <v/>
      </c>
      <c r="J135" s="246" t="str">
        <f t="shared" ca="1" si="14"/>
        <v/>
      </c>
      <c r="K135" s="249" t="str">
        <f t="shared" ca="1" si="15"/>
        <v/>
      </c>
      <c r="L135" s="242" t="s">
        <v>978</v>
      </c>
      <c r="M135" s="242" t="s">
        <v>979</v>
      </c>
      <c r="N135" s="242" t="s">
        <v>980</v>
      </c>
      <c r="O135" s="243"/>
      <c r="P135" s="243"/>
      <c r="Q135" s="242" t="s">
        <v>981</v>
      </c>
      <c r="R135" s="242" t="s">
        <v>982</v>
      </c>
      <c r="S135" s="242" t="s">
        <v>983</v>
      </c>
      <c r="T135" s="242" t="s">
        <v>984</v>
      </c>
      <c r="U135" s="242" t="s">
        <v>985</v>
      </c>
      <c r="V135" s="243"/>
      <c r="W135" s="242" t="s">
        <v>981</v>
      </c>
      <c r="X135" s="242" t="s">
        <v>982</v>
      </c>
      <c r="Y135" s="242" t="s">
        <v>983</v>
      </c>
      <c r="Z135" s="242" t="s">
        <v>984</v>
      </c>
      <c r="AA135" s="242" t="s">
        <v>985</v>
      </c>
      <c r="AB135" s="243"/>
    </row>
    <row r="136" spans="2:28" s="234" customFormat="1">
      <c r="B136" s="200"/>
      <c r="C136" s="129" t="str">
        <f t="shared" si="16"/>
        <v/>
      </c>
      <c r="D136" s="132" t="str">
        <f t="shared" ref="D136:D199" ca="1" si="18">IF($C136="","",IF($C136=$C135,"",IF(INDIRECT($C136&amp;"!e4")="","",INDIRECT($C136&amp;"!e4"))))</f>
        <v/>
      </c>
      <c r="E136" s="132" t="str">
        <f t="shared" ref="E136:E199" ca="1" si="19">IF($C136="","",IF($C136=$C135,"",IF(INDIRECT($C136&amp;"!g4")="","",INDIRECT($C136&amp;"!g4"))))</f>
        <v/>
      </c>
      <c r="F136" s="246" t="str">
        <f>IF($C136="","",IF($G136="","",COUNTA($G$7:G136)-COUNTBLANK($G$7:G136)))</f>
        <v/>
      </c>
      <c r="G136" s="250" t="str">
        <f t="shared" ref="G136:G199" ca="1" si="20">IF($C136="","",IF($C136=$C135,"",IF(INDIRECT($C136&amp;"!g5")="","",INDIRECT($C136&amp;"!g5"))))</f>
        <v/>
      </c>
      <c r="H136" s="246" t="str">
        <f t="shared" si="17"/>
        <v/>
      </c>
      <c r="I136" s="248" t="str">
        <f t="shared" ref="I136:I199" ca="1" si="21">IF($C136="","",IF($J136="","",IF(VLOOKUP($J136,INDIRECT($C136&amp;"!$A$12:$b$500"),2,0)=0,"",VLOOKUP($J136,INDIRECT($C136&amp;"!$A$12:$b$500"),2,0))))</f>
        <v/>
      </c>
      <c r="J136" s="246" t="str">
        <f t="shared" ref="J136:J199" ca="1" si="22">IF($C136="","",IF($C136&gt;$C135,1,COUNTA(INDIRECT($C136&amp;"!$D$12:$D$500")-(COUNTA(INDIRECT($C136&amp;"!$D$12:$D$500")-1)))+$J135))</f>
        <v/>
      </c>
      <c r="K136" s="249" t="str">
        <f t="shared" ref="K136:K199" ca="1" si="23">IF($C136="","",IF($J136="","",VLOOKUP($J136,INDIRECT($C136&amp;"!$d$12:$K$500"),2,0)))</f>
        <v/>
      </c>
      <c r="L136" s="242" t="s">
        <v>978</v>
      </c>
      <c r="M136" s="242" t="s">
        <v>979</v>
      </c>
      <c r="N136" s="242" t="s">
        <v>980</v>
      </c>
      <c r="O136" s="243"/>
      <c r="P136" s="243"/>
      <c r="Q136" s="242" t="s">
        <v>981</v>
      </c>
      <c r="R136" s="242" t="s">
        <v>982</v>
      </c>
      <c r="S136" s="242" t="s">
        <v>983</v>
      </c>
      <c r="T136" s="242" t="s">
        <v>984</v>
      </c>
      <c r="U136" s="242" t="s">
        <v>985</v>
      </c>
      <c r="V136" s="243"/>
      <c r="W136" s="242" t="s">
        <v>981</v>
      </c>
      <c r="X136" s="242" t="s">
        <v>982</v>
      </c>
      <c r="Y136" s="242" t="s">
        <v>983</v>
      </c>
      <c r="Z136" s="242" t="s">
        <v>984</v>
      </c>
      <c r="AA136" s="242" t="s">
        <v>985</v>
      </c>
      <c r="AB136" s="243"/>
    </row>
    <row r="137" spans="2:28" s="234" customFormat="1">
      <c r="B137" s="200"/>
      <c r="C137" s="129" t="str">
        <f t="shared" si="16"/>
        <v/>
      </c>
      <c r="D137" s="132" t="str">
        <f t="shared" ca="1" si="18"/>
        <v/>
      </c>
      <c r="E137" s="132" t="str">
        <f t="shared" ca="1" si="19"/>
        <v/>
      </c>
      <c r="F137" s="246" t="str">
        <f>IF($C137="","",IF($G137="","",COUNTA($G$7:G137)-COUNTBLANK($G$7:G137)))</f>
        <v/>
      </c>
      <c r="G137" s="250" t="str">
        <f t="shared" ca="1" si="20"/>
        <v/>
      </c>
      <c r="H137" s="246" t="str">
        <f t="shared" si="17"/>
        <v/>
      </c>
      <c r="I137" s="248" t="str">
        <f t="shared" ca="1" si="21"/>
        <v/>
      </c>
      <c r="J137" s="246" t="str">
        <f t="shared" ca="1" si="22"/>
        <v/>
      </c>
      <c r="K137" s="249" t="str">
        <f t="shared" ca="1" si="23"/>
        <v/>
      </c>
      <c r="L137" s="242" t="s">
        <v>978</v>
      </c>
      <c r="M137" s="242" t="s">
        <v>979</v>
      </c>
      <c r="N137" s="242" t="s">
        <v>980</v>
      </c>
      <c r="O137" s="243"/>
      <c r="P137" s="243"/>
      <c r="Q137" s="242" t="s">
        <v>981</v>
      </c>
      <c r="R137" s="242" t="s">
        <v>982</v>
      </c>
      <c r="S137" s="242" t="s">
        <v>983</v>
      </c>
      <c r="T137" s="242" t="s">
        <v>984</v>
      </c>
      <c r="U137" s="242" t="s">
        <v>985</v>
      </c>
      <c r="V137" s="243"/>
      <c r="W137" s="242" t="s">
        <v>981</v>
      </c>
      <c r="X137" s="242" t="s">
        <v>982</v>
      </c>
      <c r="Y137" s="242" t="s">
        <v>983</v>
      </c>
      <c r="Z137" s="242" t="s">
        <v>984</v>
      </c>
      <c r="AA137" s="242" t="s">
        <v>985</v>
      </c>
      <c r="AB137" s="243"/>
    </row>
    <row r="138" spans="2:28" s="234" customFormat="1">
      <c r="B138" s="200"/>
      <c r="C138" s="129" t="str">
        <f t="shared" si="16"/>
        <v/>
      </c>
      <c r="D138" s="132" t="str">
        <f t="shared" ca="1" si="18"/>
        <v/>
      </c>
      <c r="E138" s="132" t="str">
        <f t="shared" ca="1" si="19"/>
        <v/>
      </c>
      <c r="F138" s="246" t="str">
        <f>IF($C138="","",IF($G138="","",COUNTA($G$7:G138)-COUNTBLANK($G$7:G138)))</f>
        <v/>
      </c>
      <c r="G138" s="250" t="str">
        <f t="shared" ca="1" si="20"/>
        <v/>
      </c>
      <c r="H138" s="246" t="str">
        <f t="shared" si="17"/>
        <v/>
      </c>
      <c r="I138" s="248" t="str">
        <f t="shared" ca="1" si="21"/>
        <v/>
      </c>
      <c r="J138" s="246" t="str">
        <f t="shared" ca="1" si="22"/>
        <v/>
      </c>
      <c r="K138" s="249" t="str">
        <f t="shared" ca="1" si="23"/>
        <v/>
      </c>
      <c r="L138" s="242" t="s">
        <v>978</v>
      </c>
      <c r="M138" s="242" t="s">
        <v>979</v>
      </c>
      <c r="N138" s="242" t="s">
        <v>980</v>
      </c>
      <c r="O138" s="243"/>
      <c r="P138" s="243"/>
      <c r="Q138" s="242" t="s">
        <v>981</v>
      </c>
      <c r="R138" s="242" t="s">
        <v>982</v>
      </c>
      <c r="S138" s="242" t="s">
        <v>983</v>
      </c>
      <c r="T138" s="242" t="s">
        <v>984</v>
      </c>
      <c r="U138" s="242" t="s">
        <v>985</v>
      </c>
      <c r="V138" s="243"/>
      <c r="W138" s="242" t="s">
        <v>981</v>
      </c>
      <c r="X138" s="242" t="s">
        <v>982</v>
      </c>
      <c r="Y138" s="242" t="s">
        <v>983</v>
      </c>
      <c r="Z138" s="242" t="s">
        <v>984</v>
      </c>
      <c r="AA138" s="242" t="s">
        <v>985</v>
      </c>
      <c r="AB138" s="243"/>
    </row>
    <row r="139" spans="2:28" s="234" customFormat="1">
      <c r="B139" s="200"/>
      <c r="C139" s="129" t="str">
        <f t="shared" si="16"/>
        <v/>
      </c>
      <c r="D139" s="132" t="str">
        <f t="shared" ca="1" si="18"/>
        <v/>
      </c>
      <c r="E139" s="132" t="str">
        <f t="shared" ca="1" si="19"/>
        <v/>
      </c>
      <c r="F139" s="246" t="str">
        <f>IF($C139="","",IF($G139="","",COUNTA($G$7:G139)-COUNTBLANK($G$7:G139)))</f>
        <v/>
      </c>
      <c r="G139" s="250" t="str">
        <f t="shared" ca="1" si="20"/>
        <v/>
      </c>
      <c r="H139" s="246" t="str">
        <f t="shared" si="17"/>
        <v/>
      </c>
      <c r="I139" s="248" t="str">
        <f t="shared" ca="1" si="21"/>
        <v/>
      </c>
      <c r="J139" s="246" t="str">
        <f t="shared" ca="1" si="22"/>
        <v/>
      </c>
      <c r="K139" s="249" t="str">
        <f t="shared" ca="1" si="23"/>
        <v/>
      </c>
      <c r="L139" s="242" t="s">
        <v>978</v>
      </c>
      <c r="M139" s="242" t="s">
        <v>979</v>
      </c>
      <c r="N139" s="242" t="s">
        <v>980</v>
      </c>
      <c r="O139" s="243"/>
      <c r="P139" s="243"/>
      <c r="Q139" s="242" t="s">
        <v>981</v>
      </c>
      <c r="R139" s="242" t="s">
        <v>982</v>
      </c>
      <c r="S139" s="242" t="s">
        <v>983</v>
      </c>
      <c r="T139" s="242" t="s">
        <v>984</v>
      </c>
      <c r="U139" s="242" t="s">
        <v>985</v>
      </c>
      <c r="V139" s="243"/>
      <c r="W139" s="242" t="s">
        <v>981</v>
      </c>
      <c r="X139" s="242" t="s">
        <v>982</v>
      </c>
      <c r="Y139" s="242" t="s">
        <v>983</v>
      </c>
      <c r="Z139" s="242" t="s">
        <v>984</v>
      </c>
      <c r="AA139" s="242" t="s">
        <v>985</v>
      </c>
      <c r="AB139" s="243"/>
    </row>
    <row r="140" spans="2:28" s="234" customFormat="1">
      <c r="B140" s="200"/>
      <c r="C140" s="129" t="str">
        <f t="shared" si="16"/>
        <v/>
      </c>
      <c r="D140" s="132" t="str">
        <f t="shared" ca="1" si="18"/>
        <v/>
      </c>
      <c r="E140" s="132" t="str">
        <f t="shared" ca="1" si="19"/>
        <v/>
      </c>
      <c r="F140" s="246" t="str">
        <f>IF($C140="","",IF($G140="","",COUNTA($G$7:G140)-COUNTBLANK($G$7:G140)))</f>
        <v/>
      </c>
      <c r="G140" s="250" t="str">
        <f t="shared" ca="1" si="20"/>
        <v/>
      </c>
      <c r="H140" s="246" t="str">
        <f t="shared" si="17"/>
        <v/>
      </c>
      <c r="I140" s="248" t="str">
        <f t="shared" ca="1" si="21"/>
        <v/>
      </c>
      <c r="J140" s="246" t="str">
        <f t="shared" ca="1" si="22"/>
        <v/>
      </c>
      <c r="K140" s="249" t="str">
        <f t="shared" ca="1" si="23"/>
        <v/>
      </c>
      <c r="L140" s="242" t="s">
        <v>978</v>
      </c>
      <c r="M140" s="242" t="s">
        <v>979</v>
      </c>
      <c r="N140" s="242" t="s">
        <v>980</v>
      </c>
      <c r="O140" s="243"/>
      <c r="P140" s="243"/>
      <c r="Q140" s="242" t="s">
        <v>981</v>
      </c>
      <c r="R140" s="242" t="s">
        <v>982</v>
      </c>
      <c r="S140" s="242" t="s">
        <v>983</v>
      </c>
      <c r="T140" s="242" t="s">
        <v>984</v>
      </c>
      <c r="U140" s="242" t="s">
        <v>985</v>
      </c>
      <c r="V140" s="243"/>
      <c r="W140" s="242" t="s">
        <v>981</v>
      </c>
      <c r="X140" s="242" t="s">
        <v>982</v>
      </c>
      <c r="Y140" s="242" t="s">
        <v>983</v>
      </c>
      <c r="Z140" s="242" t="s">
        <v>984</v>
      </c>
      <c r="AA140" s="242" t="s">
        <v>985</v>
      </c>
      <c r="AB140" s="243"/>
    </row>
    <row r="141" spans="2:28" s="234" customFormat="1">
      <c r="B141" s="200"/>
      <c r="C141" s="129" t="str">
        <f t="shared" si="16"/>
        <v/>
      </c>
      <c r="D141" s="132" t="str">
        <f t="shared" ca="1" si="18"/>
        <v/>
      </c>
      <c r="E141" s="132" t="str">
        <f t="shared" ca="1" si="19"/>
        <v/>
      </c>
      <c r="F141" s="246" t="str">
        <f>IF($C141="","",IF($G141="","",COUNTA($G$7:G141)-COUNTBLANK($G$7:G141)))</f>
        <v/>
      </c>
      <c r="G141" s="250" t="str">
        <f t="shared" ca="1" si="20"/>
        <v/>
      </c>
      <c r="H141" s="246" t="str">
        <f t="shared" si="17"/>
        <v/>
      </c>
      <c r="I141" s="248" t="str">
        <f t="shared" ca="1" si="21"/>
        <v/>
      </c>
      <c r="J141" s="246" t="str">
        <f t="shared" ca="1" si="22"/>
        <v/>
      </c>
      <c r="K141" s="249" t="str">
        <f t="shared" ca="1" si="23"/>
        <v/>
      </c>
      <c r="L141" s="242" t="s">
        <v>978</v>
      </c>
      <c r="M141" s="242" t="s">
        <v>979</v>
      </c>
      <c r="N141" s="242" t="s">
        <v>980</v>
      </c>
      <c r="O141" s="243"/>
      <c r="P141" s="243"/>
      <c r="Q141" s="242" t="s">
        <v>981</v>
      </c>
      <c r="R141" s="242" t="s">
        <v>982</v>
      </c>
      <c r="S141" s="242" t="s">
        <v>983</v>
      </c>
      <c r="T141" s="242" t="s">
        <v>984</v>
      </c>
      <c r="U141" s="242" t="s">
        <v>985</v>
      </c>
      <c r="V141" s="243"/>
      <c r="W141" s="242" t="s">
        <v>981</v>
      </c>
      <c r="X141" s="242" t="s">
        <v>982</v>
      </c>
      <c r="Y141" s="242" t="s">
        <v>983</v>
      </c>
      <c r="Z141" s="242" t="s">
        <v>984</v>
      </c>
      <c r="AA141" s="242" t="s">
        <v>985</v>
      </c>
      <c r="AB141" s="243"/>
    </row>
    <row r="142" spans="2:28" s="234" customFormat="1">
      <c r="B142" s="200"/>
      <c r="C142" s="129" t="str">
        <f t="shared" si="16"/>
        <v/>
      </c>
      <c r="D142" s="132" t="str">
        <f t="shared" ca="1" si="18"/>
        <v/>
      </c>
      <c r="E142" s="132" t="str">
        <f t="shared" ca="1" si="19"/>
        <v/>
      </c>
      <c r="F142" s="246" t="str">
        <f>IF($C142="","",IF($G142="","",COUNTA($G$7:G142)-COUNTBLANK($G$7:G142)))</f>
        <v/>
      </c>
      <c r="G142" s="250" t="str">
        <f t="shared" ca="1" si="20"/>
        <v/>
      </c>
      <c r="H142" s="246" t="str">
        <f t="shared" si="17"/>
        <v/>
      </c>
      <c r="I142" s="248" t="str">
        <f t="shared" ca="1" si="21"/>
        <v/>
      </c>
      <c r="J142" s="246" t="str">
        <f t="shared" ca="1" si="22"/>
        <v/>
      </c>
      <c r="K142" s="249" t="str">
        <f t="shared" ca="1" si="23"/>
        <v/>
      </c>
      <c r="L142" s="242" t="s">
        <v>978</v>
      </c>
      <c r="M142" s="242" t="s">
        <v>979</v>
      </c>
      <c r="N142" s="242" t="s">
        <v>980</v>
      </c>
      <c r="O142" s="243"/>
      <c r="P142" s="243"/>
      <c r="Q142" s="242" t="s">
        <v>981</v>
      </c>
      <c r="R142" s="242" t="s">
        <v>982</v>
      </c>
      <c r="S142" s="242" t="s">
        <v>983</v>
      </c>
      <c r="T142" s="242" t="s">
        <v>984</v>
      </c>
      <c r="U142" s="242" t="s">
        <v>985</v>
      </c>
      <c r="V142" s="243"/>
      <c r="W142" s="242" t="s">
        <v>981</v>
      </c>
      <c r="X142" s="242" t="s">
        <v>982</v>
      </c>
      <c r="Y142" s="242" t="s">
        <v>983</v>
      </c>
      <c r="Z142" s="242" t="s">
        <v>984</v>
      </c>
      <c r="AA142" s="242" t="s">
        <v>985</v>
      </c>
      <c r="AB142" s="243"/>
    </row>
    <row r="143" spans="2:28" s="234" customFormat="1">
      <c r="B143" s="200"/>
      <c r="C143" s="129" t="str">
        <f t="shared" si="16"/>
        <v/>
      </c>
      <c r="D143" s="132" t="str">
        <f t="shared" ca="1" si="18"/>
        <v/>
      </c>
      <c r="E143" s="132" t="str">
        <f t="shared" ca="1" si="19"/>
        <v/>
      </c>
      <c r="F143" s="246" t="str">
        <f>IF($C143="","",IF($G143="","",COUNTA($G$7:G143)-COUNTBLANK($G$7:G143)))</f>
        <v/>
      </c>
      <c r="G143" s="250" t="str">
        <f t="shared" ca="1" si="20"/>
        <v/>
      </c>
      <c r="H143" s="246" t="str">
        <f t="shared" si="17"/>
        <v/>
      </c>
      <c r="I143" s="248" t="str">
        <f t="shared" ca="1" si="21"/>
        <v/>
      </c>
      <c r="J143" s="246" t="str">
        <f t="shared" ca="1" si="22"/>
        <v/>
      </c>
      <c r="K143" s="249" t="str">
        <f t="shared" ca="1" si="23"/>
        <v/>
      </c>
      <c r="L143" s="242" t="s">
        <v>978</v>
      </c>
      <c r="M143" s="242" t="s">
        <v>979</v>
      </c>
      <c r="N143" s="242" t="s">
        <v>980</v>
      </c>
      <c r="O143" s="243"/>
      <c r="P143" s="243"/>
      <c r="Q143" s="242" t="s">
        <v>981</v>
      </c>
      <c r="R143" s="242" t="s">
        <v>982</v>
      </c>
      <c r="S143" s="242" t="s">
        <v>983</v>
      </c>
      <c r="T143" s="242" t="s">
        <v>984</v>
      </c>
      <c r="U143" s="242" t="s">
        <v>985</v>
      </c>
      <c r="V143" s="243"/>
      <c r="W143" s="242" t="s">
        <v>981</v>
      </c>
      <c r="X143" s="242" t="s">
        <v>982</v>
      </c>
      <c r="Y143" s="242" t="s">
        <v>983</v>
      </c>
      <c r="Z143" s="242" t="s">
        <v>984</v>
      </c>
      <c r="AA143" s="242" t="s">
        <v>985</v>
      </c>
      <c r="AB143" s="243"/>
    </row>
    <row r="144" spans="2:28" s="234" customFormat="1">
      <c r="B144" s="200"/>
      <c r="C144" s="129" t="str">
        <f t="shared" si="16"/>
        <v/>
      </c>
      <c r="D144" s="132" t="str">
        <f t="shared" ca="1" si="18"/>
        <v/>
      </c>
      <c r="E144" s="132" t="str">
        <f t="shared" ca="1" si="19"/>
        <v/>
      </c>
      <c r="F144" s="246" t="str">
        <f>IF($C144="","",IF($G144="","",COUNTA($G$7:G144)-COUNTBLANK($G$7:G144)))</f>
        <v/>
      </c>
      <c r="G144" s="250" t="str">
        <f t="shared" ca="1" si="20"/>
        <v/>
      </c>
      <c r="H144" s="246" t="str">
        <f t="shared" si="17"/>
        <v/>
      </c>
      <c r="I144" s="248" t="str">
        <f t="shared" ca="1" si="21"/>
        <v/>
      </c>
      <c r="J144" s="246" t="str">
        <f t="shared" ca="1" si="22"/>
        <v/>
      </c>
      <c r="K144" s="249" t="str">
        <f t="shared" ca="1" si="23"/>
        <v/>
      </c>
      <c r="L144" s="242" t="s">
        <v>978</v>
      </c>
      <c r="M144" s="242" t="s">
        <v>979</v>
      </c>
      <c r="N144" s="242" t="s">
        <v>980</v>
      </c>
      <c r="O144" s="243"/>
      <c r="P144" s="243"/>
      <c r="Q144" s="242" t="s">
        <v>981</v>
      </c>
      <c r="R144" s="242" t="s">
        <v>982</v>
      </c>
      <c r="S144" s="242" t="s">
        <v>983</v>
      </c>
      <c r="T144" s="242" t="s">
        <v>984</v>
      </c>
      <c r="U144" s="242" t="s">
        <v>985</v>
      </c>
      <c r="V144" s="243"/>
      <c r="W144" s="242" t="s">
        <v>981</v>
      </c>
      <c r="X144" s="242" t="s">
        <v>982</v>
      </c>
      <c r="Y144" s="242" t="s">
        <v>983</v>
      </c>
      <c r="Z144" s="242" t="s">
        <v>984</v>
      </c>
      <c r="AA144" s="242" t="s">
        <v>985</v>
      </c>
      <c r="AB144" s="243"/>
    </row>
    <row r="145" spans="2:28" s="234" customFormat="1">
      <c r="B145" s="200"/>
      <c r="C145" s="129" t="str">
        <f t="shared" si="16"/>
        <v/>
      </c>
      <c r="D145" s="132" t="str">
        <f t="shared" ca="1" si="18"/>
        <v/>
      </c>
      <c r="E145" s="132" t="str">
        <f t="shared" ca="1" si="19"/>
        <v/>
      </c>
      <c r="F145" s="246" t="str">
        <f>IF($C145="","",IF($G145="","",COUNTA($G$7:G145)-COUNTBLANK($G$7:G145)))</f>
        <v/>
      </c>
      <c r="G145" s="250" t="str">
        <f t="shared" ca="1" si="20"/>
        <v/>
      </c>
      <c r="H145" s="246" t="str">
        <f t="shared" si="17"/>
        <v/>
      </c>
      <c r="I145" s="248" t="str">
        <f t="shared" ca="1" si="21"/>
        <v/>
      </c>
      <c r="J145" s="246" t="str">
        <f t="shared" ca="1" si="22"/>
        <v/>
      </c>
      <c r="K145" s="249" t="str">
        <f t="shared" ca="1" si="23"/>
        <v/>
      </c>
      <c r="L145" s="242" t="s">
        <v>978</v>
      </c>
      <c r="M145" s="242" t="s">
        <v>979</v>
      </c>
      <c r="N145" s="242" t="s">
        <v>980</v>
      </c>
      <c r="O145" s="243"/>
      <c r="P145" s="243"/>
      <c r="Q145" s="242" t="s">
        <v>981</v>
      </c>
      <c r="R145" s="242" t="s">
        <v>982</v>
      </c>
      <c r="S145" s="242" t="s">
        <v>983</v>
      </c>
      <c r="T145" s="242" t="s">
        <v>984</v>
      </c>
      <c r="U145" s="242" t="s">
        <v>985</v>
      </c>
      <c r="V145" s="243"/>
      <c r="W145" s="242" t="s">
        <v>981</v>
      </c>
      <c r="X145" s="242" t="s">
        <v>982</v>
      </c>
      <c r="Y145" s="242" t="s">
        <v>983</v>
      </c>
      <c r="Z145" s="242" t="s">
        <v>984</v>
      </c>
      <c r="AA145" s="242" t="s">
        <v>985</v>
      </c>
      <c r="AB145" s="243"/>
    </row>
    <row r="146" spans="2:28" s="234" customFormat="1">
      <c r="B146" s="200"/>
      <c r="C146" s="129" t="str">
        <f t="shared" si="16"/>
        <v/>
      </c>
      <c r="D146" s="132" t="str">
        <f t="shared" ca="1" si="18"/>
        <v/>
      </c>
      <c r="E146" s="132" t="str">
        <f t="shared" ca="1" si="19"/>
        <v/>
      </c>
      <c r="F146" s="246" t="str">
        <f>IF($C146="","",IF($G146="","",COUNTA($G$7:G146)-COUNTBLANK($G$7:G146)))</f>
        <v/>
      </c>
      <c r="G146" s="250" t="str">
        <f t="shared" ca="1" si="20"/>
        <v/>
      </c>
      <c r="H146" s="246" t="str">
        <f t="shared" si="17"/>
        <v/>
      </c>
      <c r="I146" s="248" t="str">
        <f t="shared" ca="1" si="21"/>
        <v/>
      </c>
      <c r="J146" s="246" t="str">
        <f t="shared" ca="1" si="22"/>
        <v/>
      </c>
      <c r="K146" s="249" t="str">
        <f t="shared" ca="1" si="23"/>
        <v/>
      </c>
      <c r="L146" s="242" t="s">
        <v>978</v>
      </c>
      <c r="M146" s="242" t="s">
        <v>979</v>
      </c>
      <c r="N146" s="242" t="s">
        <v>980</v>
      </c>
      <c r="O146" s="243"/>
      <c r="P146" s="243"/>
      <c r="Q146" s="242" t="s">
        <v>981</v>
      </c>
      <c r="R146" s="242" t="s">
        <v>982</v>
      </c>
      <c r="S146" s="242" t="s">
        <v>983</v>
      </c>
      <c r="T146" s="242" t="s">
        <v>984</v>
      </c>
      <c r="U146" s="242" t="s">
        <v>985</v>
      </c>
      <c r="V146" s="243"/>
      <c r="W146" s="242" t="s">
        <v>981</v>
      </c>
      <c r="X146" s="242" t="s">
        <v>982</v>
      </c>
      <c r="Y146" s="242" t="s">
        <v>983</v>
      </c>
      <c r="Z146" s="242" t="s">
        <v>984</v>
      </c>
      <c r="AA146" s="242" t="s">
        <v>985</v>
      </c>
      <c r="AB146" s="243"/>
    </row>
    <row r="147" spans="2:28" s="234" customFormat="1">
      <c r="B147" s="200"/>
      <c r="C147" s="129" t="str">
        <f t="shared" si="16"/>
        <v/>
      </c>
      <c r="D147" s="132" t="str">
        <f t="shared" ca="1" si="18"/>
        <v/>
      </c>
      <c r="E147" s="132" t="str">
        <f t="shared" ca="1" si="19"/>
        <v/>
      </c>
      <c r="F147" s="246" t="str">
        <f>IF($C147="","",IF($G147="","",COUNTA($G$7:G147)-COUNTBLANK($G$7:G147)))</f>
        <v/>
      </c>
      <c r="G147" s="250" t="str">
        <f t="shared" ca="1" si="20"/>
        <v/>
      </c>
      <c r="H147" s="246" t="str">
        <f t="shared" si="17"/>
        <v/>
      </c>
      <c r="I147" s="248" t="str">
        <f t="shared" ca="1" si="21"/>
        <v/>
      </c>
      <c r="J147" s="246" t="str">
        <f t="shared" ca="1" si="22"/>
        <v/>
      </c>
      <c r="K147" s="249" t="str">
        <f t="shared" ca="1" si="23"/>
        <v/>
      </c>
      <c r="L147" s="242" t="s">
        <v>978</v>
      </c>
      <c r="M147" s="242" t="s">
        <v>979</v>
      </c>
      <c r="N147" s="242" t="s">
        <v>980</v>
      </c>
      <c r="O147" s="243"/>
      <c r="P147" s="243"/>
      <c r="Q147" s="242" t="s">
        <v>981</v>
      </c>
      <c r="R147" s="242" t="s">
        <v>982</v>
      </c>
      <c r="S147" s="242" t="s">
        <v>983</v>
      </c>
      <c r="T147" s="242" t="s">
        <v>984</v>
      </c>
      <c r="U147" s="242" t="s">
        <v>985</v>
      </c>
      <c r="V147" s="243"/>
      <c r="W147" s="242" t="s">
        <v>981</v>
      </c>
      <c r="X147" s="242" t="s">
        <v>982</v>
      </c>
      <c r="Y147" s="242" t="s">
        <v>983</v>
      </c>
      <c r="Z147" s="242" t="s">
        <v>984</v>
      </c>
      <c r="AA147" s="242" t="s">
        <v>985</v>
      </c>
      <c r="AB147" s="243"/>
    </row>
    <row r="148" spans="2:28" s="234" customFormat="1">
      <c r="B148" s="200"/>
      <c r="C148" s="129" t="str">
        <f t="shared" si="16"/>
        <v/>
      </c>
      <c r="D148" s="132" t="str">
        <f t="shared" ca="1" si="18"/>
        <v/>
      </c>
      <c r="E148" s="132" t="str">
        <f t="shared" ca="1" si="19"/>
        <v/>
      </c>
      <c r="F148" s="246" t="str">
        <f>IF($C148="","",IF($G148="","",COUNTA($G$7:G148)-COUNTBLANK($G$7:G148)))</f>
        <v/>
      </c>
      <c r="G148" s="250" t="str">
        <f t="shared" ca="1" si="20"/>
        <v/>
      </c>
      <c r="H148" s="246" t="str">
        <f t="shared" si="17"/>
        <v/>
      </c>
      <c r="I148" s="248" t="str">
        <f t="shared" ca="1" si="21"/>
        <v/>
      </c>
      <c r="J148" s="246" t="str">
        <f t="shared" ca="1" si="22"/>
        <v/>
      </c>
      <c r="K148" s="249" t="str">
        <f t="shared" ca="1" si="23"/>
        <v/>
      </c>
      <c r="L148" s="242" t="s">
        <v>978</v>
      </c>
      <c r="M148" s="242" t="s">
        <v>979</v>
      </c>
      <c r="N148" s="242" t="s">
        <v>980</v>
      </c>
      <c r="O148" s="243"/>
      <c r="P148" s="243"/>
      <c r="Q148" s="242" t="s">
        <v>981</v>
      </c>
      <c r="R148" s="242" t="s">
        <v>982</v>
      </c>
      <c r="S148" s="242" t="s">
        <v>983</v>
      </c>
      <c r="T148" s="242" t="s">
        <v>984</v>
      </c>
      <c r="U148" s="242" t="s">
        <v>985</v>
      </c>
      <c r="V148" s="243"/>
      <c r="W148" s="242" t="s">
        <v>981</v>
      </c>
      <c r="X148" s="242" t="s">
        <v>982</v>
      </c>
      <c r="Y148" s="242" t="s">
        <v>983</v>
      </c>
      <c r="Z148" s="242" t="s">
        <v>984</v>
      </c>
      <c r="AA148" s="242" t="s">
        <v>985</v>
      </c>
      <c r="AB148" s="243"/>
    </row>
    <row r="149" spans="2:28" s="234" customFormat="1">
      <c r="B149" s="200"/>
      <c r="C149" s="129" t="str">
        <f t="shared" si="16"/>
        <v/>
      </c>
      <c r="D149" s="132" t="str">
        <f t="shared" ca="1" si="18"/>
        <v/>
      </c>
      <c r="E149" s="132" t="str">
        <f t="shared" ca="1" si="19"/>
        <v/>
      </c>
      <c r="F149" s="246" t="str">
        <f>IF($C149="","",IF($G149="","",COUNTA($G$7:G149)-COUNTBLANK($G$7:G149)))</f>
        <v/>
      </c>
      <c r="G149" s="250" t="str">
        <f t="shared" ca="1" si="20"/>
        <v/>
      </c>
      <c r="H149" s="246" t="str">
        <f t="shared" si="17"/>
        <v/>
      </c>
      <c r="I149" s="248" t="str">
        <f t="shared" ca="1" si="21"/>
        <v/>
      </c>
      <c r="J149" s="246" t="str">
        <f t="shared" ca="1" si="22"/>
        <v/>
      </c>
      <c r="K149" s="249" t="str">
        <f t="shared" ca="1" si="23"/>
        <v/>
      </c>
      <c r="L149" s="242" t="s">
        <v>978</v>
      </c>
      <c r="M149" s="242" t="s">
        <v>979</v>
      </c>
      <c r="N149" s="242" t="s">
        <v>980</v>
      </c>
      <c r="O149" s="243"/>
      <c r="P149" s="243"/>
      <c r="Q149" s="242" t="s">
        <v>981</v>
      </c>
      <c r="R149" s="242" t="s">
        <v>982</v>
      </c>
      <c r="S149" s="242" t="s">
        <v>983</v>
      </c>
      <c r="T149" s="242" t="s">
        <v>984</v>
      </c>
      <c r="U149" s="242" t="s">
        <v>985</v>
      </c>
      <c r="V149" s="243"/>
      <c r="W149" s="242" t="s">
        <v>981</v>
      </c>
      <c r="X149" s="242" t="s">
        <v>982</v>
      </c>
      <c r="Y149" s="242" t="s">
        <v>983</v>
      </c>
      <c r="Z149" s="242" t="s">
        <v>984</v>
      </c>
      <c r="AA149" s="242" t="s">
        <v>985</v>
      </c>
      <c r="AB149" s="243"/>
    </row>
    <row r="150" spans="2:28" s="234" customFormat="1">
      <c r="B150" s="200"/>
      <c r="C150" s="129" t="str">
        <f t="shared" si="16"/>
        <v/>
      </c>
      <c r="D150" s="132" t="str">
        <f t="shared" ca="1" si="18"/>
        <v/>
      </c>
      <c r="E150" s="132" t="str">
        <f t="shared" ca="1" si="19"/>
        <v/>
      </c>
      <c r="F150" s="246" t="str">
        <f>IF($C150="","",IF($G150="","",COUNTA($G$7:G150)-COUNTBLANK($G$7:G150)))</f>
        <v/>
      </c>
      <c r="G150" s="250" t="str">
        <f t="shared" ca="1" si="20"/>
        <v/>
      </c>
      <c r="H150" s="246" t="str">
        <f t="shared" si="17"/>
        <v/>
      </c>
      <c r="I150" s="248" t="str">
        <f t="shared" ca="1" si="21"/>
        <v/>
      </c>
      <c r="J150" s="246" t="str">
        <f t="shared" ca="1" si="22"/>
        <v/>
      </c>
      <c r="K150" s="249" t="str">
        <f t="shared" ca="1" si="23"/>
        <v/>
      </c>
      <c r="L150" s="242" t="s">
        <v>978</v>
      </c>
      <c r="M150" s="242" t="s">
        <v>979</v>
      </c>
      <c r="N150" s="242" t="s">
        <v>980</v>
      </c>
      <c r="O150" s="243"/>
      <c r="P150" s="243"/>
      <c r="Q150" s="242" t="s">
        <v>981</v>
      </c>
      <c r="R150" s="242" t="s">
        <v>982</v>
      </c>
      <c r="S150" s="242" t="s">
        <v>983</v>
      </c>
      <c r="T150" s="242" t="s">
        <v>984</v>
      </c>
      <c r="U150" s="242" t="s">
        <v>985</v>
      </c>
      <c r="V150" s="243"/>
      <c r="W150" s="242" t="s">
        <v>981</v>
      </c>
      <c r="X150" s="242" t="s">
        <v>982</v>
      </c>
      <c r="Y150" s="242" t="s">
        <v>983</v>
      </c>
      <c r="Z150" s="242" t="s">
        <v>984</v>
      </c>
      <c r="AA150" s="242" t="s">
        <v>985</v>
      </c>
      <c r="AB150" s="243"/>
    </row>
    <row r="151" spans="2:28" s="234" customFormat="1">
      <c r="B151" s="200"/>
      <c r="C151" s="129" t="str">
        <f t="shared" si="16"/>
        <v/>
      </c>
      <c r="D151" s="132" t="str">
        <f t="shared" ca="1" si="18"/>
        <v/>
      </c>
      <c r="E151" s="132" t="str">
        <f t="shared" ca="1" si="19"/>
        <v/>
      </c>
      <c r="F151" s="246" t="str">
        <f>IF($C151="","",IF($G151="","",COUNTA($G$7:G151)-COUNTBLANK($G$7:G151)))</f>
        <v/>
      </c>
      <c r="G151" s="250" t="str">
        <f t="shared" ca="1" si="20"/>
        <v/>
      </c>
      <c r="H151" s="246" t="str">
        <f t="shared" si="17"/>
        <v/>
      </c>
      <c r="I151" s="248" t="str">
        <f t="shared" ca="1" si="21"/>
        <v/>
      </c>
      <c r="J151" s="246" t="str">
        <f t="shared" ca="1" si="22"/>
        <v/>
      </c>
      <c r="K151" s="249" t="str">
        <f t="shared" ca="1" si="23"/>
        <v/>
      </c>
      <c r="L151" s="242" t="s">
        <v>978</v>
      </c>
      <c r="M151" s="242" t="s">
        <v>979</v>
      </c>
      <c r="N151" s="242" t="s">
        <v>980</v>
      </c>
      <c r="O151" s="243"/>
      <c r="P151" s="243"/>
      <c r="Q151" s="242" t="s">
        <v>981</v>
      </c>
      <c r="R151" s="242" t="s">
        <v>982</v>
      </c>
      <c r="S151" s="242" t="s">
        <v>983</v>
      </c>
      <c r="T151" s="242" t="s">
        <v>984</v>
      </c>
      <c r="U151" s="242" t="s">
        <v>985</v>
      </c>
      <c r="V151" s="243"/>
      <c r="W151" s="242" t="s">
        <v>981</v>
      </c>
      <c r="X151" s="242" t="s">
        <v>982</v>
      </c>
      <c r="Y151" s="242" t="s">
        <v>983</v>
      </c>
      <c r="Z151" s="242" t="s">
        <v>984</v>
      </c>
      <c r="AA151" s="242" t="s">
        <v>985</v>
      </c>
      <c r="AB151" s="243"/>
    </row>
    <row r="152" spans="2:28" s="234" customFormat="1">
      <c r="B152" s="200"/>
      <c r="C152" s="129" t="str">
        <f t="shared" si="16"/>
        <v/>
      </c>
      <c r="D152" s="132" t="str">
        <f t="shared" ca="1" si="18"/>
        <v/>
      </c>
      <c r="E152" s="132" t="str">
        <f t="shared" ca="1" si="19"/>
        <v/>
      </c>
      <c r="F152" s="246" t="str">
        <f>IF($C152="","",IF($G152="","",COUNTA($G$7:G152)-COUNTBLANK($G$7:G152)))</f>
        <v/>
      </c>
      <c r="G152" s="250" t="str">
        <f t="shared" ca="1" si="20"/>
        <v/>
      </c>
      <c r="H152" s="246" t="str">
        <f t="shared" si="17"/>
        <v/>
      </c>
      <c r="I152" s="248" t="str">
        <f t="shared" ca="1" si="21"/>
        <v/>
      </c>
      <c r="J152" s="246" t="str">
        <f t="shared" ca="1" si="22"/>
        <v/>
      </c>
      <c r="K152" s="249" t="str">
        <f t="shared" ca="1" si="23"/>
        <v/>
      </c>
      <c r="L152" s="242" t="s">
        <v>978</v>
      </c>
      <c r="M152" s="242" t="s">
        <v>979</v>
      </c>
      <c r="N152" s="242" t="s">
        <v>980</v>
      </c>
      <c r="O152" s="243"/>
      <c r="P152" s="243"/>
      <c r="Q152" s="242" t="s">
        <v>981</v>
      </c>
      <c r="R152" s="242" t="s">
        <v>982</v>
      </c>
      <c r="S152" s="242" t="s">
        <v>983</v>
      </c>
      <c r="T152" s="242" t="s">
        <v>984</v>
      </c>
      <c r="U152" s="242" t="s">
        <v>985</v>
      </c>
      <c r="V152" s="243"/>
      <c r="W152" s="242" t="s">
        <v>981</v>
      </c>
      <c r="X152" s="242" t="s">
        <v>982</v>
      </c>
      <c r="Y152" s="242" t="s">
        <v>983</v>
      </c>
      <c r="Z152" s="242" t="s">
        <v>984</v>
      </c>
      <c r="AA152" s="242" t="s">
        <v>985</v>
      </c>
      <c r="AB152" s="243"/>
    </row>
    <row r="153" spans="2:28" s="234" customFormat="1">
      <c r="B153" s="200"/>
      <c r="C153" s="129" t="str">
        <f t="shared" si="16"/>
        <v/>
      </c>
      <c r="D153" s="132" t="str">
        <f t="shared" ca="1" si="18"/>
        <v/>
      </c>
      <c r="E153" s="132" t="str">
        <f t="shared" ca="1" si="19"/>
        <v/>
      </c>
      <c r="F153" s="246" t="str">
        <f>IF($C153="","",IF($G153="","",COUNTA($G$7:G153)-COUNTBLANK($G$7:G153)))</f>
        <v/>
      </c>
      <c r="G153" s="250" t="str">
        <f t="shared" ca="1" si="20"/>
        <v/>
      </c>
      <c r="H153" s="246" t="str">
        <f t="shared" si="17"/>
        <v/>
      </c>
      <c r="I153" s="248" t="str">
        <f t="shared" ca="1" si="21"/>
        <v/>
      </c>
      <c r="J153" s="246" t="str">
        <f t="shared" ca="1" si="22"/>
        <v/>
      </c>
      <c r="K153" s="249" t="str">
        <f t="shared" ca="1" si="23"/>
        <v/>
      </c>
      <c r="L153" s="242" t="s">
        <v>978</v>
      </c>
      <c r="M153" s="242" t="s">
        <v>979</v>
      </c>
      <c r="N153" s="242" t="s">
        <v>980</v>
      </c>
      <c r="O153" s="243"/>
      <c r="P153" s="243"/>
      <c r="Q153" s="242" t="s">
        <v>981</v>
      </c>
      <c r="R153" s="242" t="s">
        <v>982</v>
      </c>
      <c r="S153" s="242" t="s">
        <v>983</v>
      </c>
      <c r="T153" s="242" t="s">
        <v>984</v>
      </c>
      <c r="U153" s="242" t="s">
        <v>985</v>
      </c>
      <c r="V153" s="243"/>
      <c r="W153" s="242" t="s">
        <v>981</v>
      </c>
      <c r="X153" s="242" t="s">
        <v>982</v>
      </c>
      <c r="Y153" s="242" t="s">
        <v>983</v>
      </c>
      <c r="Z153" s="242" t="s">
        <v>984</v>
      </c>
      <c r="AA153" s="242" t="s">
        <v>985</v>
      </c>
      <c r="AB153" s="243"/>
    </row>
    <row r="154" spans="2:28" s="234" customFormat="1">
      <c r="B154" s="200"/>
      <c r="C154" s="129" t="str">
        <f t="shared" si="16"/>
        <v/>
      </c>
      <c r="D154" s="132" t="str">
        <f t="shared" ca="1" si="18"/>
        <v/>
      </c>
      <c r="E154" s="132" t="str">
        <f t="shared" ca="1" si="19"/>
        <v/>
      </c>
      <c r="F154" s="246" t="str">
        <f>IF($C154="","",IF($G154="","",COUNTA($G$7:G154)-COUNTBLANK($G$7:G154)))</f>
        <v/>
      </c>
      <c r="G154" s="250" t="str">
        <f t="shared" ca="1" si="20"/>
        <v/>
      </c>
      <c r="H154" s="246" t="str">
        <f t="shared" si="17"/>
        <v/>
      </c>
      <c r="I154" s="248" t="str">
        <f t="shared" ca="1" si="21"/>
        <v/>
      </c>
      <c r="J154" s="246" t="str">
        <f t="shared" ca="1" si="22"/>
        <v/>
      </c>
      <c r="K154" s="249" t="str">
        <f t="shared" ca="1" si="23"/>
        <v/>
      </c>
      <c r="L154" s="242" t="s">
        <v>978</v>
      </c>
      <c r="M154" s="242" t="s">
        <v>979</v>
      </c>
      <c r="N154" s="242" t="s">
        <v>980</v>
      </c>
      <c r="O154" s="243"/>
      <c r="P154" s="243"/>
      <c r="Q154" s="242" t="s">
        <v>981</v>
      </c>
      <c r="R154" s="242" t="s">
        <v>982</v>
      </c>
      <c r="S154" s="242" t="s">
        <v>983</v>
      </c>
      <c r="T154" s="242" t="s">
        <v>984</v>
      </c>
      <c r="U154" s="242" t="s">
        <v>985</v>
      </c>
      <c r="V154" s="243"/>
      <c r="W154" s="242" t="s">
        <v>981</v>
      </c>
      <c r="X154" s="242" t="s">
        <v>982</v>
      </c>
      <c r="Y154" s="242" t="s">
        <v>983</v>
      </c>
      <c r="Z154" s="242" t="s">
        <v>984</v>
      </c>
      <c r="AA154" s="242" t="s">
        <v>985</v>
      </c>
      <c r="AB154" s="243"/>
    </row>
    <row r="155" spans="2:28" s="234" customFormat="1">
      <c r="B155" s="200"/>
      <c r="C155" s="129" t="str">
        <f t="shared" si="16"/>
        <v/>
      </c>
      <c r="D155" s="132" t="str">
        <f t="shared" ca="1" si="18"/>
        <v/>
      </c>
      <c r="E155" s="132" t="str">
        <f t="shared" ca="1" si="19"/>
        <v/>
      </c>
      <c r="F155" s="246" t="str">
        <f>IF($C155="","",IF($G155="","",COUNTA($G$7:G155)-COUNTBLANK($G$7:G155)))</f>
        <v/>
      </c>
      <c r="G155" s="250" t="str">
        <f t="shared" ca="1" si="20"/>
        <v/>
      </c>
      <c r="H155" s="246" t="str">
        <f t="shared" si="17"/>
        <v/>
      </c>
      <c r="I155" s="248" t="str">
        <f t="shared" ca="1" si="21"/>
        <v/>
      </c>
      <c r="J155" s="246" t="str">
        <f t="shared" ca="1" si="22"/>
        <v/>
      </c>
      <c r="K155" s="249" t="str">
        <f t="shared" ca="1" si="23"/>
        <v/>
      </c>
      <c r="L155" s="242" t="s">
        <v>978</v>
      </c>
      <c r="M155" s="242" t="s">
        <v>979</v>
      </c>
      <c r="N155" s="242" t="s">
        <v>980</v>
      </c>
      <c r="O155" s="243"/>
      <c r="P155" s="243"/>
      <c r="Q155" s="242" t="s">
        <v>981</v>
      </c>
      <c r="R155" s="242" t="s">
        <v>982</v>
      </c>
      <c r="S155" s="242" t="s">
        <v>983</v>
      </c>
      <c r="T155" s="242" t="s">
        <v>984</v>
      </c>
      <c r="U155" s="242" t="s">
        <v>985</v>
      </c>
      <c r="V155" s="243"/>
      <c r="W155" s="242" t="s">
        <v>981</v>
      </c>
      <c r="X155" s="242" t="s">
        <v>982</v>
      </c>
      <c r="Y155" s="242" t="s">
        <v>983</v>
      </c>
      <c r="Z155" s="242" t="s">
        <v>984</v>
      </c>
      <c r="AA155" s="242" t="s">
        <v>985</v>
      </c>
      <c r="AB155" s="243"/>
    </row>
    <row r="156" spans="2:28" s="234" customFormat="1">
      <c r="B156" s="200"/>
      <c r="C156" s="129" t="str">
        <f t="shared" si="16"/>
        <v/>
      </c>
      <c r="D156" s="132" t="str">
        <f t="shared" ca="1" si="18"/>
        <v/>
      </c>
      <c r="E156" s="132" t="str">
        <f t="shared" ca="1" si="19"/>
        <v/>
      </c>
      <c r="F156" s="246" t="str">
        <f>IF($C156="","",IF($G156="","",COUNTA($G$7:G156)-COUNTBLANK($G$7:G156)))</f>
        <v/>
      </c>
      <c r="G156" s="250" t="str">
        <f t="shared" ca="1" si="20"/>
        <v/>
      </c>
      <c r="H156" s="246" t="str">
        <f t="shared" si="17"/>
        <v/>
      </c>
      <c r="I156" s="248" t="str">
        <f t="shared" ca="1" si="21"/>
        <v/>
      </c>
      <c r="J156" s="246" t="str">
        <f t="shared" ca="1" si="22"/>
        <v/>
      </c>
      <c r="K156" s="249" t="str">
        <f t="shared" ca="1" si="23"/>
        <v/>
      </c>
      <c r="L156" s="242" t="s">
        <v>978</v>
      </c>
      <c r="M156" s="242" t="s">
        <v>979</v>
      </c>
      <c r="N156" s="242" t="s">
        <v>980</v>
      </c>
      <c r="O156" s="243"/>
      <c r="P156" s="243"/>
      <c r="Q156" s="242" t="s">
        <v>981</v>
      </c>
      <c r="R156" s="242" t="s">
        <v>982</v>
      </c>
      <c r="S156" s="242" t="s">
        <v>983</v>
      </c>
      <c r="T156" s="242" t="s">
        <v>984</v>
      </c>
      <c r="U156" s="242" t="s">
        <v>985</v>
      </c>
      <c r="V156" s="243"/>
      <c r="W156" s="242" t="s">
        <v>981</v>
      </c>
      <c r="X156" s="242" t="s">
        <v>982</v>
      </c>
      <c r="Y156" s="242" t="s">
        <v>983</v>
      </c>
      <c r="Z156" s="242" t="s">
        <v>984</v>
      </c>
      <c r="AA156" s="242" t="s">
        <v>985</v>
      </c>
      <c r="AB156" s="243"/>
    </row>
    <row r="157" spans="2:28" s="234" customFormat="1">
      <c r="B157" s="200"/>
      <c r="C157" s="129" t="str">
        <f t="shared" si="16"/>
        <v/>
      </c>
      <c r="D157" s="132" t="str">
        <f t="shared" ca="1" si="18"/>
        <v/>
      </c>
      <c r="E157" s="132" t="str">
        <f t="shared" ca="1" si="19"/>
        <v/>
      </c>
      <c r="F157" s="246" t="str">
        <f>IF($C157="","",IF($G157="","",COUNTA($G$7:G157)-COUNTBLANK($G$7:G157)))</f>
        <v/>
      </c>
      <c r="G157" s="250" t="str">
        <f t="shared" ca="1" si="20"/>
        <v/>
      </c>
      <c r="H157" s="246" t="str">
        <f t="shared" si="17"/>
        <v/>
      </c>
      <c r="I157" s="248" t="str">
        <f t="shared" ca="1" si="21"/>
        <v/>
      </c>
      <c r="J157" s="246" t="str">
        <f t="shared" ca="1" si="22"/>
        <v/>
      </c>
      <c r="K157" s="249" t="str">
        <f t="shared" ca="1" si="23"/>
        <v/>
      </c>
      <c r="L157" s="242" t="s">
        <v>978</v>
      </c>
      <c r="M157" s="242" t="s">
        <v>979</v>
      </c>
      <c r="N157" s="242" t="s">
        <v>980</v>
      </c>
      <c r="O157" s="243"/>
      <c r="P157" s="243"/>
      <c r="Q157" s="242" t="s">
        <v>981</v>
      </c>
      <c r="R157" s="242" t="s">
        <v>982</v>
      </c>
      <c r="S157" s="242" t="s">
        <v>983</v>
      </c>
      <c r="T157" s="242" t="s">
        <v>984</v>
      </c>
      <c r="U157" s="242" t="s">
        <v>985</v>
      </c>
      <c r="V157" s="243"/>
      <c r="W157" s="242" t="s">
        <v>981</v>
      </c>
      <c r="X157" s="242" t="s">
        <v>982</v>
      </c>
      <c r="Y157" s="242" t="s">
        <v>983</v>
      </c>
      <c r="Z157" s="242" t="s">
        <v>984</v>
      </c>
      <c r="AA157" s="242" t="s">
        <v>985</v>
      </c>
      <c r="AB157" s="243"/>
    </row>
    <row r="158" spans="2:28" s="234" customFormat="1">
      <c r="B158" s="200"/>
      <c r="C158" s="129" t="str">
        <f t="shared" si="16"/>
        <v/>
      </c>
      <c r="D158" s="132" t="str">
        <f t="shared" ca="1" si="18"/>
        <v/>
      </c>
      <c r="E158" s="132" t="str">
        <f t="shared" ca="1" si="19"/>
        <v/>
      </c>
      <c r="F158" s="246" t="str">
        <f>IF($C158="","",IF($G158="","",COUNTA($G$7:G158)-COUNTBLANK($G$7:G158)))</f>
        <v/>
      </c>
      <c r="G158" s="250" t="str">
        <f t="shared" ca="1" si="20"/>
        <v/>
      </c>
      <c r="H158" s="246" t="str">
        <f t="shared" si="17"/>
        <v/>
      </c>
      <c r="I158" s="248" t="str">
        <f t="shared" ca="1" si="21"/>
        <v/>
      </c>
      <c r="J158" s="246" t="str">
        <f t="shared" ca="1" si="22"/>
        <v/>
      </c>
      <c r="K158" s="249" t="str">
        <f t="shared" ca="1" si="23"/>
        <v/>
      </c>
      <c r="L158" s="242" t="s">
        <v>978</v>
      </c>
      <c r="M158" s="242" t="s">
        <v>979</v>
      </c>
      <c r="N158" s="242" t="s">
        <v>980</v>
      </c>
      <c r="O158" s="243"/>
      <c r="P158" s="243"/>
      <c r="Q158" s="242" t="s">
        <v>981</v>
      </c>
      <c r="R158" s="242" t="s">
        <v>982</v>
      </c>
      <c r="S158" s="242" t="s">
        <v>983</v>
      </c>
      <c r="T158" s="242" t="s">
        <v>984</v>
      </c>
      <c r="U158" s="242" t="s">
        <v>985</v>
      </c>
      <c r="V158" s="243"/>
      <c r="W158" s="242" t="s">
        <v>981</v>
      </c>
      <c r="X158" s="242" t="s">
        <v>982</v>
      </c>
      <c r="Y158" s="242" t="s">
        <v>983</v>
      </c>
      <c r="Z158" s="242" t="s">
        <v>984</v>
      </c>
      <c r="AA158" s="242" t="s">
        <v>985</v>
      </c>
      <c r="AB158" s="243"/>
    </row>
    <row r="159" spans="2:28" s="234" customFormat="1">
      <c r="B159" s="200"/>
      <c r="C159" s="129" t="str">
        <f t="shared" si="16"/>
        <v/>
      </c>
      <c r="D159" s="132" t="str">
        <f t="shared" ca="1" si="18"/>
        <v/>
      </c>
      <c r="E159" s="132" t="str">
        <f t="shared" ca="1" si="19"/>
        <v/>
      </c>
      <c r="F159" s="246" t="str">
        <f>IF($C159="","",IF($G159="","",COUNTA($G$7:G159)-COUNTBLANK($G$7:G159)))</f>
        <v/>
      </c>
      <c r="G159" s="250" t="str">
        <f t="shared" ca="1" si="20"/>
        <v/>
      </c>
      <c r="H159" s="246" t="str">
        <f t="shared" si="17"/>
        <v/>
      </c>
      <c r="I159" s="248" t="str">
        <f t="shared" ca="1" si="21"/>
        <v/>
      </c>
      <c r="J159" s="246" t="str">
        <f t="shared" ca="1" si="22"/>
        <v/>
      </c>
      <c r="K159" s="249" t="str">
        <f t="shared" ca="1" si="23"/>
        <v/>
      </c>
      <c r="L159" s="242" t="s">
        <v>978</v>
      </c>
      <c r="M159" s="242" t="s">
        <v>979</v>
      </c>
      <c r="N159" s="242" t="s">
        <v>980</v>
      </c>
      <c r="O159" s="243"/>
      <c r="P159" s="243"/>
      <c r="Q159" s="242" t="s">
        <v>981</v>
      </c>
      <c r="R159" s="242" t="s">
        <v>982</v>
      </c>
      <c r="S159" s="242" t="s">
        <v>983</v>
      </c>
      <c r="T159" s="242" t="s">
        <v>984</v>
      </c>
      <c r="U159" s="242" t="s">
        <v>985</v>
      </c>
      <c r="V159" s="243"/>
      <c r="W159" s="242" t="s">
        <v>981</v>
      </c>
      <c r="X159" s="242" t="s">
        <v>982</v>
      </c>
      <c r="Y159" s="242" t="s">
        <v>983</v>
      </c>
      <c r="Z159" s="242" t="s">
        <v>984</v>
      </c>
      <c r="AA159" s="242" t="s">
        <v>985</v>
      </c>
      <c r="AB159" s="243"/>
    </row>
    <row r="160" spans="2:28" s="234" customFormat="1">
      <c r="B160" s="200"/>
      <c r="C160" s="129" t="str">
        <f t="shared" si="16"/>
        <v/>
      </c>
      <c r="D160" s="132" t="str">
        <f t="shared" ca="1" si="18"/>
        <v/>
      </c>
      <c r="E160" s="132" t="str">
        <f t="shared" ca="1" si="19"/>
        <v/>
      </c>
      <c r="F160" s="246" t="str">
        <f>IF($C160="","",IF($G160="","",COUNTA($G$7:G160)-COUNTBLANK($G$7:G160)))</f>
        <v/>
      </c>
      <c r="G160" s="250" t="str">
        <f t="shared" ca="1" si="20"/>
        <v/>
      </c>
      <c r="H160" s="246" t="str">
        <f t="shared" si="17"/>
        <v/>
      </c>
      <c r="I160" s="248" t="str">
        <f t="shared" ca="1" si="21"/>
        <v/>
      </c>
      <c r="J160" s="246" t="str">
        <f t="shared" ca="1" si="22"/>
        <v/>
      </c>
      <c r="K160" s="249" t="str">
        <f t="shared" ca="1" si="23"/>
        <v/>
      </c>
      <c r="L160" s="242" t="s">
        <v>978</v>
      </c>
      <c r="M160" s="242" t="s">
        <v>979</v>
      </c>
      <c r="N160" s="242" t="s">
        <v>980</v>
      </c>
      <c r="O160" s="243"/>
      <c r="P160" s="243"/>
      <c r="Q160" s="242" t="s">
        <v>981</v>
      </c>
      <c r="R160" s="242" t="s">
        <v>982</v>
      </c>
      <c r="S160" s="242" t="s">
        <v>983</v>
      </c>
      <c r="T160" s="242" t="s">
        <v>984</v>
      </c>
      <c r="U160" s="242" t="s">
        <v>985</v>
      </c>
      <c r="V160" s="243"/>
      <c r="W160" s="242" t="s">
        <v>981</v>
      </c>
      <c r="X160" s="242" t="s">
        <v>982</v>
      </c>
      <c r="Y160" s="242" t="s">
        <v>983</v>
      </c>
      <c r="Z160" s="242" t="s">
        <v>984</v>
      </c>
      <c r="AA160" s="242" t="s">
        <v>985</v>
      </c>
      <c r="AB160" s="243"/>
    </row>
    <row r="161" spans="2:28" s="234" customFormat="1">
      <c r="B161" s="200"/>
      <c r="C161" s="129" t="str">
        <f t="shared" si="16"/>
        <v/>
      </c>
      <c r="D161" s="132" t="str">
        <f t="shared" ca="1" si="18"/>
        <v/>
      </c>
      <c r="E161" s="132" t="str">
        <f t="shared" ca="1" si="19"/>
        <v/>
      </c>
      <c r="F161" s="246" t="str">
        <f>IF($C161="","",IF($G161="","",COUNTA($G$7:G161)-COUNTBLANK($G$7:G161)))</f>
        <v/>
      </c>
      <c r="G161" s="250" t="str">
        <f t="shared" ca="1" si="20"/>
        <v/>
      </c>
      <c r="H161" s="246" t="str">
        <f t="shared" si="17"/>
        <v/>
      </c>
      <c r="I161" s="248" t="str">
        <f t="shared" ca="1" si="21"/>
        <v/>
      </c>
      <c r="J161" s="246" t="str">
        <f t="shared" ca="1" si="22"/>
        <v/>
      </c>
      <c r="K161" s="249" t="str">
        <f t="shared" ca="1" si="23"/>
        <v/>
      </c>
      <c r="L161" s="242" t="s">
        <v>978</v>
      </c>
      <c r="M161" s="242" t="s">
        <v>979</v>
      </c>
      <c r="N161" s="242" t="s">
        <v>980</v>
      </c>
      <c r="O161" s="243"/>
      <c r="P161" s="243"/>
      <c r="Q161" s="242" t="s">
        <v>981</v>
      </c>
      <c r="R161" s="242" t="s">
        <v>982</v>
      </c>
      <c r="S161" s="242" t="s">
        <v>983</v>
      </c>
      <c r="T161" s="242" t="s">
        <v>984</v>
      </c>
      <c r="U161" s="242" t="s">
        <v>985</v>
      </c>
      <c r="V161" s="243"/>
      <c r="W161" s="242" t="s">
        <v>981</v>
      </c>
      <c r="X161" s="242" t="s">
        <v>982</v>
      </c>
      <c r="Y161" s="242" t="s">
        <v>983</v>
      </c>
      <c r="Z161" s="242" t="s">
        <v>984</v>
      </c>
      <c r="AA161" s="242" t="s">
        <v>985</v>
      </c>
      <c r="AB161" s="243"/>
    </row>
    <row r="162" spans="2:28" s="234" customFormat="1">
      <c r="B162" s="200"/>
      <c r="C162" s="129" t="str">
        <f t="shared" si="16"/>
        <v/>
      </c>
      <c r="D162" s="132" t="str">
        <f t="shared" ca="1" si="18"/>
        <v/>
      </c>
      <c r="E162" s="132" t="str">
        <f t="shared" ca="1" si="19"/>
        <v/>
      </c>
      <c r="F162" s="246" t="str">
        <f>IF($C162="","",IF($G162="","",COUNTA($G$7:G162)-COUNTBLANK($G$7:G162)))</f>
        <v/>
      </c>
      <c r="G162" s="250" t="str">
        <f t="shared" ca="1" si="20"/>
        <v/>
      </c>
      <c r="H162" s="246" t="str">
        <f t="shared" si="17"/>
        <v/>
      </c>
      <c r="I162" s="248" t="str">
        <f t="shared" ca="1" si="21"/>
        <v/>
      </c>
      <c r="J162" s="246" t="str">
        <f t="shared" ca="1" si="22"/>
        <v/>
      </c>
      <c r="K162" s="249" t="str">
        <f t="shared" ca="1" si="23"/>
        <v/>
      </c>
      <c r="L162" s="242" t="s">
        <v>978</v>
      </c>
      <c r="M162" s="242" t="s">
        <v>979</v>
      </c>
      <c r="N162" s="242" t="s">
        <v>980</v>
      </c>
      <c r="O162" s="243"/>
      <c r="P162" s="243"/>
      <c r="Q162" s="242" t="s">
        <v>981</v>
      </c>
      <c r="R162" s="242" t="s">
        <v>982</v>
      </c>
      <c r="S162" s="242" t="s">
        <v>983</v>
      </c>
      <c r="T162" s="242" t="s">
        <v>984</v>
      </c>
      <c r="U162" s="242" t="s">
        <v>985</v>
      </c>
      <c r="V162" s="243"/>
      <c r="W162" s="242" t="s">
        <v>981</v>
      </c>
      <c r="X162" s="242" t="s">
        <v>982</v>
      </c>
      <c r="Y162" s="242" t="s">
        <v>983</v>
      </c>
      <c r="Z162" s="242" t="s">
        <v>984</v>
      </c>
      <c r="AA162" s="242" t="s">
        <v>985</v>
      </c>
      <c r="AB162" s="243"/>
    </row>
    <row r="163" spans="2:28" s="234" customFormat="1">
      <c r="B163" s="200"/>
      <c r="C163" s="129" t="str">
        <f t="shared" si="16"/>
        <v/>
      </c>
      <c r="D163" s="132" t="str">
        <f t="shared" ca="1" si="18"/>
        <v/>
      </c>
      <c r="E163" s="132" t="str">
        <f t="shared" ca="1" si="19"/>
        <v/>
      </c>
      <c r="F163" s="246" t="str">
        <f>IF($C163="","",IF($G163="","",COUNTA($G$7:G163)-COUNTBLANK($G$7:G163)))</f>
        <v/>
      </c>
      <c r="G163" s="250" t="str">
        <f t="shared" ca="1" si="20"/>
        <v/>
      </c>
      <c r="H163" s="246" t="str">
        <f t="shared" si="17"/>
        <v/>
      </c>
      <c r="I163" s="248" t="str">
        <f t="shared" ca="1" si="21"/>
        <v/>
      </c>
      <c r="J163" s="246" t="str">
        <f t="shared" ca="1" si="22"/>
        <v/>
      </c>
      <c r="K163" s="249" t="str">
        <f t="shared" ca="1" si="23"/>
        <v/>
      </c>
      <c r="L163" s="242" t="s">
        <v>978</v>
      </c>
      <c r="M163" s="242" t="s">
        <v>979</v>
      </c>
      <c r="N163" s="242" t="s">
        <v>980</v>
      </c>
      <c r="O163" s="243"/>
      <c r="P163" s="243"/>
      <c r="Q163" s="242" t="s">
        <v>981</v>
      </c>
      <c r="R163" s="242" t="s">
        <v>982</v>
      </c>
      <c r="S163" s="242" t="s">
        <v>983</v>
      </c>
      <c r="T163" s="242" t="s">
        <v>984</v>
      </c>
      <c r="U163" s="242" t="s">
        <v>985</v>
      </c>
      <c r="V163" s="243"/>
      <c r="W163" s="242" t="s">
        <v>981</v>
      </c>
      <c r="X163" s="242" t="s">
        <v>982</v>
      </c>
      <c r="Y163" s="242" t="s">
        <v>983</v>
      </c>
      <c r="Z163" s="242" t="s">
        <v>984</v>
      </c>
      <c r="AA163" s="242" t="s">
        <v>985</v>
      </c>
      <c r="AB163" s="243"/>
    </row>
    <row r="164" spans="2:28" s="234" customFormat="1">
      <c r="B164" s="200"/>
      <c r="C164" s="129" t="str">
        <f t="shared" si="16"/>
        <v/>
      </c>
      <c r="D164" s="132" t="str">
        <f t="shared" ca="1" si="18"/>
        <v/>
      </c>
      <c r="E164" s="132" t="str">
        <f t="shared" ca="1" si="19"/>
        <v/>
      </c>
      <c r="F164" s="246" t="str">
        <f>IF($C164="","",IF($G164="","",COUNTA($G$7:G164)-COUNTBLANK($G$7:G164)))</f>
        <v/>
      </c>
      <c r="G164" s="250" t="str">
        <f t="shared" ca="1" si="20"/>
        <v/>
      </c>
      <c r="H164" s="246" t="str">
        <f t="shared" si="17"/>
        <v/>
      </c>
      <c r="I164" s="248" t="str">
        <f t="shared" ca="1" si="21"/>
        <v/>
      </c>
      <c r="J164" s="246" t="str">
        <f t="shared" ca="1" si="22"/>
        <v/>
      </c>
      <c r="K164" s="249" t="str">
        <f t="shared" ca="1" si="23"/>
        <v/>
      </c>
      <c r="L164" s="242" t="s">
        <v>978</v>
      </c>
      <c r="M164" s="242" t="s">
        <v>979</v>
      </c>
      <c r="N164" s="242" t="s">
        <v>980</v>
      </c>
      <c r="O164" s="243"/>
      <c r="P164" s="243"/>
      <c r="Q164" s="242" t="s">
        <v>981</v>
      </c>
      <c r="R164" s="242" t="s">
        <v>982</v>
      </c>
      <c r="S164" s="242" t="s">
        <v>983</v>
      </c>
      <c r="T164" s="242" t="s">
        <v>984</v>
      </c>
      <c r="U164" s="242" t="s">
        <v>985</v>
      </c>
      <c r="V164" s="243"/>
      <c r="W164" s="242" t="s">
        <v>981</v>
      </c>
      <c r="X164" s="242" t="s">
        <v>982</v>
      </c>
      <c r="Y164" s="242" t="s">
        <v>983</v>
      </c>
      <c r="Z164" s="242" t="s">
        <v>984</v>
      </c>
      <c r="AA164" s="242" t="s">
        <v>985</v>
      </c>
      <c r="AB164" s="243"/>
    </row>
    <row r="165" spans="2:28" s="234" customFormat="1">
      <c r="B165" s="200"/>
      <c r="C165" s="129" t="str">
        <f t="shared" si="16"/>
        <v/>
      </c>
      <c r="D165" s="132" t="str">
        <f t="shared" ca="1" si="18"/>
        <v/>
      </c>
      <c r="E165" s="132" t="str">
        <f t="shared" ca="1" si="19"/>
        <v/>
      </c>
      <c r="F165" s="246" t="str">
        <f>IF($C165="","",IF($G165="","",COUNTA($G$7:G165)-COUNTBLANK($G$7:G165)))</f>
        <v/>
      </c>
      <c r="G165" s="250" t="str">
        <f t="shared" ca="1" si="20"/>
        <v/>
      </c>
      <c r="H165" s="246" t="str">
        <f t="shared" si="17"/>
        <v/>
      </c>
      <c r="I165" s="248" t="str">
        <f t="shared" ca="1" si="21"/>
        <v/>
      </c>
      <c r="J165" s="246" t="str">
        <f t="shared" ca="1" si="22"/>
        <v/>
      </c>
      <c r="K165" s="249" t="str">
        <f t="shared" ca="1" si="23"/>
        <v/>
      </c>
      <c r="L165" s="242" t="s">
        <v>978</v>
      </c>
      <c r="M165" s="242" t="s">
        <v>979</v>
      </c>
      <c r="N165" s="242" t="s">
        <v>980</v>
      </c>
      <c r="O165" s="243"/>
      <c r="P165" s="243"/>
      <c r="Q165" s="242" t="s">
        <v>981</v>
      </c>
      <c r="R165" s="242" t="s">
        <v>982</v>
      </c>
      <c r="S165" s="242" t="s">
        <v>983</v>
      </c>
      <c r="T165" s="242" t="s">
        <v>984</v>
      </c>
      <c r="U165" s="242" t="s">
        <v>985</v>
      </c>
      <c r="V165" s="243"/>
      <c r="W165" s="242" t="s">
        <v>981</v>
      </c>
      <c r="X165" s="242" t="s">
        <v>982</v>
      </c>
      <c r="Y165" s="242" t="s">
        <v>983</v>
      </c>
      <c r="Z165" s="242" t="s">
        <v>984</v>
      </c>
      <c r="AA165" s="242" t="s">
        <v>985</v>
      </c>
      <c r="AB165" s="243"/>
    </row>
    <row r="166" spans="2:28" s="234" customFormat="1">
      <c r="B166" s="200"/>
      <c r="C166" s="129" t="str">
        <f t="shared" si="16"/>
        <v/>
      </c>
      <c r="D166" s="132" t="str">
        <f t="shared" ca="1" si="18"/>
        <v/>
      </c>
      <c r="E166" s="132" t="str">
        <f t="shared" ca="1" si="19"/>
        <v/>
      </c>
      <c r="F166" s="246" t="str">
        <f>IF($C166="","",IF($G166="","",COUNTA($G$7:G166)-COUNTBLANK($G$7:G166)))</f>
        <v/>
      </c>
      <c r="G166" s="250" t="str">
        <f t="shared" ca="1" si="20"/>
        <v/>
      </c>
      <c r="H166" s="246" t="str">
        <f t="shared" si="17"/>
        <v/>
      </c>
      <c r="I166" s="248" t="str">
        <f t="shared" ca="1" si="21"/>
        <v/>
      </c>
      <c r="J166" s="246" t="str">
        <f t="shared" ca="1" si="22"/>
        <v/>
      </c>
      <c r="K166" s="249" t="str">
        <f t="shared" ca="1" si="23"/>
        <v/>
      </c>
      <c r="L166" s="242" t="s">
        <v>978</v>
      </c>
      <c r="M166" s="242" t="s">
        <v>979</v>
      </c>
      <c r="N166" s="242" t="s">
        <v>980</v>
      </c>
      <c r="O166" s="243"/>
      <c r="P166" s="243"/>
      <c r="Q166" s="242" t="s">
        <v>981</v>
      </c>
      <c r="R166" s="242" t="s">
        <v>982</v>
      </c>
      <c r="S166" s="242" t="s">
        <v>983</v>
      </c>
      <c r="T166" s="242" t="s">
        <v>984</v>
      </c>
      <c r="U166" s="242" t="s">
        <v>985</v>
      </c>
      <c r="V166" s="243"/>
      <c r="W166" s="242" t="s">
        <v>981</v>
      </c>
      <c r="X166" s="242" t="s">
        <v>982</v>
      </c>
      <c r="Y166" s="242" t="s">
        <v>983</v>
      </c>
      <c r="Z166" s="242" t="s">
        <v>984</v>
      </c>
      <c r="AA166" s="242" t="s">
        <v>985</v>
      </c>
      <c r="AB166" s="243"/>
    </row>
    <row r="167" spans="2:28" s="234" customFormat="1">
      <c r="B167" s="200"/>
      <c r="C167" s="129" t="str">
        <f t="shared" si="16"/>
        <v/>
      </c>
      <c r="D167" s="132" t="str">
        <f t="shared" ca="1" si="18"/>
        <v/>
      </c>
      <c r="E167" s="132" t="str">
        <f t="shared" ca="1" si="19"/>
        <v/>
      </c>
      <c r="F167" s="246" t="str">
        <f>IF($C167="","",IF($G167="","",COUNTA($G$7:G167)-COUNTBLANK($G$7:G167)))</f>
        <v/>
      </c>
      <c r="G167" s="250" t="str">
        <f t="shared" ca="1" si="20"/>
        <v/>
      </c>
      <c r="H167" s="246" t="str">
        <f t="shared" si="17"/>
        <v/>
      </c>
      <c r="I167" s="248" t="str">
        <f t="shared" ca="1" si="21"/>
        <v/>
      </c>
      <c r="J167" s="246" t="str">
        <f t="shared" ca="1" si="22"/>
        <v/>
      </c>
      <c r="K167" s="249" t="str">
        <f t="shared" ca="1" si="23"/>
        <v/>
      </c>
      <c r="L167" s="242" t="s">
        <v>978</v>
      </c>
      <c r="M167" s="242" t="s">
        <v>979</v>
      </c>
      <c r="N167" s="242" t="s">
        <v>980</v>
      </c>
      <c r="O167" s="243"/>
      <c r="P167" s="243"/>
      <c r="Q167" s="242" t="s">
        <v>981</v>
      </c>
      <c r="R167" s="242" t="s">
        <v>982</v>
      </c>
      <c r="S167" s="242" t="s">
        <v>983</v>
      </c>
      <c r="T167" s="242" t="s">
        <v>984</v>
      </c>
      <c r="U167" s="242" t="s">
        <v>985</v>
      </c>
      <c r="V167" s="243"/>
      <c r="W167" s="242" t="s">
        <v>981</v>
      </c>
      <c r="X167" s="242" t="s">
        <v>982</v>
      </c>
      <c r="Y167" s="242" t="s">
        <v>983</v>
      </c>
      <c r="Z167" s="242" t="s">
        <v>984</v>
      </c>
      <c r="AA167" s="242" t="s">
        <v>985</v>
      </c>
      <c r="AB167" s="243"/>
    </row>
    <row r="168" spans="2:28" s="234" customFormat="1">
      <c r="B168" s="200"/>
      <c r="C168" s="129" t="str">
        <f t="shared" si="16"/>
        <v/>
      </c>
      <c r="D168" s="132" t="str">
        <f t="shared" ca="1" si="18"/>
        <v/>
      </c>
      <c r="E168" s="132" t="str">
        <f t="shared" ca="1" si="19"/>
        <v/>
      </c>
      <c r="F168" s="246" t="str">
        <f>IF($C168="","",IF($G168="","",COUNTA($G$7:G168)-COUNTBLANK($G$7:G168)))</f>
        <v/>
      </c>
      <c r="G168" s="250" t="str">
        <f t="shared" ca="1" si="20"/>
        <v/>
      </c>
      <c r="H168" s="246" t="str">
        <f t="shared" si="17"/>
        <v/>
      </c>
      <c r="I168" s="248" t="str">
        <f t="shared" ca="1" si="21"/>
        <v/>
      </c>
      <c r="J168" s="246" t="str">
        <f t="shared" ca="1" si="22"/>
        <v/>
      </c>
      <c r="K168" s="249" t="str">
        <f t="shared" ca="1" si="23"/>
        <v/>
      </c>
      <c r="L168" s="242" t="s">
        <v>978</v>
      </c>
      <c r="M168" s="242" t="s">
        <v>979</v>
      </c>
      <c r="N168" s="242" t="s">
        <v>980</v>
      </c>
      <c r="O168" s="243"/>
      <c r="P168" s="243"/>
      <c r="Q168" s="242" t="s">
        <v>981</v>
      </c>
      <c r="R168" s="242" t="s">
        <v>982</v>
      </c>
      <c r="S168" s="242" t="s">
        <v>983</v>
      </c>
      <c r="T168" s="242" t="s">
        <v>984</v>
      </c>
      <c r="U168" s="242" t="s">
        <v>985</v>
      </c>
      <c r="V168" s="243"/>
      <c r="W168" s="242" t="s">
        <v>981</v>
      </c>
      <c r="X168" s="242" t="s">
        <v>982</v>
      </c>
      <c r="Y168" s="242" t="s">
        <v>983</v>
      </c>
      <c r="Z168" s="242" t="s">
        <v>984</v>
      </c>
      <c r="AA168" s="242" t="s">
        <v>985</v>
      </c>
      <c r="AB168" s="243"/>
    </row>
    <row r="169" spans="2:28" s="234" customFormat="1">
      <c r="B169" s="200"/>
      <c r="C169" s="129" t="str">
        <f t="shared" si="16"/>
        <v/>
      </c>
      <c r="D169" s="132" t="str">
        <f t="shared" ca="1" si="18"/>
        <v/>
      </c>
      <c r="E169" s="132" t="str">
        <f t="shared" ca="1" si="19"/>
        <v/>
      </c>
      <c r="F169" s="246" t="str">
        <f>IF($C169="","",IF($G169="","",COUNTA($G$7:G169)-COUNTBLANK($G$7:G169)))</f>
        <v/>
      </c>
      <c r="G169" s="250" t="str">
        <f t="shared" ca="1" si="20"/>
        <v/>
      </c>
      <c r="H169" s="246" t="str">
        <f t="shared" si="17"/>
        <v/>
      </c>
      <c r="I169" s="248" t="str">
        <f t="shared" ca="1" si="21"/>
        <v/>
      </c>
      <c r="J169" s="246" t="str">
        <f t="shared" ca="1" si="22"/>
        <v/>
      </c>
      <c r="K169" s="249" t="str">
        <f t="shared" ca="1" si="23"/>
        <v/>
      </c>
      <c r="L169" s="242" t="s">
        <v>978</v>
      </c>
      <c r="M169" s="242" t="s">
        <v>979</v>
      </c>
      <c r="N169" s="242" t="s">
        <v>980</v>
      </c>
      <c r="O169" s="243"/>
      <c r="P169" s="243"/>
      <c r="Q169" s="242" t="s">
        <v>981</v>
      </c>
      <c r="R169" s="242" t="s">
        <v>982</v>
      </c>
      <c r="S169" s="242" t="s">
        <v>983</v>
      </c>
      <c r="T169" s="242" t="s">
        <v>984</v>
      </c>
      <c r="U169" s="242" t="s">
        <v>985</v>
      </c>
      <c r="V169" s="243"/>
      <c r="W169" s="242" t="s">
        <v>981</v>
      </c>
      <c r="X169" s="242" t="s">
        <v>982</v>
      </c>
      <c r="Y169" s="242" t="s">
        <v>983</v>
      </c>
      <c r="Z169" s="242" t="s">
        <v>984</v>
      </c>
      <c r="AA169" s="242" t="s">
        <v>985</v>
      </c>
      <c r="AB169" s="243"/>
    </row>
    <row r="170" spans="2:28" s="234" customFormat="1">
      <c r="B170" s="200"/>
      <c r="C170" s="129" t="str">
        <f t="shared" si="16"/>
        <v/>
      </c>
      <c r="D170" s="132" t="str">
        <f t="shared" ca="1" si="18"/>
        <v/>
      </c>
      <c r="E170" s="132" t="str">
        <f t="shared" ca="1" si="19"/>
        <v/>
      </c>
      <c r="F170" s="246" t="str">
        <f>IF($C170="","",IF($G170="","",COUNTA($G$7:G170)-COUNTBLANK($G$7:G170)))</f>
        <v/>
      </c>
      <c r="G170" s="250" t="str">
        <f t="shared" ca="1" si="20"/>
        <v/>
      </c>
      <c r="H170" s="246" t="str">
        <f t="shared" si="17"/>
        <v/>
      </c>
      <c r="I170" s="248" t="str">
        <f t="shared" ca="1" si="21"/>
        <v/>
      </c>
      <c r="J170" s="246" t="str">
        <f t="shared" ca="1" si="22"/>
        <v/>
      </c>
      <c r="K170" s="249" t="str">
        <f t="shared" ca="1" si="23"/>
        <v/>
      </c>
      <c r="L170" s="242" t="s">
        <v>978</v>
      </c>
      <c r="M170" s="242" t="s">
        <v>979</v>
      </c>
      <c r="N170" s="242" t="s">
        <v>980</v>
      </c>
      <c r="O170" s="243"/>
      <c r="P170" s="243"/>
      <c r="Q170" s="242" t="s">
        <v>981</v>
      </c>
      <c r="R170" s="242" t="s">
        <v>982</v>
      </c>
      <c r="S170" s="242" t="s">
        <v>983</v>
      </c>
      <c r="T170" s="242" t="s">
        <v>984</v>
      </c>
      <c r="U170" s="242" t="s">
        <v>985</v>
      </c>
      <c r="V170" s="243"/>
      <c r="W170" s="242" t="s">
        <v>981</v>
      </c>
      <c r="X170" s="242" t="s">
        <v>982</v>
      </c>
      <c r="Y170" s="242" t="s">
        <v>983</v>
      </c>
      <c r="Z170" s="242" t="s">
        <v>984</v>
      </c>
      <c r="AA170" s="242" t="s">
        <v>985</v>
      </c>
      <c r="AB170" s="243"/>
    </row>
    <row r="171" spans="2:28" s="234" customFormat="1">
      <c r="B171" s="200"/>
      <c r="C171" s="129" t="str">
        <f t="shared" si="16"/>
        <v/>
      </c>
      <c r="D171" s="132" t="str">
        <f t="shared" ca="1" si="18"/>
        <v/>
      </c>
      <c r="E171" s="132" t="str">
        <f t="shared" ca="1" si="19"/>
        <v/>
      </c>
      <c r="F171" s="246" t="str">
        <f>IF($C171="","",IF($G171="","",COUNTA($G$7:G171)-COUNTBLANK($G$7:G171)))</f>
        <v/>
      </c>
      <c r="G171" s="250" t="str">
        <f t="shared" ca="1" si="20"/>
        <v/>
      </c>
      <c r="H171" s="246" t="str">
        <f t="shared" si="17"/>
        <v/>
      </c>
      <c r="I171" s="248" t="str">
        <f t="shared" ca="1" si="21"/>
        <v/>
      </c>
      <c r="J171" s="246" t="str">
        <f t="shared" ca="1" si="22"/>
        <v/>
      </c>
      <c r="K171" s="249" t="str">
        <f t="shared" ca="1" si="23"/>
        <v/>
      </c>
      <c r="L171" s="242" t="s">
        <v>978</v>
      </c>
      <c r="M171" s="242" t="s">
        <v>979</v>
      </c>
      <c r="N171" s="242" t="s">
        <v>980</v>
      </c>
      <c r="O171" s="243"/>
      <c r="P171" s="243"/>
      <c r="Q171" s="242" t="s">
        <v>981</v>
      </c>
      <c r="R171" s="242" t="s">
        <v>982</v>
      </c>
      <c r="S171" s="242" t="s">
        <v>983</v>
      </c>
      <c r="T171" s="242" t="s">
        <v>984</v>
      </c>
      <c r="U171" s="242" t="s">
        <v>985</v>
      </c>
      <c r="V171" s="243"/>
      <c r="W171" s="242" t="s">
        <v>981</v>
      </c>
      <c r="X171" s="242" t="s">
        <v>982</v>
      </c>
      <c r="Y171" s="242" t="s">
        <v>983</v>
      </c>
      <c r="Z171" s="242" t="s">
        <v>984</v>
      </c>
      <c r="AA171" s="242" t="s">
        <v>985</v>
      </c>
      <c r="AB171" s="243"/>
    </row>
    <row r="172" spans="2:28" s="234" customFormat="1">
      <c r="B172" s="200"/>
      <c r="C172" s="129" t="str">
        <f t="shared" si="16"/>
        <v/>
      </c>
      <c r="D172" s="132" t="str">
        <f t="shared" ca="1" si="18"/>
        <v/>
      </c>
      <c r="E172" s="132" t="str">
        <f t="shared" ca="1" si="19"/>
        <v/>
      </c>
      <c r="F172" s="246" t="str">
        <f>IF($C172="","",IF($G172="","",COUNTA($G$7:G172)-COUNTBLANK($G$7:G172)))</f>
        <v/>
      </c>
      <c r="G172" s="250" t="str">
        <f t="shared" ca="1" si="20"/>
        <v/>
      </c>
      <c r="H172" s="246" t="str">
        <f t="shared" si="17"/>
        <v/>
      </c>
      <c r="I172" s="248" t="str">
        <f t="shared" ca="1" si="21"/>
        <v/>
      </c>
      <c r="J172" s="246" t="str">
        <f t="shared" ca="1" si="22"/>
        <v/>
      </c>
      <c r="K172" s="249" t="str">
        <f t="shared" ca="1" si="23"/>
        <v/>
      </c>
      <c r="L172" s="242" t="s">
        <v>978</v>
      </c>
      <c r="M172" s="242" t="s">
        <v>979</v>
      </c>
      <c r="N172" s="242" t="s">
        <v>980</v>
      </c>
      <c r="O172" s="243"/>
      <c r="P172" s="243"/>
      <c r="Q172" s="242" t="s">
        <v>981</v>
      </c>
      <c r="R172" s="242" t="s">
        <v>982</v>
      </c>
      <c r="S172" s="242" t="s">
        <v>983</v>
      </c>
      <c r="T172" s="242" t="s">
        <v>984</v>
      </c>
      <c r="U172" s="242" t="s">
        <v>985</v>
      </c>
      <c r="V172" s="243"/>
      <c r="W172" s="242" t="s">
        <v>981</v>
      </c>
      <c r="X172" s="242" t="s">
        <v>982</v>
      </c>
      <c r="Y172" s="242" t="s">
        <v>983</v>
      </c>
      <c r="Z172" s="242" t="s">
        <v>984</v>
      </c>
      <c r="AA172" s="242" t="s">
        <v>985</v>
      </c>
      <c r="AB172" s="243"/>
    </row>
    <row r="173" spans="2:28" s="234" customFormat="1">
      <c r="B173" s="200"/>
      <c r="C173" s="129" t="str">
        <f t="shared" si="16"/>
        <v/>
      </c>
      <c r="D173" s="132" t="str">
        <f t="shared" ca="1" si="18"/>
        <v/>
      </c>
      <c r="E173" s="132" t="str">
        <f t="shared" ca="1" si="19"/>
        <v/>
      </c>
      <c r="F173" s="246" t="str">
        <f>IF($C173="","",IF($G173="","",COUNTA($G$7:G173)-COUNTBLANK($G$7:G173)))</f>
        <v/>
      </c>
      <c r="G173" s="250" t="str">
        <f t="shared" ca="1" si="20"/>
        <v/>
      </c>
      <c r="H173" s="246" t="str">
        <f t="shared" si="17"/>
        <v/>
      </c>
      <c r="I173" s="248" t="str">
        <f t="shared" ca="1" si="21"/>
        <v/>
      </c>
      <c r="J173" s="246" t="str">
        <f t="shared" ca="1" si="22"/>
        <v/>
      </c>
      <c r="K173" s="249" t="str">
        <f t="shared" ca="1" si="23"/>
        <v/>
      </c>
      <c r="L173" s="242" t="s">
        <v>978</v>
      </c>
      <c r="M173" s="242" t="s">
        <v>979</v>
      </c>
      <c r="N173" s="242" t="s">
        <v>980</v>
      </c>
      <c r="O173" s="243"/>
      <c r="P173" s="243"/>
      <c r="Q173" s="242" t="s">
        <v>981</v>
      </c>
      <c r="R173" s="242" t="s">
        <v>982</v>
      </c>
      <c r="S173" s="242" t="s">
        <v>983</v>
      </c>
      <c r="T173" s="242" t="s">
        <v>984</v>
      </c>
      <c r="U173" s="242" t="s">
        <v>985</v>
      </c>
      <c r="V173" s="243"/>
      <c r="W173" s="242" t="s">
        <v>981</v>
      </c>
      <c r="X173" s="242" t="s">
        <v>982</v>
      </c>
      <c r="Y173" s="242" t="s">
        <v>983</v>
      </c>
      <c r="Z173" s="242" t="s">
        <v>984</v>
      </c>
      <c r="AA173" s="242" t="s">
        <v>985</v>
      </c>
      <c r="AB173" s="243"/>
    </row>
    <row r="174" spans="2:28" s="234" customFormat="1">
      <c r="B174" s="200"/>
      <c r="C174" s="129" t="str">
        <f t="shared" si="16"/>
        <v/>
      </c>
      <c r="D174" s="132" t="str">
        <f t="shared" ca="1" si="18"/>
        <v/>
      </c>
      <c r="E174" s="132" t="str">
        <f t="shared" ca="1" si="19"/>
        <v/>
      </c>
      <c r="F174" s="246" t="str">
        <f>IF($C174="","",IF($G174="","",COUNTA($G$7:G174)-COUNTBLANK($G$7:G174)))</f>
        <v/>
      </c>
      <c r="G174" s="250" t="str">
        <f t="shared" ca="1" si="20"/>
        <v/>
      </c>
      <c r="H174" s="246" t="str">
        <f t="shared" si="17"/>
        <v/>
      </c>
      <c r="I174" s="248" t="str">
        <f t="shared" ca="1" si="21"/>
        <v/>
      </c>
      <c r="J174" s="246" t="str">
        <f t="shared" ca="1" si="22"/>
        <v/>
      </c>
      <c r="K174" s="249" t="str">
        <f t="shared" ca="1" si="23"/>
        <v/>
      </c>
      <c r="L174" s="242" t="s">
        <v>978</v>
      </c>
      <c r="M174" s="242" t="s">
        <v>979</v>
      </c>
      <c r="N174" s="242" t="s">
        <v>980</v>
      </c>
      <c r="O174" s="243"/>
      <c r="P174" s="243"/>
      <c r="Q174" s="242" t="s">
        <v>981</v>
      </c>
      <c r="R174" s="242" t="s">
        <v>982</v>
      </c>
      <c r="S174" s="242" t="s">
        <v>983</v>
      </c>
      <c r="T174" s="242" t="s">
        <v>984</v>
      </c>
      <c r="U174" s="242" t="s">
        <v>985</v>
      </c>
      <c r="V174" s="243"/>
      <c r="W174" s="242" t="s">
        <v>981</v>
      </c>
      <c r="X174" s="242" t="s">
        <v>982</v>
      </c>
      <c r="Y174" s="242" t="s">
        <v>983</v>
      </c>
      <c r="Z174" s="242" t="s">
        <v>984</v>
      </c>
      <c r="AA174" s="242" t="s">
        <v>985</v>
      </c>
      <c r="AB174" s="243"/>
    </row>
    <row r="175" spans="2:28" s="234" customFormat="1">
      <c r="B175" s="200"/>
      <c r="C175" s="129" t="str">
        <f t="shared" si="16"/>
        <v/>
      </c>
      <c r="D175" s="132" t="str">
        <f t="shared" ca="1" si="18"/>
        <v/>
      </c>
      <c r="E175" s="132" t="str">
        <f t="shared" ca="1" si="19"/>
        <v/>
      </c>
      <c r="F175" s="246" t="str">
        <f>IF($C175="","",IF($G175="","",COUNTA($G$7:G175)-COUNTBLANK($G$7:G175)))</f>
        <v/>
      </c>
      <c r="G175" s="250" t="str">
        <f t="shared" ca="1" si="20"/>
        <v/>
      </c>
      <c r="H175" s="246" t="str">
        <f t="shared" si="17"/>
        <v/>
      </c>
      <c r="I175" s="248" t="str">
        <f t="shared" ca="1" si="21"/>
        <v/>
      </c>
      <c r="J175" s="246" t="str">
        <f t="shared" ca="1" si="22"/>
        <v/>
      </c>
      <c r="K175" s="249" t="str">
        <f t="shared" ca="1" si="23"/>
        <v/>
      </c>
      <c r="L175" s="242" t="s">
        <v>978</v>
      </c>
      <c r="M175" s="242" t="s">
        <v>979</v>
      </c>
      <c r="N175" s="242" t="s">
        <v>980</v>
      </c>
      <c r="O175" s="243"/>
      <c r="P175" s="243"/>
      <c r="Q175" s="242" t="s">
        <v>981</v>
      </c>
      <c r="R175" s="242" t="s">
        <v>982</v>
      </c>
      <c r="S175" s="242" t="s">
        <v>983</v>
      </c>
      <c r="T175" s="242" t="s">
        <v>984</v>
      </c>
      <c r="U175" s="242" t="s">
        <v>985</v>
      </c>
      <c r="V175" s="243"/>
      <c r="W175" s="242" t="s">
        <v>981</v>
      </c>
      <c r="X175" s="242" t="s">
        <v>982</v>
      </c>
      <c r="Y175" s="242" t="s">
        <v>983</v>
      </c>
      <c r="Z175" s="242" t="s">
        <v>984</v>
      </c>
      <c r="AA175" s="242" t="s">
        <v>985</v>
      </c>
      <c r="AB175" s="243"/>
    </row>
    <row r="176" spans="2:28" s="234" customFormat="1">
      <c r="B176" s="200"/>
      <c r="C176" s="129" t="str">
        <f t="shared" si="16"/>
        <v/>
      </c>
      <c r="D176" s="132" t="str">
        <f t="shared" ca="1" si="18"/>
        <v/>
      </c>
      <c r="E176" s="132" t="str">
        <f t="shared" ca="1" si="19"/>
        <v/>
      </c>
      <c r="F176" s="246" t="str">
        <f>IF($C176="","",IF($G176="","",COUNTA($G$7:G176)-COUNTBLANK($G$7:G176)))</f>
        <v/>
      </c>
      <c r="G176" s="250" t="str">
        <f t="shared" ca="1" si="20"/>
        <v/>
      </c>
      <c r="H176" s="246" t="str">
        <f t="shared" si="17"/>
        <v/>
      </c>
      <c r="I176" s="248" t="str">
        <f t="shared" ca="1" si="21"/>
        <v/>
      </c>
      <c r="J176" s="246" t="str">
        <f t="shared" ca="1" si="22"/>
        <v/>
      </c>
      <c r="K176" s="249" t="str">
        <f t="shared" ca="1" si="23"/>
        <v/>
      </c>
      <c r="L176" s="242" t="s">
        <v>978</v>
      </c>
      <c r="M176" s="242" t="s">
        <v>979</v>
      </c>
      <c r="N176" s="242" t="s">
        <v>980</v>
      </c>
      <c r="O176" s="243"/>
      <c r="P176" s="243"/>
      <c r="Q176" s="242" t="s">
        <v>981</v>
      </c>
      <c r="R176" s="242" t="s">
        <v>982</v>
      </c>
      <c r="S176" s="242" t="s">
        <v>983</v>
      </c>
      <c r="T176" s="242" t="s">
        <v>984</v>
      </c>
      <c r="U176" s="242" t="s">
        <v>985</v>
      </c>
      <c r="V176" s="243"/>
      <c r="W176" s="242" t="s">
        <v>981</v>
      </c>
      <c r="X176" s="242" t="s">
        <v>982</v>
      </c>
      <c r="Y176" s="242" t="s">
        <v>983</v>
      </c>
      <c r="Z176" s="242" t="s">
        <v>984</v>
      </c>
      <c r="AA176" s="242" t="s">
        <v>985</v>
      </c>
      <c r="AB176" s="243"/>
    </row>
    <row r="177" spans="2:28" s="234" customFormat="1">
      <c r="B177" s="200"/>
      <c r="C177" s="129" t="str">
        <f t="shared" si="16"/>
        <v/>
      </c>
      <c r="D177" s="132" t="str">
        <f t="shared" ca="1" si="18"/>
        <v/>
      </c>
      <c r="E177" s="132" t="str">
        <f t="shared" ca="1" si="19"/>
        <v/>
      </c>
      <c r="F177" s="246" t="str">
        <f>IF($C177="","",IF($G177="","",COUNTA($G$7:G177)-COUNTBLANK($G$7:G177)))</f>
        <v/>
      </c>
      <c r="G177" s="250" t="str">
        <f t="shared" ca="1" si="20"/>
        <v/>
      </c>
      <c r="H177" s="246" t="str">
        <f t="shared" si="17"/>
        <v/>
      </c>
      <c r="I177" s="248" t="str">
        <f t="shared" ca="1" si="21"/>
        <v/>
      </c>
      <c r="J177" s="246" t="str">
        <f t="shared" ca="1" si="22"/>
        <v/>
      </c>
      <c r="K177" s="249" t="str">
        <f t="shared" ca="1" si="23"/>
        <v/>
      </c>
      <c r="L177" s="242" t="s">
        <v>978</v>
      </c>
      <c r="M177" s="242" t="s">
        <v>979</v>
      </c>
      <c r="N177" s="242" t="s">
        <v>980</v>
      </c>
      <c r="O177" s="243"/>
      <c r="P177" s="243"/>
      <c r="Q177" s="242" t="s">
        <v>981</v>
      </c>
      <c r="R177" s="242" t="s">
        <v>982</v>
      </c>
      <c r="S177" s="242" t="s">
        <v>983</v>
      </c>
      <c r="T177" s="242" t="s">
        <v>984</v>
      </c>
      <c r="U177" s="242" t="s">
        <v>985</v>
      </c>
      <c r="V177" s="243"/>
      <c r="W177" s="242" t="s">
        <v>981</v>
      </c>
      <c r="X177" s="242" t="s">
        <v>982</v>
      </c>
      <c r="Y177" s="242" t="s">
        <v>983</v>
      </c>
      <c r="Z177" s="242" t="s">
        <v>984</v>
      </c>
      <c r="AA177" s="242" t="s">
        <v>985</v>
      </c>
      <c r="AB177" s="243"/>
    </row>
    <row r="178" spans="2:28" s="234" customFormat="1">
      <c r="B178" s="200"/>
      <c r="C178" s="129" t="str">
        <f t="shared" si="16"/>
        <v/>
      </c>
      <c r="D178" s="132" t="str">
        <f t="shared" ca="1" si="18"/>
        <v/>
      </c>
      <c r="E178" s="132" t="str">
        <f t="shared" ca="1" si="19"/>
        <v/>
      </c>
      <c r="F178" s="246" t="str">
        <f>IF($C178="","",IF($G178="","",COUNTA($G$7:G178)-COUNTBLANK($G$7:G178)))</f>
        <v/>
      </c>
      <c r="G178" s="250" t="str">
        <f t="shared" ca="1" si="20"/>
        <v/>
      </c>
      <c r="H178" s="246" t="str">
        <f t="shared" si="17"/>
        <v/>
      </c>
      <c r="I178" s="248" t="str">
        <f t="shared" ca="1" si="21"/>
        <v/>
      </c>
      <c r="J178" s="246" t="str">
        <f t="shared" ca="1" si="22"/>
        <v/>
      </c>
      <c r="K178" s="249" t="str">
        <f t="shared" ca="1" si="23"/>
        <v/>
      </c>
      <c r="L178" s="242" t="s">
        <v>978</v>
      </c>
      <c r="M178" s="242" t="s">
        <v>979</v>
      </c>
      <c r="N178" s="242" t="s">
        <v>980</v>
      </c>
      <c r="O178" s="243"/>
      <c r="P178" s="243"/>
      <c r="Q178" s="242" t="s">
        <v>981</v>
      </c>
      <c r="R178" s="242" t="s">
        <v>982</v>
      </c>
      <c r="S178" s="242" t="s">
        <v>983</v>
      </c>
      <c r="T178" s="242" t="s">
        <v>984</v>
      </c>
      <c r="U178" s="242" t="s">
        <v>985</v>
      </c>
      <c r="V178" s="243"/>
      <c r="W178" s="242" t="s">
        <v>981</v>
      </c>
      <c r="X178" s="242" t="s">
        <v>982</v>
      </c>
      <c r="Y178" s="242" t="s">
        <v>983</v>
      </c>
      <c r="Z178" s="242" t="s">
        <v>984</v>
      </c>
      <c r="AA178" s="242" t="s">
        <v>985</v>
      </c>
      <c r="AB178" s="243"/>
    </row>
    <row r="179" spans="2:28" s="234" customFormat="1">
      <c r="B179" s="200"/>
      <c r="C179" s="129" t="str">
        <f t="shared" si="16"/>
        <v/>
      </c>
      <c r="D179" s="132" t="str">
        <f t="shared" ca="1" si="18"/>
        <v/>
      </c>
      <c r="E179" s="132" t="str">
        <f t="shared" ca="1" si="19"/>
        <v/>
      </c>
      <c r="F179" s="246" t="str">
        <f>IF($C179="","",IF($G179="","",COUNTA($G$7:G179)-COUNTBLANK($G$7:G179)))</f>
        <v/>
      </c>
      <c r="G179" s="250" t="str">
        <f t="shared" ca="1" si="20"/>
        <v/>
      </c>
      <c r="H179" s="246" t="str">
        <f t="shared" si="17"/>
        <v/>
      </c>
      <c r="I179" s="248" t="str">
        <f t="shared" ca="1" si="21"/>
        <v/>
      </c>
      <c r="J179" s="246" t="str">
        <f t="shared" ca="1" si="22"/>
        <v/>
      </c>
      <c r="K179" s="249" t="str">
        <f t="shared" ca="1" si="23"/>
        <v/>
      </c>
      <c r="L179" s="242" t="s">
        <v>978</v>
      </c>
      <c r="M179" s="242" t="s">
        <v>979</v>
      </c>
      <c r="N179" s="242" t="s">
        <v>980</v>
      </c>
      <c r="O179" s="243"/>
      <c r="P179" s="243"/>
      <c r="Q179" s="242" t="s">
        <v>981</v>
      </c>
      <c r="R179" s="242" t="s">
        <v>982</v>
      </c>
      <c r="S179" s="242" t="s">
        <v>983</v>
      </c>
      <c r="T179" s="242" t="s">
        <v>984</v>
      </c>
      <c r="U179" s="242" t="s">
        <v>985</v>
      </c>
      <c r="V179" s="243"/>
      <c r="W179" s="242" t="s">
        <v>981</v>
      </c>
      <c r="X179" s="242" t="s">
        <v>982</v>
      </c>
      <c r="Y179" s="242" t="s">
        <v>983</v>
      </c>
      <c r="Z179" s="242" t="s">
        <v>984</v>
      </c>
      <c r="AA179" s="242" t="s">
        <v>985</v>
      </c>
      <c r="AB179" s="243"/>
    </row>
    <row r="180" spans="2:28" s="234" customFormat="1">
      <c r="B180" s="200"/>
      <c r="C180" s="129" t="str">
        <f t="shared" si="16"/>
        <v/>
      </c>
      <c r="D180" s="132" t="str">
        <f t="shared" ca="1" si="18"/>
        <v/>
      </c>
      <c r="E180" s="132" t="str">
        <f t="shared" ca="1" si="19"/>
        <v/>
      </c>
      <c r="F180" s="246" t="str">
        <f>IF($C180="","",IF($G180="","",COUNTA($G$7:G180)-COUNTBLANK($G$7:G180)))</f>
        <v/>
      </c>
      <c r="G180" s="250" t="str">
        <f t="shared" ca="1" si="20"/>
        <v/>
      </c>
      <c r="H180" s="246" t="str">
        <f t="shared" si="17"/>
        <v/>
      </c>
      <c r="I180" s="248" t="str">
        <f t="shared" ca="1" si="21"/>
        <v/>
      </c>
      <c r="J180" s="246" t="str">
        <f t="shared" ca="1" si="22"/>
        <v/>
      </c>
      <c r="K180" s="249" t="str">
        <f t="shared" ca="1" si="23"/>
        <v/>
      </c>
      <c r="L180" s="242" t="s">
        <v>978</v>
      </c>
      <c r="M180" s="242" t="s">
        <v>979</v>
      </c>
      <c r="N180" s="242" t="s">
        <v>980</v>
      </c>
      <c r="O180" s="243"/>
      <c r="P180" s="243"/>
      <c r="Q180" s="242" t="s">
        <v>981</v>
      </c>
      <c r="R180" s="242" t="s">
        <v>982</v>
      </c>
      <c r="S180" s="242" t="s">
        <v>983</v>
      </c>
      <c r="T180" s="242" t="s">
        <v>984</v>
      </c>
      <c r="U180" s="242" t="s">
        <v>985</v>
      </c>
      <c r="V180" s="243"/>
      <c r="W180" s="242" t="s">
        <v>981</v>
      </c>
      <c r="X180" s="242" t="s">
        <v>982</v>
      </c>
      <c r="Y180" s="242" t="s">
        <v>983</v>
      </c>
      <c r="Z180" s="242" t="s">
        <v>984</v>
      </c>
      <c r="AA180" s="242" t="s">
        <v>985</v>
      </c>
      <c r="AB180" s="243"/>
    </row>
    <row r="181" spans="2:28" s="234" customFormat="1">
      <c r="B181" s="200"/>
      <c r="C181" s="129" t="str">
        <f t="shared" si="16"/>
        <v/>
      </c>
      <c r="D181" s="132" t="str">
        <f t="shared" ca="1" si="18"/>
        <v/>
      </c>
      <c r="E181" s="132" t="str">
        <f t="shared" ca="1" si="19"/>
        <v/>
      </c>
      <c r="F181" s="246" t="str">
        <f>IF($C181="","",IF($G181="","",COUNTA($G$7:G181)-COUNTBLANK($G$7:G181)))</f>
        <v/>
      </c>
      <c r="G181" s="250" t="str">
        <f t="shared" ca="1" si="20"/>
        <v/>
      </c>
      <c r="H181" s="246" t="str">
        <f t="shared" si="17"/>
        <v/>
      </c>
      <c r="I181" s="248" t="str">
        <f t="shared" ca="1" si="21"/>
        <v/>
      </c>
      <c r="J181" s="246" t="str">
        <f t="shared" ca="1" si="22"/>
        <v/>
      </c>
      <c r="K181" s="249" t="str">
        <f t="shared" ca="1" si="23"/>
        <v/>
      </c>
      <c r="L181" s="242" t="s">
        <v>978</v>
      </c>
      <c r="M181" s="242" t="s">
        <v>979</v>
      </c>
      <c r="N181" s="242" t="s">
        <v>980</v>
      </c>
      <c r="O181" s="243"/>
      <c r="P181" s="243"/>
      <c r="Q181" s="242" t="s">
        <v>981</v>
      </c>
      <c r="R181" s="242" t="s">
        <v>982</v>
      </c>
      <c r="S181" s="242" t="s">
        <v>983</v>
      </c>
      <c r="T181" s="242" t="s">
        <v>984</v>
      </c>
      <c r="U181" s="242" t="s">
        <v>985</v>
      </c>
      <c r="V181" s="243"/>
      <c r="W181" s="242" t="s">
        <v>981</v>
      </c>
      <c r="X181" s="242" t="s">
        <v>982</v>
      </c>
      <c r="Y181" s="242" t="s">
        <v>983</v>
      </c>
      <c r="Z181" s="242" t="s">
        <v>984</v>
      </c>
      <c r="AA181" s="242" t="s">
        <v>985</v>
      </c>
      <c r="AB181" s="243"/>
    </row>
    <row r="182" spans="2:28" s="234" customFormat="1">
      <c r="B182" s="200"/>
      <c r="C182" s="129" t="str">
        <f t="shared" si="16"/>
        <v/>
      </c>
      <c r="D182" s="132" t="str">
        <f t="shared" ca="1" si="18"/>
        <v/>
      </c>
      <c r="E182" s="132" t="str">
        <f t="shared" ca="1" si="19"/>
        <v/>
      </c>
      <c r="F182" s="246" t="str">
        <f>IF($C182="","",IF($G182="","",COUNTA($G$7:G182)-COUNTBLANK($G$7:G182)))</f>
        <v/>
      </c>
      <c r="G182" s="250" t="str">
        <f t="shared" ca="1" si="20"/>
        <v/>
      </c>
      <c r="H182" s="246" t="str">
        <f t="shared" si="17"/>
        <v/>
      </c>
      <c r="I182" s="248" t="str">
        <f t="shared" ca="1" si="21"/>
        <v/>
      </c>
      <c r="J182" s="246" t="str">
        <f t="shared" ca="1" si="22"/>
        <v/>
      </c>
      <c r="K182" s="249" t="str">
        <f t="shared" ca="1" si="23"/>
        <v/>
      </c>
      <c r="L182" s="242" t="s">
        <v>978</v>
      </c>
      <c r="M182" s="242" t="s">
        <v>979</v>
      </c>
      <c r="N182" s="242" t="s">
        <v>980</v>
      </c>
      <c r="O182" s="243"/>
      <c r="P182" s="243"/>
      <c r="Q182" s="242" t="s">
        <v>981</v>
      </c>
      <c r="R182" s="242" t="s">
        <v>982</v>
      </c>
      <c r="S182" s="242" t="s">
        <v>983</v>
      </c>
      <c r="T182" s="242" t="s">
        <v>984</v>
      </c>
      <c r="U182" s="242" t="s">
        <v>985</v>
      </c>
      <c r="V182" s="243"/>
      <c r="W182" s="242" t="s">
        <v>981</v>
      </c>
      <c r="X182" s="242" t="s">
        <v>982</v>
      </c>
      <c r="Y182" s="242" t="s">
        <v>983</v>
      </c>
      <c r="Z182" s="242" t="s">
        <v>984</v>
      </c>
      <c r="AA182" s="242" t="s">
        <v>985</v>
      </c>
      <c r="AB182" s="243"/>
    </row>
    <row r="183" spans="2:28" s="234" customFormat="1">
      <c r="B183" s="200"/>
      <c r="C183" s="129" t="str">
        <f t="shared" si="16"/>
        <v/>
      </c>
      <c r="D183" s="132" t="str">
        <f t="shared" ca="1" si="18"/>
        <v/>
      </c>
      <c r="E183" s="132" t="str">
        <f t="shared" ca="1" si="19"/>
        <v/>
      </c>
      <c r="F183" s="246" t="str">
        <f>IF($C183="","",IF($G183="","",COUNTA($G$7:G183)-COUNTBLANK($G$7:G183)))</f>
        <v/>
      </c>
      <c r="G183" s="250" t="str">
        <f t="shared" ca="1" si="20"/>
        <v/>
      </c>
      <c r="H183" s="246" t="str">
        <f t="shared" si="17"/>
        <v/>
      </c>
      <c r="I183" s="248" t="str">
        <f t="shared" ca="1" si="21"/>
        <v/>
      </c>
      <c r="J183" s="246" t="str">
        <f t="shared" ca="1" si="22"/>
        <v/>
      </c>
      <c r="K183" s="249" t="str">
        <f t="shared" ca="1" si="23"/>
        <v/>
      </c>
      <c r="L183" s="242" t="s">
        <v>978</v>
      </c>
      <c r="M183" s="242" t="s">
        <v>979</v>
      </c>
      <c r="N183" s="242" t="s">
        <v>980</v>
      </c>
      <c r="O183" s="243"/>
      <c r="P183" s="243"/>
      <c r="Q183" s="242" t="s">
        <v>981</v>
      </c>
      <c r="R183" s="242" t="s">
        <v>982</v>
      </c>
      <c r="S183" s="242" t="s">
        <v>983</v>
      </c>
      <c r="T183" s="242" t="s">
        <v>984</v>
      </c>
      <c r="U183" s="242" t="s">
        <v>985</v>
      </c>
      <c r="V183" s="243"/>
      <c r="W183" s="242" t="s">
        <v>981</v>
      </c>
      <c r="X183" s="242" t="s">
        <v>982</v>
      </c>
      <c r="Y183" s="242" t="s">
        <v>983</v>
      </c>
      <c r="Z183" s="242" t="s">
        <v>984</v>
      </c>
      <c r="AA183" s="242" t="s">
        <v>985</v>
      </c>
      <c r="AB183" s="243"/>
    </row>
    <row r="184" spans="2:28" s="234" customFormat="1">
      <c r="B184" s="200"/>
      <c r="C184" s="129" t="str">
        <f t="shared" si="16"/>
        <v/>
      </c>
      <c r="D184" s="132" t="str">
        <f t="shared" ca="1" si="18"/>
        <v/>
      </c>
      <c r="E184" s="132" t="str">
        <f t="shared" ca="1" si="19"/>
        <v/>
      </c>
      <c r="F184" s="246" t="str">
        <f>IF($C184="","",IF($G184="","",COUNTA($G$7:G184)-COUNTBLANK($G$7:G184)))</f>
        <v/>
      </c>
      <c r="G184" s="250" t="str">
        <f t="shared" ca="1" si="20"/>
        <v/>
      </c>
      <c r="H184" s="246" t="str">
        <f t="shared" si="17"/>
        <v/>
      </c>
      <c r="I184" s="248" t="str">
        <f t="shared" ca="1" si="21"/>
        <v/>
      </c>
      <c r="J184" s="246" t="str">
        <f t="shared" ca="1" si="22"/>
        <v/>
      </c>
      <c r="K184" s="249" t="str">
        <f t="shared" ca="1" si="23"/>
        <v/>
      </c>
      <c r="L184" s="242" t="s">
        <v>978</v>
      </c>
      <c r="M184" s="242" t="s">
        <v>979</v>
      </c>
      <c r="N184" s="242" t="s">
        <v>980</v>
      </c>
      <c r="O184" s="243"/>
      <c r="P184" s="243"/>
      <c r="Q184" s="242" t="s">
        <v>981</v>
      </c>
      <c r="R184" s="242" t="s">
        <v>982</v>
      </c>
      <c r="S184" s="242" t="s">
        <v>983</v>
      </c>
      <c r="T184" s="242" t="s">
        <v>984</v>
      </c>
      <c r="U184" s="242" t="s">
        <v>985</v>
      </c>
      <c r="V184" s="243"/>
      <c r="W184" s="242" t="s">
        <v>981</v>
      </c>
      <c r="X184" s="242" t="s">
        <v>982</v>
      </c>
      <c r="Y184" s="242" t="s">
        <v>983</v>
      </c>
      <c r="Z184" s="242" t="s">
        <v>984</v>
      </c>
      <c r="AA184" s="242" t="s">
        <v>985</v>
      </c>
      <c r="AB184" s="243"/>
    </row>
    <row r="185" spans="2:28" s="234" customFormat="1">
      <c r="B185" s="200"/>
      <c r="C185" s="129" t="str">
        <f t="shared" si="16"/>
        <v/>
      </c>
      <c r="D185" s="132" t="str">
        <f t="shared" ca="1" si="18"/>
        <v/>
      </c>
      <c r="E185" s="132" t="str">
        <f t="shared" ca="1" si="19"/>
        <v/>
      </c>
      <c r="F185" s="246" t="str">
        <f>IF($C185="","",IF($G185="","",COUNTA($G$7:G185)-COUNTBLANK($G$7:G185)))</f>
        <v/>
      </c>
      <c r="G185" s="250" t="str">
        <f t="shared" ca="1" si="20"/>
        <v/>
      </c>
      <c r="H185" s="246" t="str">
        <f t="shared" si="17"/>
        <v/>
      </c>
      <c r="I185" s="248" t="str">
        <f t="shared" ca="1" si="21"/>
        <v/>
      </c>
      <c r="J185" s="246" t="str">
        <f t="shared" ca="1" si="22"/>
        <v/>
      </c>
      <c r="K185" s="249" t="str">
        <f t="shared" ca="1" si="23"/>
        <v/>
      </c>
      <c r="L185" s="242" t="s">
        <v>978</v>
      </c>
      <c r="M185" s="242" t="s">
        <v>979</v>
      </c>
      <c r="N185" s="242" t="s">
        <v>980</v>
      </c>
      <c r="O185" s="243"/>
      <c r="P185" s="243"/>
      <c r="Q185" s="242" t="s">
        <v>981</v>
      </c>
      <c r="R185" s="242" t="s">
        <v>982</v>
      </c>
      <c r="S185" s="242" t="s">
        <v>983</v>
      </c>
      <c r="T185" s="242" t="s">
        <v>984</v>
      </c>
      <c r="U185" s="242" t="s">
        <v>985</v>
      </c>
      <c r="V185" s="243"/>
      <c r="W185" s="242" t="s">
        <v>981</v>
      </c>
      <c r="X185" s="242" t="s">
        <v>982</v>
      </c>
      <c r="Y185" s="242" t="s">
        <v>983</v>
      </c>
      <c r="Z185" s="242" t="s">
        <v>984</v>
      </c>
      <c r="AA185" s="242" t="s">
        <v>985</v>
      </c>
      <c r="AB185" s="243"/>
    </row>
    <row r="186" spans="2:28" s="234" customFormat="1">
      <c r="B186" s="200"/>
      <c r="C186" s="129" t="str">
        <f t="shared" si="16"/>
        <v/>
      </c>
      <c r="D186" s="132" t="str">
        <f t="shared" ca="1" si="18"/>
        <v/>
      </c>
      <c r="E186" s="132" t="str">
        <f t="shared" ca="1" si="19"/>
        <v/>
      </c>
      <c r="F186" s="246" t="str">
        <f>IF($C186="","",IF($G186="","",COUNTA($G$7:G186)-COUNTBLANK($G$7:G186)))</f>
        <v/>
      </c>
      <c r="G186" s="250" t="str">
        <f t="shared" ca="1" si="20"/>
        <v/>
      </c>
      <c r="H186" s="246" t="str">
        <f t="shared" si="17"/>
        <v/>
      </c>
      <c r="I186" s="248" t="str">
        <f t="shared" ca="1" si="21"/>
        <v/>
      </c>
      <c r="J186" s="246" t="str">
        <f t="shared" ca="1" si="22"/>
        <v/>
      </c>
      <c r="K186" s="249" t="str">
        <f t="shared" ca="1" si="23"/>
        <v/>
      </c>
      <c r="L186" s="242" t="s">
        <v>978</v>
      </c>
      <c r="M186" s="242" t="s">
        <v>979</v>
      </c>
      <c r="N186" s="242" t="s">
        <v>980</v>
      </c>
      <c r="O186" s="243"/>
      <c r="P186" s="243"/>
      <c r="Q186" s="242" t="s">
        <v>981</v>
      </c>
      <c r="R186" s="242" t="s">
        <v>982</v>
      </c>
      <c r="S186" s="242" t="s">
        <v>983</v>
      </c>
      <c r="T186" s="242" t="s">
        <v>984</v>
      </c>
      <c r="U186" s="242" t="s">
        <v>985</v>
      </c>
      <c r="V186" s="243"/>
      <c r="W186" s="242" t="s">
        <v>981</v>
      </c>
      <c r="X186" s="242" t="s">
        <v>982</v>
      </c>
      <c r="Y186" s="242" t="s">
        <v>983</v>
      </c>
      <c r="Z186" s="242" t="s">
        <v>984</v>
      </c>
      <c r="AA186" s="242" t="s">
        <v>985</v>
      </c>
      <c r="AB186" s="243"/>
    </row>
    <row r="187" spans="2:28" s="234" customFormat="1">
      <c r="B187" s="200"/>
      <c r="C187" s="129" t="str">
        <f t="shared" si="16"/>
        <v/>
      </c>
      <c r="D187" s="132" t="str">
        <f t="shared" ca="1" si="18"/>
        <v/>
      </c>
      <c r="E187" s="132" t="str">
        <f t="shared" ca="1" si="19"/>
        <v/>
      </c>
      <c r="F187" s="246" t="str">
        <f>IF($C187="","",IF($G187="","",COUNTA($G$7:G187)-COUNTBLANK($G$7:G187)))</f>
        <v/>
      </c>
      <c r="G187" s="250" t="str">
        <f t="shared" ca="1" si="20"/>
        <v/>
      </c>
      <c r="H187" s="246" t="str">
        <f t="shared" si="17"/>
        <v/>
      </c>
      <c r="I187" s="248" t="str">
        <f t="shared" ca="1" si="21"/>
        <v/>
      </c>
      <c r="J187" s="246" t="str">
        <f t="shared" ca="1" si="22"/>
        <v/>
      </c>
      <c r="K187" s="249" t="str">
        <f t="shared" ca="1" si="23"/>
        <v/>
      </c>
      <c r="L187" s="242" t="s">
        <v>978</v>
      </c>
      <c r="M187" s="242" t="s">
        <v>979</v>
      </c>
      <c r="N187" s="242" t="s">
        <v>980</v>
      </c>
      <c r="O187" s="243"/>
      <c r="P187" s="243"/>
      <c r="Q187" s="242" t="s">
        <v>981</v>
      </c>
      <c r="R187" s="242" t="s">
        <v>982</v>
      </c>
      <c r="S187" s="242" t="s">
        <v>983</v>
      </c>
      <c r="T187" s="242" t="s">
        <v>984</v>
      </c>
      <c r="U187" s="242" t="s">
        <v>985</v>
      </c>
      <c r="V187" s="243"/>
      <c r="W187" s="242" t="s">
        <v>981</v>
      </c>
      <c r="X187" s="242" t="s">
        <v>982</v>
      </c>
      <c r="Y187" s="242" t="s">
        <v>983</v>
      </c>
      <c r="Z187" s="242" t="s">
        <v>984</v>
      </c>
      <c r="AA187" s="242" t="s">
        <v>985</v>
      </c>
      <c r="AB187" s="243"/>
    </row>
    <row r="188" spans="2:28" s="234" customFormat="1">
      <c r="B188" s="200"/>
      <c r="C188" s="129" t="str">
        <f t="shared" si="16"/>
        <v/>
      </c>
      <c r="D188" s="132" t="str">
        <f t="shared" ca="1" si="18"/>
        <v/>
      </c>
      <c r="E188" s="132" t="str">
        <f t="shared" ca="1" si="19"/>
        <v/>
      </c>
      <c r="F188" s="246" t="str">
        <f>IF($C188="","",IF($G188="","",COUNTA($G$7:G188)-COUNTBLANK($G$7:G188)))</f>
        <v/>
      </c>
      <c r="G188" s="250" t="str">
        <f t="shared" ca="1" si="20"/>
        <v/>
      </c>
      <c r="H188" s="246" t="str">
        <f t="shared" si="17"/>
        <v/>
      </c>
      <c r="I188" s="248" t="str">
        <f t="shared" ca="1" si="21"/>
        <v/>
      </c>
      <c r="J188" s="246" t="str">
        <f t="shared" ca="1" si="22"/>
        <v/>
      </c>
      <c r="K188" s="249" t="str">
        <f t="shared" ca="1" si="23"/>
        <v/>
      </c>
      <c r="L188" s="242" t="s">
        <v>978</v>
      </c>
      <c r="M188" s="242" t="s">
        <v>979</v>
      </c>
      <c r="N188" s="242" t="s">
        <v>980</v>
      </c>
      <c r="O188" s="243"/>
      <c r="P188" s="243"/>
      <c r="Q188" s="242" t="s">
        <v>981</v>
      </c>
      <c r="R188" s="242" t="s">
        <v>982</v>
      </c>
      <c r="S188" s="242" t="s">
        <v>983</v>
      </c>
      <c r="T188" s="242" t="s">
        <v>984</v>
      </c>
      <c r="U188" s="242" t="s">
        <v>985</v>
      </c>
      <c r="V188" s="243"/>
      <c r="W188" s="242" t="s">
        <v>981</v>
      </c>
      <c r="X188" s="242" t="s">
        <v>982</v>
      </c>
      <c r="Y188" s="242" t="s">
        <v>983</v>
      </c>
      <c r="Z188" s="242" t="s">
        <v>984</v>
      </c>
      <c r="AA188" s="242" t="s">
        <v>985</v>
      </c>
      <c r="AB188" s="243"/>
    </row>
    <row r="189" spans="2:28" s="234" customFormat="1">
      <c r="B189" s="200"/>
      <c r="C189" s="129" t="str">
        <f t="shared" si="16"/>
        <v/>
      </c>
      <c r="D189" s="132" t="str">
        <f t="shared" ca="1" si="18"/>
        <v/>
      </c>
      <c r="E189" s="132" t="str">
        <f t="shared" ca="1" si="19"/>
        <v/>
      </c>
      <c r="F189" s="246" t="str">
        <f>IF($C189="","",IF($G189="","",COUNTA($G$7:G189)-COUNTBLANK($G$7:G189)))</f>
        <v/>
      </c>
      <c r="G189" s="250" t="str">
        <f t="shared" ca="1" si="20"/>
        <v/>
      </c>
      <c r="H189" s="246" t="str">
        <f t="shared" si="17"/>
        <v/>
      </c>
      <c r="I189" s="248" t="str">
        <f t="shared" ca="1" si="21"/>
        <v/>
      </c>
      <c r="J189" s="246" t="str">
        <f t="shared" ca="1" si="22"/>
        <v/>
      </c>
      <c r="K189" s="249" t="str">
        <f t="shared" ca="1" si="23"/>
        <v/>
      </c>
      <c r="L189" s="242" t="s">
        <v>978</v>
      </c>
      <c r="M189" s="242" t="s">
        <v>979</v>
      </c>
      <c r="N189" s="242" t="s">
        <v>980</v>
      </c>
      <c r="O189" s="243"/>
      <c r="P189" s="243"/>
      <c r="Q189" s="242" t="s">
        <v>981</v>
      </c>
      <c r="R189" s="242" t="s">
        <v>982</v>
      </c>
      <c r="S189" s="242" t="s">
        <v>983</v>
      </c>
      <c r="T189" s="242" t="s">
        <v>984</v>
      </c>
      <c r="U189" s="242" t="s">
        <v>985</v>
      </c>
      <c r="V189" s="243"/>
      <c r="W189" s="242" t="s">
        <v>981</v>
      </c>
      <c r="X189" s="242" t="s">
        <v>982</v>
      </c>
      <c r="Y189" s="242" t="s">
        <v>983</v>
      </c>
      <c r="Z189" s="242" t="s">
        <v>984</v>
      </c>
      <c r="AA189" s="242" t="s">
        <v>985</v>
      </c>
      <c r="AB189" s="243"/>
    </row>
    <row r="190" spans="2:28" s="234" customFormat="1">
      <c r="B190" s="200"/>
      <c r="C190" s="129" t="str">
        <f t="shared" si="16"/>
        <v/>
      </c>
      <c r="D190" s="132" t="str">
        <f t="shared" ca="1" si="18"/>
        <v/>
      </c>
      <c r="E190" s="132" t="str">
        <f t="shared" ca="1" si="19"/>
        <v/>
      </c>
      <c r="F190" s="246" t="str">
        <f>IF($C190="","",IF($G190="","",COUNTA($G$7:G190)-COUNTBLANK($G$7:G190)))</f>
        <v/>
      </c>
      <c r="G190" s="250" t="str">
        <f t="shared" ca="1" si="20"/>
        <v/>
      </c>
      <c r="H190" s="246" t="str">
        <f t="shared" si="17"/>
        <v/>
      </c>
      <c r="I190" s="248" t="str">
        <f t="shared" ca="1" si="21"/>
        <v/>
      </c>
      <c r="J190" s="246" t="str">
        <f t="shared" ca="1" si="22"/>
        <v/>
      </c>
      <c r="K190" s="249" t="str">
        <f t="shared" ca="1" si="23"/>
        <v/>
      </c>
      <c r="L190" s="242" t="s">
        <v>978</v>
      </c>
      <c r="M190" s="242" t="s">
        <v>979</v>
      </c>
      <c r="N190" s="242" t="s">
        <v>980</v>
      </c>
      <c r="O190" s="243"/>
      <c r="P190" s="243"/>
      <c r="Q190" s="242" t="s">
        <v>981</v>
      </c>
      <c r="R190" s="242" t="s">
        <v>982</v>
      </c>
      <c r="S190" s="242" t="s">
        <v>983</v>
      </c>
      <c r="T190" s="242" t="s">
        <v>984</v>
      </c>
      <c r="U190" s="242" t="s">
        <v>985</v>
      </c>
      <c r="V190" s="243"/>
      <c r="W190" s="242" t="s">
        <v>981</v>
      </c>
      <c r="X190" s="242" t="s">
        <v>982</v>
      </c>
      <c r="Y190" s="242" t="s">
        <v>983</v>
      </c>
      <c r="Z190" s="242" t="s">
        <v>984</v>
      </c>
      <c r="AA190" s="242" t="s">
        <v>985</v>
      </c>
      <c r="AB190" s="243"/>
    </row>
    <row r="191" spans="2:28" s="234" customFormat="1">
      <c r="B191" s="200"/>
      <c r="C191" s="129" t="str">
        <f t="shared" si="16"/>
        <v/>
      </c>
      <c r="D191" s="132" t="str">
        <f t="shared" ca="1" si="18"/>
        <v/>
      </c>
      <c r="E191" s="132" t="str">
        <f t="shared" ca="1" si="19"/>
        <v/>
      </c>
      <c r="F191" s="246" t="str">
        <f>IF($C191="","",IF($G191="","",COUNTA($G$7:G191)-COUNTBLANK($G$7:G191)))</f>
        <v/>
      </c>
      <c r="G191" s="250" t="str">
        <f t="shared" ca="1" si="20"/>
        <v/>
      </c>
      <c r="H191" s="246" t="str">
        <f t="shared" si="17"/>
        <v/>
      </c>
      <c r="I191" s="248" t="str">
        <f t="shared" ca="1" si="21"/>
        <v/>
      </c>
      <c r="J191" s="246" t="str">
        <f t="shared" ca="1" si="22"/>
        <v/>
      </c>
      <c r="K191" s="249" t="str">
        <f t="shared" ca="1" si="23"/>
        <v/>
      </c>
      <c r="L191" s="242" t="s">
        <v>978</v>
      </c>
      <c r="M191" s="242" t="s">
        <v>979</v>
      </c>
      <c r="N191" s="242" t="s">
        <v>980</v>
      </c>
      <c r="O191" s="243"/>
      <c r="P191" s="243"/>
      <c r="Q191" s="242" t="s">
        <v>981</v>
      </c>
      <c r="R191" s="242" t="s">
        <v>982</v>
      </c>
      <c r="S191" s="242" t="s">
        <v>983</v>
      </c>
      <c r="T191" s="242" t="s">
        <v>984</v>
      </c>
      <c r="U191" s="242" t="s">
        <v>985</v>
      </c>
      <c r="V191" s="243"/>
      <c r="W191" s="242" t="s">
        <v>981</v>
      </c>
      <c r="X191" s="242" t="s">
        <v>982</v>
      </c>
      <c r="Y191" s="242" t="s">
        <v>983</v>
      </c>
      <c r="Z191" s="242" t="s">
        <v>984</v>
      </c>
      <c r="AA191" s="242" t="s">
        <v>985</v>
      </c>
      <c r="AB191" s="243"/>
    </row>
    <row r="192" spans="2:28" s="234" customFormat="1">
      <c r="B192" s="200"/>
      <c r="C192" s="129" t="str">
        <f t="shared" si="16"/>
        <v/>
      </c>
      <c r="D192" s="132" t="str">
        <f t="shared" ca="1" si="18"/>
        <v/>
      </c>
      <c r="E192" s="132" t="str">
        <f t="shared" ca="1" si="19"/>
        <v/>
      </c>
      <c r="F192" s="246" t="str">
        <f>IF($C192="","",IF($G192="","",COUNTA($G$7:G192)-COUNTBLANK($G$7:G192)))</f>
        <v/>
      </c>
      <c r="G192" s="250" t="str">
        <f t="shared" ca="1" si="20"/>
        <v/>
      </c>
      <c r="H192" s="246" t="str">
        <f t="shared" si="17"/>
        <v/>
      </c>
      <c r="I192" s="248" t="str">
        <f t="shared" ca="1" si="21"/>
        <v/>
      </c>
      <c r="J192" s="246" t="str">
        <f t="shared" ca="1" si="22"/>
        <v/>
      </c>
      <c r="K192" s="249" t="str">
        <f t="shared" ca="1" si="23"/>
        <v/>
      </c>
      <c r="L192" s="242" t="s">
        <v>978</v>
      </c>
      <c r="M192" s="242" t="s">
        <v>979</v>
      </c>
      <c r="N192" s="242" t="s">
        <v>980</v>
      </c>
      <c r="O192" s="243"/>
      <c r="P192" s="243"/>
      <c r="Q192" s="242" t="s">
        <v>981</v>
      </c>
      <c r="R192" s="242" t="s">
        <v>982</v>
      </c>
      <c r="S192" s="242" t="s">
        <v>983</v>
      </c>
      <c r="T192" s="242" t="s">
        <v>984</v>
      </c>
      <c r="U192" s="242" t="s">
        <v>985</v>
      </c>
      <c r="V192" s="243"/>
      <c r="W192" s="242" t="s">
        <v>981</v>
      </c>
      <c r="X192" s="242" t="s">
        <v>982</v>
      </c>
      <c r="Y192" s="242" t="s">
        <v>983</v>
      </c>
      <c r="Z192" s="242" t="s">
        <v>984</v>
      </c>
      <c r="AA192" s="242" t="s">
        <v>985</v>
      </c>
      <c r="AB192" s="243"/>
    </row>
    <row r="193" spans="2:28" s="234" customFormat="1">
      <c r="B193" s="200"/>
      <c r="C193" s="129" t="str">
        <f t="shared" si="16"/>
        <v/>
      </c>
      <c r="D193" s="132" t="str">
        <f t="shared" ca="1" si="18"/>
        <v/>
      </c>
      <c r="E193" s="132" t="str">
        <f t="shared" ca="1" si="19"/>
        <v/>
      </c>
      <c r="F193" s="246" t="str">
        <f>IF($C193="","",IF($G193="","",COUNTA($G$7:G193)-COUNTBLANK($G$7:G193)))</f>
        <v/>
      </c>
      <c r="G193" s="250" t="str">
        <f t="shared" ca="1" si="20"/>
        <v/>
      </c>
      <c r="H193" s="246" t="str">
        <f t="shared" si="17"/>
        <v/>
      </c>
      <c r="I193" s="248" t="str">
        <f t="shared" ca="1" si="21"/>
        <v/>
      </c>
      <c r="J193" s="246" t="str">
        <f t="shared" ca="1" si="22"/>
        <v/>
      </c>
      <c r="K193" s="249" t="str">
        <f t="shared" ca="1" si="23"/>
        <v/>
      </c>
      <c r="L193" s="242" t="s">
        <v>978</v>
      </c>
      <c r="M193" s="242" t="s">
        <v>979</v>
      </c>
      <c r="N193" s="242" t="s">
        <v>980</v>
      </c>
      <c r="O193" s="243"/>
      <c r="P193" s="243"/>
      <c r="Q193" s="242" t="s">
        <v>981</v>
      </c>
      <c r="R193" s="242" t="s">
        <v>982</v>
      </c>
      <c r="S193" s="242" t="s">
        <v>983</v>
      </c>
      <c r="T193" s="242" t="s">
        <v>984</v>
      </c>
      <c r="U193" s="242" t="s">
        <v>985</v>
      </c>
      <c r="V193" s="243"/>
      <c r="W193" s="242" t="s">
        <v>981</v>
      </c>
      <c r="X193" s="242" t="s">
        <v>982</v>
      </c>
      <c r="Y193" s="242" t="s">
        <v>983</v>
      </c>
      <c r="Z193" s="242" t="s">
        <v>984</v>
      </c>
      <c r="AA193" s="242" t="s">
        <v>985</v>
      </c>
      <c r="AB193" s="243"/>
    </row>
    <row r="194" spans="2:28" s="234" customFormat="1">
      <c r="B194" s="200"/>
      <c r="C194" s="129" t="str">
        <f t="shared" si="16"/>
        <v/>
      </c>
      <c r="D194" s="132" t="str">
        <f t="shared" ca="1" si="18"/>
        <v/>
      </c>
      <c r="E194" s="132" t="str">
        <f t="shared" ca="1" si="19"/>
        <v/>
      </c>
      <c r="F194" s="246" t="str">
        <f>IF($C194="","",IF($G194="","",COUNTA($G$7:G194)-COUNTBLANK($G$7:G194)))</f>
        <v/>
      </c>
      <c r="G194" s="250" t="str">
        <f t="shared" ca="1" si="20"/>
        <v/>
      </c>
      <c r="H194" s="246" t="str">
        <f t="shared" si="17"/>
        <v/>
      </c>
      <c r="I194" s="248" t="str">
        <f t="shared" ca="1" si="21"/>
        <v/>
      </c>
      <c r="J194" s="246" t="str">
        <f t="shared" ca="1" si="22"/>
        <v/>
      </c>
      <c r="K194" s="249" t="str">
        <f t="shared" ca="1" si="23"/>
        <v/>
      </c>
      <c r="L194" s="242" t="s">
        <v>978</v>
      </c>
      <c r="M194" s="242" t="s">
        <v>979</v>
      </c>
      <c r="N194" s="242" t="s">
        <v>980</v>
      </c>
      <c r="O194" s="243"/>
      <c r="P194" s="243"/>
      <c r="Q194" s="242" t="s">
        <v>981</v>
      </c>
      <c r="R194" s="242" t="s">
        <v>982</v>
      </c>
      <c r="S194" s="242" t="s">
        <v>983</v>
      </c>
      <c r="T194" s="242" t="s">
        <v>984</v>
      </c>
      <c r="U194" s="242" t="s">
        <v>985</v>
      </c>
      <c r="V194" s="243"/>
      <c r="W194" s="242" t="s">
        <v>981</v>
      </c>
      <c r="X194" s="242" t="s">
        <v>982</v>
      </c>
      <c r="Y194" s="242" t="s">
        <v>983</v>
      </c>
      <c r="Z194" s="242" t="s">
        <v>984</v>
      </c>
      <c r="AA194" s="242" t="s">
        <v>985</v>
      </c>
      <c r="AB194" s="243"/>
    </row>
    <row r="195" spans="2:28" s="234" customFormat="1">
      <c r="B195" s="200"/>
      <c r="C195" s="129" t="str">
        <f t="shared" si="16"/>
        <v/>
      </c>
      <c r="D195" s="132" t="str">
        <f t="shared" ca="1" si="18"/>
        <v/>
      </c>
      <c r="E195" s="132" t="str">
        <f t="shared" ca="1" si="19"/>
        <v/>
      </c>
      <c r="F195" s="246" t="str">
        <f>IF($C195="","",IF($G195="","",COUNTA($G$7:G195)-COUNTBLANK($G$7:G195)))</f>
        <v/>
      </c>
      <c r="G195" s="250" t="str">
        <f t="shared" ca="1" si="20"/>
        <v/>
      </c>
      <c r="H195" s="246" t="str">
        <f t="shared" si="17"/>
        <v/>
      </c>
      <c r="I195" s="248" t="str">
        <f t="shared" ca="1" si="21"/>
        <v/>
      </c>
      <c r="J195" s="246" t="str">
        <f t="shared" ca="1" si="22"/>
        <v/>
      </c>
      <c r="K195" s="249" t="str">
        <f t="shared" ca="1" si="23"/>
        <v/>
      </c>
      <c r="L195" s="242" t="s">
        <v>978</v>
      </c>
      <c r="M195" s="242" t="s">
        <v>979</v>
      </c>
      <c r="N195" s="242" t="s">
        <v>980</v>
      </c>
      <c r="O195" s="243"/>
      <c r="P195" s="243"/>
      <c r="Q195" s="242" t="s">
        <v>981</v>
      </c>
      <c r="R195" s="242" t="s">
        <v>982</v>
      </c>
      <c r="S195" s="242" t="s">
        <v>983</v>
      </c>
      <c r="T195" s="242" t="s">
        <v>984</v>
      </c>
      <c r="U195" s="242" t="s">
        <v>985</v>
      </c>
      <c r="V195" s="243"/>
      <c r="W195" s="242" t="s">
        <v>981</v>
      </c>
      <c r="X195" s="242" t="s">
        <v>982</v>
      </c>
      <c r="Y195" s="242" t="s">
        <v>983</v>
      </c>
      <c r="Z195" s="242" t="s">
        <v>984</v>
      </c>
      <c r="AA195" s="242" t="s">
        <v>985</v>
      </c>
      <c r="AB195" s="243"/>
    </row>
    <row r="196" spans="2:28" s="234" customFormat="1">
      <c r="B196" s="200"/>
      <c r="C196" s="129" t="str">
        <f t="shared" si="16"/>
        <v/>
      </c>
      <c r="D196" s="132" t="str">
        <f t="shared" ca="1" si="18"/>
        <v/>
      </c>
      <c r="E196" s="132" t="str">
        <f t="shared" ca="1" si="19"/>
        <v/>
      </c>
      <c r="F196" s="246" t="str">
        <f>IF($C196="","",IF($G196="","",COUNTA($G$7:G196)-COUNTBLANK($G$7:G196)))</f>
        <v/>
      </c>
      <c r="G196" s="250" t="str">
        <f t="shared" ca="1" si="20"/>
        <v/>
      </c>
      <c r="H196" s="246" t="str">
        <f t="shared" si="17"/>
        <v/>
      </c>
      <c r="I196" s="248" t="str">
        <f t="shared" ca="1" si="21"/>
        <v/>
      </c>
      <c r="J196" s="246" t="str">
        <f t="shared" ca="1" si="22"/>
        <v/>
      </c>
      <c r="K196" s="249" t="str">
        <f t="shared" ca="1" si="23"/>
        <v/>
      </c>
      <c r="L196" s="242" t="s">
        <v>978</v>
      </c>
      <c r="M196" s="242" t="s">
        <v>979</v>
      </c>
      <c r="N196" s="242" t="s">
        <v>980</v>
      </c>
      <c r="O196" s="243"/>
      <c r="P196" s="243"/>
      <c r="Q196" s="242" t="s">
        <v>981</v>
      </c>
      <c r="R196" s="242" t="s">
        <v>982</v>
      </c>
      <c r="S196" s="242" t="s">
        <v>983</v>
      </c>
      <c r="T196" s="242" t="s">
        <v>984</v>
      </c>
      <c r="U196" s="242" t="s">
        <v>985</v>
      </c>
      <c r="V196" s="243"/>
      <c r="W196" s="242" t="s">
        <v>981</v>
      </c>
      <c r="X196" s="242" t="s">
        <v>982</v>
      </c>
      <c r="Y196" s="242" t="s">
        <v>983</v>
      </c>
      <c r="Z196" s="242" t="s">
        <v>984</v>
      </c>
      <c r="AA196" s="242" t="s">
        <v>985</v>
      </c>
      <c r="AB196" s="243"/>
    </row>
    <row r="197" spans="2:28" s="234" customFormat="1">
      <c r="B197" s="200"/>
      <c r="C197" s="129" t="str">
        <f t="shared" si="16"/>
        <v/>
      </c>
      <c r="D197" s="132" t="str">
        <f t="shared" ca="1" si="18"/>
        <v/>
      </c>
      <c r="E197" s="132" t="str">
        <f t="shared" ca="1" si="19"/>
        <v/>
      </c>
      <c r="F197" s="246" t="str">
        <f>IF($C197="","",IF($G197="","",COUNTA($G$7:G197)-COUNTBLANK($G$7:G197)))</f>
        <v/>
      </c>
      <c r="G197" s="250" t="str">
        <f t="shared" ca="1" si="20"/>
        <v/>
      </c>
      <c r="H197" s="246" t="str">
        <f t="shared" si="17"/>
        <v/>
      </c>
      <c r="I197" s="248" t="str">
        <f t="shared" ca="1" si="21"/>
        <v/>
      </c>
      <c r="J197" s="246" t="str">
        <f t="shared" ca="1" si="22"/>
        <v/>
      </c>
      <c r="K197" s="249" t="str">
        <f t="shared" ca="1" si="23"/>
        <v/>
      </c>
      <c r="L197" s="242" t="s">
        <v>978</v>
      </c>
      <c r="M197" s="242" t="s">
        <v>979</v>
      </c>
      <c r="N197" s="242" t="s">
        <v>980</v>
      </c>
      <c r="O197" s="243"/>
      <c r="P197" s="243"/>
      <c r="Q197" s="242" t="s">
        <v>981</v>
      </c>
      <c r="R197" s="242" t="s">
        <v>982</v>
      </c>
      <c r="S197" s="242" t="s">
        <v>983</v>
      </c>
      <c r="T197" s="242" t="s">
        <v>984</v>
      </c>
      <c r="U197" s="242" t="s">
        <v>985</v>
      </c>
      <c r="V197" s="243"/>
      <c r="W197" s="242" t="s">
        <v>981</v>
      </c>
      <c r="X197" s="242" t="s">
        <v>982</v>
      </c>
      <c r="Y197" s="242" t="s">
        <v>983</v>
      </c>
      <c r="Z197" s="242" t="s">
        <v>984</v>
      </c>
      <c r="AA197" s="242" t="s">
        <v>985</v>
      </c>
      <c r="AB197" s="243"/>
    </row>
    <row r="198" spans="2:28" s="234" customFormat="1">
      <c r="B198" s="200"/>
      <c r="C198" s="129" t="str">
        <f t="shared" si="16"/>
        <v/>
      </c>
      <c r="D198" s="132" t="str">
        <f t="shared" ca="1" si="18"/>
        <v/>
      </c>
      <c r="E198" s="132" t="str">
        <f t="shared" ca="1" si="19"/>
        <v/>
      </c>
      <c r="F198" s="246" t="str">
        <f>IF($C198="","",IF($G198="","",COUNTA($G$7:G198)-COUNTBLANK($G$7:G198)))</f>
        <v/>
      </c>
      <c r="G198" s="250" t="str">
        <f t="shared" ca="1" si="20"/>
        <v/>
      </c>
      <c r="H198" s="246" t="str">
        <f t="shared" si="17"/>
        <v/>
      </c>
      <c r="I198" s="248" t="str">
        <f t="shared" ca="1" si="21"/>
        <v/>
      </c>
      <c r="J198" s="246" t="str">
        <f t="shared" ca="1" si="22"/>
        <v/>
      </c>
      <c r="K198" s="249" t="str">
        <f t="shared" ca="1" si="23"/>
        <v/>
      </c>
      <c r="L198" s="242" t="s">
        <v>978</v>
      </c>
      <c r="M198" s="242" t="s">
        <v>979</v>
      </c>
      <c r="N198" s="242" t="s">
        <v>980</v>
      </c>
      <c r="O198" s="243"/>
      <c r="P198" s="243"/>
      <c r="Q198" s="242" t="s">
        <v>981</v>
      </c>
      <c r="R198" s="242" t="s">
        <v>982</v>
      </c>
      <c r="S198" s="242" t="s">
        <v>983</v>
      </c>
      <c r="T198" s="242" t="s">
        <v>984</v>
      </c>
      <c r="U198" s="242" t="s">
        <v>985</v>
      </c>
      <c r="V198" s="243"/>
      <c r="W198" s="242" t="s">
        <v>981</v>
      </c>
      <c r="X198" s="242" t="s">
        <v>982</v>
      </c>
      <c r="Y198" s="242" t="s">
        <v>983</v>
      </c>
      <c r="Z198" s="242" t="s">
        <v>984</v>
      </c>
      <c r="AA198" s="242" t="s">
        <v>985</v>
      </c>
      <c r="AB198" s="243"/>
    </row>
    <row r="199" spans="2:28" s="234" customFormat="1">
      <c r="B199" s="200"/>
      <c r="C199" s="129" t="str">
        <f t="shared" ref="C199:C203" si="24">IF($B199="","",SMALL($B$7:$B$500,ROW(B193)))</f>
        <v/>
      </c>
      <c r="D199" s="132" t="str">
        <f t="shared" ca="1" si="18"/>
        <v/>
      </c>
      <c r="E199" s="132" t="str">
        <f t="shared" ca="1" si="19"/>
        <v/>
      </c>
      <c r="F199" s="246" t="str">
        <f>IF($C199="","",IF($G199="","",COUNTA($G$7:G199)-COUNTBLANK($G$7:G199)))</f>
        <v/>
      </c>
      <c r="G199" s="250" t="str">
        <f t="shared" ca="1" si="20"/>
        <v/>
      </c>
      <c r="H199" s="246" t="str">
        <f t="shared" ref="H199:H203" si="25">IF($C199="","",IF($I199="","",LEFT($I199,1)))</f>
        <v/>
      </c>
      <c r="I199" s="248" t="str">
        <f t="shared" ca="1" si="21"/>
        <v/>
      </c>
      <c r="J199" s="246" t="str">
        <f t="shared" ca="1" si="22"/>
        <v/>
      </c>
      <c r="K199" s="249" t="str">
        <f t="shared" ca="1" si="23"/>
        <v/>
      </c>
      <c r="L199" s="242" t="s">
        <v>978</v>
      </c>
      <c r="M199" s="242" t="s">
        <v>979</v>
      </c>
      <c r="N199" s="242" t="s">
        <v>980</v>
      </c>
      <c r="O199" s="243"/>
      <c r="P199" s="243"/>
      <c r="Q199" s="242" t="s">
        <v>981</v>
      </c>
      <c r="R199" s="242" t="s">
        <v>982</v>
      </c>
      <c r="S199" s="242" t="s">
        <v>983</v>
      </c>
      <c r="T199" s="242" t="s">
        <v>984</v>
      </c>
      <c r="U199" s="242" t="s">
        <v>985</v>
      </c>
      <c r="V199" s="243"/>
      <c r="W199" s="242" t="s">
        <v>981</v>
      </c>
      <c r="X199" s="242" t="s">
        <v>982</v>
      </c>
      <c r="Y199" s="242" t="s">
        <v>983</v>
      </c>
      <c r="Z199" s="242" t="s">
        <v>984</v>
      </c>
      <c r="AA199" s="242" t="s">
        <v>985</v>
      </c>
      <c r="AB199" s="243"/>
    </row>
    <row r="200" spans="2:28" s="234" customFormat="1">
      <c r="B200" s="200"/>
      <c r="C200" s="129" t="str">
        <f t="shared" si="24"/>
        <v/>
      </c>
      <c r="D200" s="132" t="str">
        <f t="shared" ref="D200:D203" ca="1" si="26">IF($C200="","",IF($C200=$C199,"",IF(INDIRECT($C200&amp;"!e4")="","",INDIRECT($C200&amp;"!e4"))))</f>
        <v/>
      </c>
      <c r="E200" s="132" t="str">
        <f t="shared" ref="E200:E203" ca="1" si="27">IF($C200="","",IF($C200=$C199,"",IF(INDIRECT($C200&amp;"!g4")="","",INDIRECT($C200&amp;"!g4"))))</f>
        <v/>
      </c>
      <c r="F200" s="246" t="str">
        <f>IF($C200="","",IF($G200="","",COUNTA($G$7:G200)-COUNTBLANK($G$7:G200)))</f>
        <v/>
      </c>
      <c r="G200" s="250" t="str">
        <f t="shared" ref="G200:G203" ca="1" si="28">IF($C200="","",IF($C200=$C199,"",IF(INDIRECT($C200&amp;"!g5")="","",INDIRECT($C200&amp;"!g5"))))</f>
        <v/>
      </c>
      <c r="H200" s="246" t="str">
        <f t="shared" si="25"/>
        <v/>
      </c>
      <c r="I200" s="248" t="str">
        <f t="shared" ref="I200:I203" ca="1" si="29">IF($C200="","",IF($J200="","",IF(VLOOKUP($J200,INDIRECT($C200&amp;"!$A$12:$b$500"),2,0)=0,"",VLOOKUP($J200,INDIRECT($C200&amp;"!$A$12:$b$500"),2,0))))</f>
        <v/>
      </c>
      <c r="J200" s="246" t="str">
        <f t="shared" ref="J200:J203" ca="1" si="30">IF($C200="","",IF($C200&gt;$C199,1,COUNTA(INDIRECT($C200&amp;"!$D$12:$D$500")-(COUNTA(INDIRECT($C200&amp;"!$D$12:$D$500")-1)))+$J199))</f>
        <v/>
      </c>
      <c r="K200" s="249" t="str">
        <f t="shared" ref="K200:K203" ca="1" si="31">IF($C200="","",IF($J200="","",VLOOKUP($J200,INDIRECT($C200&amp;"!$d$12:$K$500"),2,0)))</f>
        <v/>
      </c>
      <c r="L200" s="242" t="s">
        <v>978</v>
      </c>
      <c r="M200" s="242" t="s">
        <v>979</v>
      </c>
      <c r="N200" s="242" t="s">
        <v>980</v>
      </c>
      <c r="O200" s="243"/>
      <c r="P200" s="243"/>
      <c r="Q200" s="242" t="s">
        <v>981</v>
      </c>
      <c r="R200" s="242" t="s">
        <v>982</v>
      </c>
      <c r="S200" s="242" t="s">
        <v>983</v>
      </c>
      <c r="T200" s="242" t="s">
        <v>984</v>
      </c>
      <c r="U200" s="242" t="s">
        <v>985</v>
      </c>
      <c r="V200" s="243"/>
      <c r="W200" s="242" t="s">
        <v>981</v>
      </c>
      <c r="X200" s="242" t="s">
        <v>982</v>
      </c>
      <c r="Y200" s="242" t="s">
        <v>983</v>
      </c>
      <c r="Z200" s="242" t="s">
        <v>984</v>
      </c>
      <c r="AA200" s="242" t="s">
        <v>985</v>
      </c>
      <c r="AB200" s="243"/>
    </row>
    <row r="201" spans="2:28" s="234" customFormat="1">
      <c r="B201" s="200"/>
      <c r="C201" s="129" t="str">
        <f t="shared" si="24"/>
        <v/>
      </c>
      <c r="D201" s="132" t="str">
        <f t="shared" ca="1" si="26"/>
        <v/>
      </c>
      <c r="E201" s="132" t="str">
        <f t="shared" ca="1" si="27"/>
        <v/>
      </c>
      <c r="F201" s="246" t="str">
        <f>IF($C201="","",IF($G201="","",COUNTA($G$7:G201)-COUNTBLANK($G$7:G201)))</f>
        <v/>
      </c>
      <c r="G201" s="250" t="str">
        <f t="shared" ca="1" si="28"/>
        <v/>
      </c>
      <c r="H201" s="246" t="str">
        <f t="shared" si="25"/>
        <v/>
      </c>
      <c r="I201" s="248" t="str">
        <f t="shared" ca="1" si="29"/>
        <v/>
      </c>
      <c r="J201" s="246" t="str">
        <f t="shared" ca="1" si="30"/>
        <v/>
      </c>
      <c r="K201" s="249" t="str">
        <f t="shared" ca="1" si="31"/>
        <v/>
      </c>
      <c r="L201" s="242" t="s">
        <v>978</v>
      </c>
      <c r="M201" s="242" t="s">
        <v>979</v>
      </c>
      <c r="N201" s="242" t="s">
        <v>980</v>
      </c>
      <c r="O201" s="243"/>
      <c r="P201" s="243"/>
      <c r="Q201" s="242" t="s">
        <v>981</v>
      </c>
      <c r="R201" s="242" t="s">
        <v>982</v>
      </c>
      <c r="S201" s="242" t="s">
        <v>983</v>
      </c>
      <c r="T201" s="242" t="s">
        <v>984</v>
      </c>
      <c r="U201" s="242" t="s">
        <v>985</v>
      </c>
      <c r="V201" s="243"/>
      <c r="W201" s="242" t="s">
        <v>981</v>
      </c>
      <c r="X201" s="242" t="s">
        <v>982</v>
      </c>
      <c r="Y201" s="242" t="s">
        <v>983</v>
      </c>
      <c r="Z201" s="242" t="s">
        <v>984</v>
      </c>
      <c r="AA201" s="242" t="s">
        <v>985</v>
      </c>
      <c r="AB201" s="243"/>
    </row>
    <row r="202" spans="2:28" s="234" customFormat="1">
      <c r="B202" s="200"/>
      <c r="C202" s="129" t="str">
        <f t="shared" si="24"/>
        <v/>
      </c>
      <c r="D202" s="132" t="str">
        <f t="shared" ca="1" si="26"/>
        <v/>
      </c>
      <c r="E202" s="132" t="str">
        <f t="shared" ca="1" si="27"/>
        <v/>
      </c>
      <c r="F202" s="246" t="str">
        <f>IF($C202="","",IF($G202="","",COUNTA($G$7:G202)-COUNTBLANK($G$7:G202)))</f>
        <v/>
      </c>
      <c r="G202" s="250" t="str">
        <f t="shared" ca="1" si="28"/>
        <v/>
      </c>
      <c r="H202" s="246" t="str">
        <f t="shared" si="25"/>
        <v/>
      </c>
      <c r="I202" s="248" t="str">
        <f t="shared" ca="1" si="29"/>
        <v/>
      </c>
      <c r="J202" s="246" t="str">
        <f t="shared" ca="1" si="30"/>
        <v/>
      </c>
      <c r="K202" s="249" t="str">
        <f t="shared" ca="1" si="31"/>
        <v/>
      </c>
      <c r="L202" s="242" t="s">
        <v>978</v>
      </c>
      <c r="M202" s="242" t="s">
        <v>979</v>
      </c>
      <c r="N202" s="242" t="s">
        <v>980</v>
      </c>
      <c r="O202" s="243"/>
      <c r="P202" s="243"/>
      <c r="Q202" s="242" t="s">
        <v>981</v>
      </c>
      <c r="R202" s="242" t="s">
        <v>982</v>
      </c>
      <c r="S202" s="242" t="s">
        <v>983</v>
      </c>
      <c r="T202" s="242" t="s">
        <v>984</v>
      </c>
      <c r="U202" s="242" t="s">
        <v>985</v>
      </c>
      <c r="V202" s="243"/>
      <c r="W202" s="242" t="s">
        <v>981</v>
      </c>
      <c r="X202" s="242" t="s">
        <v>982</v>
      </c>
      <c r="Y202" s="242" t="s">
        <v>983</v>
      </c>
      <c r="Z202" s="242" t="s">
        <v>984</v>
      </c>
      <c r="AA202" s="242" t="s">
        <v>985</v>
      </c>
      <c r="AB202" s="243"/>
    </row>
    <row r="203" spans="2:28" s="234" customFormat="1">
      <c r="B203" s="200"/>
      <c r="C203" s="129" t="str">
        <f t="shared" si="24"/>
        <v/>
      </c>
      <c r="D203" s="132" t="str">
        <f t="shared" ca="1" si="26"/>
        <v/>
      </c>
      <c r="E203" s="132" t="str">
        <f t="shared" ca="1" si="27"/>
        <v/>
      </c>
      <c r="F203" s="246" t="str">
        <f>IF($C203="","",IF($G203="","",COUNTA($G$7:G203)-COUNTBLANK($G$7:G203)))</f>
        <v/>
      </c>
      <c r="G203" s="250" t="str">
        <f t="shared" ca="1" si="28"/>
        <v/>
      </c>
      <c r="H203" s="246" t="str">
        <f t="shared" si="25"/>
        <v/>
      </c>
      <c r="I203" s="248" t="str">
        <f t="shared" ca="1" si="29"/>
        <v/>
      </c>
      <c r="J203" s="246" t="str">
        <f t="shared" ca="1" si="30"/>
        <v/>
      </c>
      <c r="K203" s="249" t="str">
        <f t="shared" ca="1" si="31"/>
        <v/>
      </c>
      <c r="L203" s="242" t="s">
        <v>978</v>
      </c>
      <c r="M203" s="242" t="s">
        <v>979</v>
      </c>
      <c r="N203" s="242" t="s">
        <v>980</v>
      </c>
      <c r="O203" s="243"/>
      <c r="P203" s="243"/>
      <c r="Q203" s="242" t="s">
        <v>981</v>
      </c>
      <c r="R203" s="242" t="s">
        <v>982</v>
      </c>
      <c r="S203" s="242" t="s">
        <v>983</v>
      </c>
      <c r="T203" s="242" t="s">
        <v>984</v>
      </c>
      <c r="U203" s="242" t="s">
        <v>985</v>
      </c>
      <c r="V203" s="243"/>
      <c r="W203" s="242" t="s">
        <v>981</v>
      </c>
      <c r="X203" s="242" t="s">
        <v>982</v>
      </c>
      <c r="Y203" s="242" t="s">
        <v>983</v>
      </c>
      <c r="Z203" s="242" t="s">
        <v>984</v>
      </c>
      <c r="AA203" s="242" t="s">
        <v>985</v>
      </c>
      <c r="AB203" s="243"/>
    </row>
    <row r="205" spans="2:28">
      <c r="B205" s="173"/>
    </row>
    <row r="206" spans="2:28">
      <c r="B206" s="173"/>
    </row>
    <row r="207" spans="2:28" ht="14.25">
      <c r="E207" s="245" t="s">
        <v>956</v>
      </c>
    </row>
    <row r="209" spans="2:2" s="222" customFormat="1">
      <c r="B209" s="173"/>
    </row>
    <row r="210" spans="2:2" s="222" customFormat="1">
      <c r="B210" s="173"/>
    </row>
    <row r="211" spans="2:2" s="222" customFormat="1">
      <c r="B211" s="173"/>
    </row>
    <row r="212" spans="2:2" s="222" customFormat="1">
      <c r="B212" s="173"/>
    </row>
    <row r="213" spans="2:2" s="222" customFormat="1">
      <c r="B213" s="173"/>
    </row>
    <row r="214" spans="2:2" s="222" customFormat="1">
      <c r="B214" s="173"/>
    </row>
    <row r="215" spans="2:2" s="222" customFormat="1">
      <c r="B215" s="173"/>
    </row>
    <row r="216" spans="2:2" s="222" customFormat="1">
      <c r="B216" s="173"/>
    </row>
    <row r="217" spans="2:2" s="222" customFormat="1">
      <c r="B217" s="173"/>
    </row>
    <row r="218" spans="2:2" s="222" customFormat="1">
      <c r="B218" s="173"/>
    </row>
    <row r="219" spans="2:2" s="222" customFormat="1">
      <c r="B219" s="173"/>
    </row>
    <row r="220" spans="2:2" s="222" customFormat="1">
      <c r="B220" s="173"/>
    </row>
    <row r="221" spans="2:2" s="222" customFormat="1">
      <c r="B221" s="173"/>
    </row>
    <row r="222" spans="2:2" s="222" customFormat="1">
      <c r="B222" s="173"/>
    </row>
    <row r="223" spans="2:2" s="222" customFormat="1">
      <c r="B223" s="173"/>
    </row>
    <row r="224" spans="2:2" s="222" customFormat="1">
      <c r="B224" s="173"/>
    </row>
    <row r="225" spans="2:2" s="222" customFormat="1">
      <c r="B225" s="173"/>
    </row>
    <row r="226" spans="2:2" s="222" customFormat="1">
      <c r="B226" s="173"/>
    </row>
    <row r="227" spans="2:2" s="222" customFormat="1">
      <c r="B227" s="173"/>
    </row>
    <row r="228" spans="2:2" s="222" customFormat="1">
      <c r="B228" s="173"/>
    </row>
    <row r="229" spans="2:2" s="222" customFormat="1">
      <c r="B229" s="173"/>
    </row>
    <row r="230" spans="2:2" s="222" customFormat="1">
      <c r="B230" s="173"/>
    </row>
    <row r="231" spans="2:2" s="222" customFormat="1">
      <c r="B231" s="173"/>
    </row>
    <row r="232" spans="2:2" s="222" customFormat="1">
      <c r="B232" s="173"/>
    </row>
    <row r="233" spans="2:2" s="222" customFormat="1">
      <c r="B233" s="173"/>
    </row>
    <row r="234" spans="2:2" s="222" customFormat="1">
      <c r="B234" s="173"/>
    </row>
    <row r="235" spans="2:2" s="222" customFormat="1">
      <c r="B235" s="173"/>
    </row>
    <row r="236" spans="2:2" s="222" customFormat="1">
      <c r="B236" s="173"/>
    </row>
    <row r="237" spans="2:2" s="222" customFormat="1">
      <c r="B237" s="173"/>
    </row>
    <row r="238" spans="2:2" s="222" customFormat="1">
      <c r="B238" s="173"/>
    </row>
    <row r="239" spans="2:2" s="222" customFormat="1">
      <c r="B239" s="173"/>
    </row>
    <row r="240" spans="2:2" s="222" customFormat="1">
      <c r="B240" s="173"/>
    </row>
    <row r="241" spans="2:2" s="222" customFormat="1">
      <c r="B241" s="173"/>
    </row>
    <row r="242" spans="2:2" s="222" customFormat="1">
      <c r="B242" s="173"/>
    </row>
    <row r="243" spans="2:2" s="222" customFormat="1">
      <c r="B243" s="173"/>
    </row>
    <row r="244" spans="2:2" s="222" customFormat="1">
      <c r="B244" s="173"/>
    </row>
    <row r="245" spans="2:2" s="222" customFormat="1">
      <c r="B245" s="173"/>
    </row>
    <row r="246" spans="2:2" s="222" customFormat="1">
      <c r="B246" s="173"/>
    </row>
    <row r="247" spans="2:2" s="222" customFormat="1">
      <c r="B247" s="173"/>
    </row>
    <row r="248" spans="2:2" s="222" customFormat="1">
      <c r="B248" s="173"/>
    </row>
    <row r="249" spans="2:2" s="222" customFormat="1">
      <c r="B249" s="173"/>
    </row>
    <row r="250" spans="2:2" s="222" customFormat="1">
      <c r="B250" s="173"/>
    </row>
    <row r="251" spans="2:2" s="222" customFormat="1">
      <c r="B251" s="173"/>
    </row>
    <row r="252" spans="2:2" s="222" customFormat="1">
      <c r="B252" s="173"/>
    </row>
    <row r="253" spans="2:2" s="222" customFormat="1">
      <c r="B253" s="173"/>
    </row>
    <row r="254" spans="2:2" s="222" customFormat="1">
      <c r="B254" s="173"/>
    </row>
    <row r="255" spans="2:2" s="222" customFormat="1">
      <c r="B255" s="173"/>
    </row>
    <row r="256" spans="2:2" s="222" customFormat="1">
      <c r="B256" s="173"/>
    </row>
    <row r="257" spans="2:2" s="222" customFormat="1">
      <c r="B257" s="173"/>
    </row>
    <row r="258" spans="2:2" s="222" customFormat="1">
      <c r="B258" s="173"/>
    </row>
    <row r="259" spans="2:2" s="222" customFormat="1">
      <c r="B259" s="173"/>
    </row>
    <row r="260" spans="2:2" s="222" customFormat="1">
      <c r="B260" s="173"/>
    </row>
    <row r="261" spans="2:2" s="222" customFormat="1">
      <c r="B261" s="173"/>
    </row>
    <row r="262" spans="2:2" s="222" customFormat="1">
      <c r="B262" s="173"/>
    </row>
    <row r="263" spans="2:2" s="222" customFormat="1">
      <c r="B263" s="173"/>
    </row>
    <row r="264" spans="2:2" s="222" customFormat="1">
      <c r="B264" s="173"/>
    </row>
    <row r="265" spans="2:2" s="222" customFormat="1">
      <c r="B265" s="173"/>
    </row>
    <row r="266" spans="2:2" s="222" customFormat="1">
      <c r="B266" s="173"/>
    </row>
    <row r="267" spans="2:2" s="222" customFormat="1">
      <c r="B267" s="173"/>
    </row>
    <row r="268" spans="2:2" s="222" customFormat="1">
      <c r="B268" s="173"/>
    </row>
    <row r="269" spans="2:2" s="222" customFormat="1">
      <c r="B269" s="173"/>
    </row>
    <row r="270" spans="2:2" s="222" customFormat="1">
      <c r="B270" s="173"/>
    </row>
    <row r="271" spans="2:2" s="222" customFormat="1">
      <c r="B271" s="173"/>
    </row>
    <row r="272" spans="2:2" s="222" customFormat="1">
      <c r="B272" s="173"/>
    </row>
    <row r="273" spans="2:2" s="222" customFormat="1">
      <c r="B273" s="173"/>
    </row>
    <row r="274" spans="2:2" s="222" customFormat="1">
      <c r="B274" s="173"/>
    </row>
    <row r="275" spans="2:2" s="222" customFormat="1">
      <c r="B275" s="173"/>
    </row>
    <row r="276" spans="2:2" s="222" customFormat="1">
      <c r="B276" s="173"/>
    </row>
    <row r="277" spans="2:2" s="222" customFormat="1">
      <c r="B277" s="173"/>
    </row>
    <row r="278" spans="2:2" s="222" customFormat="1">
      <c r="B278" s="173"/>
    </row>
    <row r="279" spans="2:2" s="222" customFormat="1">
      <c r="B279" s="173"/>
    </row>
    <row r="280" spans="2:2" s="222" customFormat="1">
      <c r="B280" s="173"/>
    </row>
    <row r="281" spans="2:2" s="222" customFormat="1">
      <c r="B281" s="173"/>
    </row>
    <row r="282" spans="2:2" s="222" customFormat="1">
      <c r="B282" s="173"/>
    </row>
    <row r="283" spans="2:2" s="222" customFormat="1">
      <c r="B283" s="173"/>
    </row>
    <row r="284" spans="2:2" s="222" customFormat="1">
      <c r="B284" s="173"/>
    </row>
    <row r="285" spans="2:2" s="222" customFormat="1">
      <c r="B285" s="173"/>
    </row>
    <row r="286" spans="2:2" s="222" customFormat="1">
      <c r="B286" s="173"/>
    </row>
    <row r="287" spans="2:2" s="222" customFormat="1">
      <c r="B287" s="173"/>
    </row>
    <row r="288" spans="2:2" s="222" customFormat="1">
      <c r="B288" s="173"/>
    </row>
    <row r="289" spans="2:2" s="222" customFormat="1">
      <c r="B289" s="173"/>
    </row>
    <row r="290" spans="2:2" s="222" customFormat="1">
      <c r="B290" s="173"/>
    </row>
    <row r="291" spans="2:2" s="222" customFormat="1">
      <c r="B291" s="173"/>
    </row>
    <row r="292" spans="2:2" s="222" customFormat="1">
      <c r="B292" s="173"/>
    </row>
    <row r="293" spans="2:2" s="222" customFormat="1">
      <c r="B293" s="173"/>
    </row>
    <row r="294" spans="2:2" s="222" customFormat="1">
      <c r="B294" s="173"/>
    </row>
    <row r="295" spans="2:2" s="222" customFormat="1">
      <c r="B295" s="173"/>
    </row>
    <row r="296" spans="2:2" s="222" customFormat="1">
      <c r="B296" s="173"/>
    </row>
    <row r="297" spans="2:2" s="222" customFormat="1">
      <c r="B297" s="173"/>
    </row>
    <row r="298" spans="2:2" s="222" customFormat="1">
      <c r="B298" s="173"/>
    </row>
    <row r="299" spans="2:2" s="222" customFormat="1">
      <c r="B299" s="173"/>
    </row>
    <row r="300" spans="2:2" s="222" customFormat="1">
      <c r="B300" s="173"/>
    </row>
    <row r="301" spans="2:2" s="222" customFormat="1">
      <c r="B301" s="173"/>
    </row>
  </sheetData>
  <sheetProtection password="CFE8" sheet="1" objects="1" scenarios="1"/>
  <mergeCells count="14">
    <mergeCell ref="AB5:AB6"/>
    <mergeCell ref="Q6:U6"/>
    <mergeCell ref="W6:AA6"/>
    <mergeCell ref="B2:B4"/>
    <mergeCell ref="B5:B6"/>
    <mergeCell ref="C5:C6"/>
    <mergeCell ref="D5:D6"/>
    <mergeCell ref="E5:E6"/>
    <mergeCell ref="F5:G6"/>
    <mergeCell ref="H5:I6"/>
    <mergeCell ref="K5:K6"/>
    <mergeCell ref="L5:N6"/>
    <mergeCell ref="O5:P5"/>
    <mergeCell ref="Q5:AA5"/>
  </mergeCells>
  <phoneticPr fontId="1"/>
  <pageMargins left="0.70866141732283472" right="0.70866141732283472" top="0.74803149606299213" bottom="0.74803149606299213" header="0.31496062992125984" footer="0.31496062992125984"/>
  <pageSetup paperSize="9" scale="69" orientation="landscape"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B1:S302"/>
  <sheetViews>
    <sheetView zoomScaleNormal="100" workbookViewId="0">
      <selection activeCell="B7" sqref="B7"/>
    </sheetView>
  </sheetViews>
  <sheetFormatPr defaultRowHeight="13.5"/>
  <cols>
    <col min="1" max="1" width="0.875" style="177" customWidth="1"/>
    <col min="2" max="2" width="14.125" style="203" customWidth="1"/>
    <col min="3" max="3" width="6.875" style="187" customWidth="1"/>
    <col min="4" max="4" width="4.625" style="175" customWidth="1"/>
    <col min="5" max="5" width="12.625" style="175" customWidth="1"/>
    <col min="6" max="6" width="4.625" style="177" customWidth="1"/>
    <col min="7" max="7" width="15.625" style="177" customWidth="1"/>
    <col min="8" max="8" width="25.625" style="177" customWidth="1"/>
    <col min="9" max="9" width="4.625" style="175" customWidth="1"/>
    <col min="10" max="10" width="20.625" style="179" customWidth="1"/>
    <col min="11" max="11" width="4.625" style="179" customWidth="1"/>
    <col min="12" max="12" width="78.125" style="179" customWidth="1"/>
    <col min="13" max="15" width="5.125" style="175" customWidth="1"/>
    <col min="16" max="18" width="5.125" style="177" customWidth="1"/>
    <col min="19" max="19" width="4.5" style="199" customWidth="1"/>
    <col min="20" max="21" width="4.5" style="177" customWidth="1"/>
    <col min="22" max="22" width="4.875" style="177" customWidth="1"/>
    <col min="23" max="16384" width="9" style="177"/>
  </cols>
  <sheetData>
    <row r="1" spans="2:19" ht="24.95" customHeight="1" thickBot="1">
      <c r="B1" s="173"/>
      <c r="C1" s="174"/>
      <c r="F1" s="176"/>
      <c r="G1" s="212"/>
      <c r="I1" s="212"/>
      <c r="J1" s="184" t="s">
        <v>986</v>
      </c>
      <c r="L1" s="177"/>
      <c r="M1" s="251" t="s">
        <v>987</v>
      </c>
      <c r="S1" s="177"/>
    </row>
    <row r="2" spans="2:19" ht="24.95" customHeight="1">
      <c r="B2" s="315" t="s">
        <v>959</v>
      </c>
      <c r="C2" s="180"/>
      <c r="E2" s="181"/>
      <c r="F2" s="213" t="s">
        <v>988</v>
      </c>
      <c r="G2" s="182"/>
      <c r="I2" s="177"/>
      <c r="J2" s="214"/>
      <c r="K2" s="177"/>
      <c r="L2" s="185"/>
      <c r="M2" s="177"/>
      <c r="S2" s="186"/>
    </row>
    <row r="3" spans="2:19" ht="30" customHeight="1">
      <c r="B3" s="316"/>
      <c r="D3" s="192"/>
      <c r="E3" s="192"/>
      <c r="F3" s="188"/>
      <c r="G3" s="182"/>
      <c r="I3" s="177"/>
      <c r="J3" s="214"/>
      <c r="K3" s="177"/>
      <c r="L3" s="185"/>
      <c r="M3" s="339" t="s">
        <v>989</v>
      </c>
      <c r="N3" s="339"/>
      <c r="O3" s="339"/>
      <c r="P3" s="340" t="s">
        <v>990</v>
      </c>
      <c r="Q3" s="341"/>
      <c r="R3" s="342"/>
      <c r="S3" s="190"/>
    </row>
    <row r="4" spans="2:19" ht="30" customHeight="1" thickBot="1">
      <c r="B4" s="317"/>
      <c r="C4" s="191"/>
      <c r="D4" s="192"/>
      <c r="E4" s="192"/>
      <c r="F4" s="193"/>
      <c r="G4" s="182"/>
      <c r="I4" s="177"/>
      <c r="J4" s="177"/>
      <c r="K4" s="177"/>
      <c r="L4" s="177"/>
      <c r="M4" s="343">
        <f>IF($R$4=0,"",$R$4/$Q$4*100/3)</f>
        <v>37.037037037037038</v>
      </c>
      <c r="N4" s="343"/>
      <c r="O4" s="343"/>
      <c r="P4" s="252"/>
      <c r="Q4" s="259">
        <f>SUM(Q7:Q207)</f>
        <v>9</v>
      </c>
      <c r="R4" s="259">
        <f>SUM(R7:R203)</f>
        <v>10</v>
      </c>
      <c r="S4" s="195"/>
    </row>
    <row r="5" spans="2:19" ht="15" customHeight="1">
      <c r="B5" s="318" t="s">
        <v>951</v>
      </c>
      <c r="C5" s="320" t="s">
        <v>952</v>
      </c>
      <c r="D5" s="322" t="s">
        <v>991</v>
      </c>
      <c r="E5" s="320" t="s">
        <v>2</v>
      </c>
      <c r="F5" s="322" t="s">
        <v>992</v>
      </c>
      <c r="G5" s="323" t="s">
        <v>867</v>
      </c>
      <c r="H5" s="323" t="s">
        <v>868</v>
      </c>
      <c r="I5" s="327" t="s">
        <v>992</v>
      </c>
      <c r="J5" s="325" t="s">
        <v>869</v>
      </c>
      <c r="K5" s="323" t="s">
        <v>992</v>
      </c>
      <c r="L5" s="314" t="s">
        <v>870</v>
      </c>
      <c r="M5" s="338" t="s">
        <v>993</v>
      </c>
      <c r="N5" s="336" t="s">
        <v>871</v>
      </c>
      <c r="O5" s="336" t="s">
        <v>872</v>
      </c>
      <c r="P5" s="336" t="s">
        <v>994</v>
      </c>
      <c r="Q5" s="336" t="s">
        <v>995</v>
      </c>
      <c r="R5" s="337" t="s">
        <v>996</v>
      </c>
      <c r="S5" s="195"/>
    </row>
    <row r="6" spans="2:19" ht="15" customHeight="1">
      <c r="B6" s="319"/>
      <c r="C6" s="321"/>
      <c r="D6" s="322"/>
      <c r="E6" s="321"/>
      <c r="F6" s="322"/>
      <c r="G6" s="323"/>
      <c r="H6" s="323"/>
      <c r="I6" s="327"/>
      <c r="J6" s="325"/>
      <c r="K6" s="323"/>
      <c r="L6" s="314"/>
      <c r="M6" s="338"/>
      <c r="N6" s="336"/>
      <c r="O6" s="336"/>
      <c r="P6" s="336"/>
      <c r="Q6" s="336"/>
      <c r="R6" s="337"/>
      <c r="S6" s="195"/>
    </row>
    <row r="7" spans="2:19" ht="54">
      <c r="B7" s="196">
        <v>7</v>
      </c>
      <c r="C7" s="126">
        <f t="shared" ref="C7:C70" si="0">IF($B7="","",SMALL($B$7:$B$500,ROW(B1)))</f>
        <v>1</v>
      </c>
      <c r="D7" s="127" t="str">
        <f ca="1">IF($C7="","",IF($C7=$C6,"",IF(INDIRECT($C7&amp;"!e4")="","",INDIRECT($C7&amp;"!e4"))))</f>
        <v>ＥＬ１</v>
      </c>
      <c r="E7" s="127" t="str">
        <f ca="1">IF($C7="","",IF($C7=$C6,"",IF(INDIRECT($C7&amp;"!g4")="","",INDIRECT($C7&amp;"!g4"))))</f>
        <v>全共通</v>
      </c>
      <c r="F7" s="204">
        <f ca="1">IF($C7="","",IF($H7="","",COUNTA(G$7:$G7)-COUNTBLANK(G$7:$G7)))</f>
        <v>1</v>
      </c>
      <c r="G7" s="205" t="str">
        <f ca="1">IF($C7="","",IF($C7=$C6,"",IF(INDIRECT($C7&amp;"!g5")="","",INDIRECT($C7&amp;"!g5"))))</f>
        <v>ビジネスの理解</v>
      </c>
      <c r="H7" s="205" t="str">
        <f ca="1">IF($C7="","",IF($C7=$C6,"",IF(INDIRECT($C7&amp;"!g6")="","",INDIRECT($C7&amp;"!g6"))))</f>
        <v>仕事を遂行するに当り理解しておくべき基本事項や、各種ルールを理解し、これを遵守する能力</v>
      </c>
      <c r="I7" s="204" t="str">
        <f t="shared" ref="I7:I70" ca="1" si="1">IF($C7="","",IF($J7="","",LEFT($J7,1)))</f>
        <v>①</v>
      </c>
      <c r="J7" s="207" t="str">
        <f ca="1">IF($C7="","",IF($K7="","",IF(VLOOKUP($K7,INDIRECT($C7&amp;"!$A$12:$b$500"),2,0)=0,"",VLOOKUP($K7,INDIRECT($C7&amp;"!$A$12:$b$500"),2,0))))</f>
        <v>①ビジネスや社会経済の一般動向の理解</v>
      </c>
      <c r="K7" s="204">
        <f ca="1">IF($C7="","",IF($C7&gt;$C6,1,COUNTA(INDIRECT($C7&amp;"!$D$12:$D$500")-(COUNTA(INDIRECT($C7&amp;"!$D$12:$D$500")-1)))+$K6))</f>
        <v>1</v>
      </c>
      <c r="L7" s="128" t="str">
        <f ca="1">IF($C7="","",IF($K7="","",VLOOKUP($K7,INDIRECT($C7&amp;"!$d$12:$K$500"),2,0)))</f>
        <v>○ 新聞やニュースなどから社会経済全般に関する情報を入手し、自分の会社に関連する情報を収集・整理している。</v>
      </c>
      <c r="M7" s="253" t="s">
        <v>997</v>
      </c>
      <c r="N7" s="254">
        <v>2</v>
      </c>
      <c r="O7" s="255">
        <v>2</v>
      </c>
      <c r="P7" s="255">
        <v>2</v>
      </c>
      <c r="Q7" s="255">
        <v>5</v>
      </c>
      <c r="R7" s="260">
        <f>P7*Q7</f>
        <v>10</v>
      </c>
      <c r="S7" s="177"/>
    </row>
    <row r="8" spans="2:19" ht="27">
      <c r="B8" s="197">
        <v>7</v>
      </c>
      <c r="C8" s="129">
        <f t="shared" si="0"/>
        <v>1</v>
      </c>
      <c r="D8" s="130" t="str">
        <f t="shared" ref="D8:D71" ca="1" si="2">IF($C8="","",IF($C8=$C7,"",IF(INDIRECT($C8&amp;"!e4")="","",INDIRECT($C8&amp;"!e4"))))</f>
        <v/>
      </c>
      <c r="E8" s="130" t="str">
        <f t="shared" ref="E8:E71" ca="1" si="3">IF($C8="","",IF($C8=$C7,"",IF(INDIRECT($C8&amp;"!g4")="","",INDIRECT($C8&amp;"!g4"))))</f>
        <v/>
      </c>
      <c r="F8" s="208" t="str">
        <f ca="1">IF($C8="","",IF($H8="","",COUNTA(G$7:$G8)-COUNTBLANK(G$7:$G8)))</f>
        <v/>
      </c>
      <c r="G8" s="209" t="str">
        <f t="shared" ref="G8:G71" ca="1" si="4">IF($C8="","",IF($C8=$C7,"",IF(INDIRECT($C8&amp;"!g5")="","",INDIRECT($C8&amp;"!g5"))))</f>
        <v/>
      </c>
      <c r="H8" s="209" t="str">
        <f t="shared" ref="H8:H71" ca="1" si="5">IF($C8="","",IF($C8=$C7,"",IF(INDIRECT($C8&amp;"!g6")="","",INDIRECT($C8&amp;"!g6"))))</f>
        <v/>
      </c>
      <c r="I8" s="208" t="str">
        <f t="shared" ca="1" si="1"/>
        <v/>
      </c>
      <c r="J8" s="211" t="str">
        <f t="shared" ref="J8:J71" ca="1" si="6">IF($C8="","",IF($K8="","",IF(VLOOKUP($K8,INDIRECT($C8&amp;"!$A$12:$b$500"),2,0)=0,"",VLOOKUP($K8,INDIRECT($C8&amp;"!$A$12:$b$500"),2,0))))</f>
        <v/>
      </c>
      <c r="K8" s="208">
        <f t="shared" ref="K8:K71" ca="1" si="7">IF($C8="","",IF($C8&gt;$C7,1,COUNTA(INDIRECT($C8&amp;"!$D$12:$D$500")-(COUNTA(INDIRECT($C8&amp;"!$D$12:$D$500")-1)))+$K7))</f>
        <v>2</v>
      </c>
      <c r="L8" s="131" t="str">
        <f t="shared" ref="L8:L71" ca="1" si="8">IF($C8="","",IF($K8="","",VLOOKUP($K8,INDIRECT($C8&amp;"!$d$12:$K$500"),2,0)))</f>
        <v>○ ビジネス全般や関連業界に関する知識を身につけるよう、新聞やニュース媒体等に目を通している。</v>
      </c>
      <c r="M8" s="256" t="s">
        <v>997</v>
      </c>
      <c r="N8" s="257">
        <v>2</v>
      </c>
      <c r="O8" s="258">
        <v>1</v>
      </c>
      <c r="P8" s="258"/>
      <c r="Q8" s="258">
        <v>4</v>
      </c>
      <c r="R8" s="261">
        <f t="shared" ref="R8:R71" si="9">P8*Q8</f>
        <v>0</v>
      </c>
      <c r="S8" s="177"/>
    </row>
    <row r="9" spans="2:19" ht="27">
      <c r="B9" s="197">
        <v>7</v>
      </c>
      <c r="C9" s="129">
        <f t="shared" si="0"/>
        <v>1</v>
      </c>
      <c r="D9" s="130" t="str">
        <f t="shared" ca="1" si="2"/>
        <v/>
      </c>
      <c r="E9" s="130" t="str">
        <f t="shared" ca="1" si="3"/>
        <v/>
      </c>
      <c r="F9" s="208" t="str">
        <f ca="1">IF($C9="","",IF($H9="","",COUNTA(G$7:$G9)-COUNTBLANK(G$7:$G9)))</f>
        <v/>
      </c>
      <c r="G9" s="209" t="str">
        <f t="shared" ca="1" si="4"/>
        <v/>
      </c>
      <c r="H9" s="209" t="str">
        <f t="shared" ca="1" si="5"/>
        <v/>
      </c>
      <c r="I9" s="208" t="str">
        <f t="shared" ca="1" si="1"/>
        <v>②</v>
      </c>
      <c r="J9" s="211" t="str">
        <f t="shared" ca="1" si="6"/>
        <v>②組織のルールと企業倫理の遵守</v>
      </c>
      <c r="K9" s="208">
        <f t="shared" ca="1" si="7"/>
        <v>3</v>
      </c>
      <c r="L9" s="131" t="str">
        <f t="shared" ca="1" si="8"/>
        <v>○ 就業規則など組織の規律・ルールを理解し、これを守っている。</v>
      </c>
      <c r="M9" s="256"/>
      <c r="N9" s="257"/>
      <c r="O9" s="258"/>
      <c r="P9" s="258"/>
      <c r="Q9" s="258"/>
      <c r="R9" s="261">
        <f t="shared" si="9"/>
        <v>0</v>
      </c>
      <c r="S9" s="198"/>
    </row>
    <row r="10" spans="2:19" ht="94.5">
      <c r="B10" s="197">
        <v>1</v>
      </c>
      <c r="C10" s="129">
        <f t="shared" si="0"/>
        <v>2</v>
      </c>
      <c r="D10" s="130" t="str">
        <f t="shared" ca="1" si="2"/>
        <v>ＥＬ１</v>
      </c>
      <c r="E10" s="130" t="str">
        <f t="shared" ca="1" si="3"/>
        <v>全共通</v>
      </c>
      <c r="F10" s="208">
        <f ca="1">IF($C10="","",IF($H10="","",COUNTA(G$7:$G10)-COUNTBLANK(G$7:$G10)))</f>
        <v>2</v>
      </c>
      <c r="G10" s="209" t="str">
        <f t="shared" ca="1" si="4"/>
        <v>ITの基本操作</v>
      </c>
      <c r="H10" s="209" t="str">
        <f t="shared" ca="1" si="5"/>
        <v>職場のIT環境に対応するための基礎能力（PCの基本操作をマスターし、ワープロソフト等を使いこなす能力、インターネットを使って情報を検索したり、収集したデータを整理加工する能力など）</v>
      </c>
      <c r="I10" s="208" t="str">
        <f t="shared" ca="1" si="1"/>
        <v>①</v>
      </c>
      <c r="J10" s="211" t="str">
        <f t="shared" ca="1" si="6"/>
        <v>①PC及びネットワークの理解</v>
      </c>
      <c r="K10" s="208">
        <f t="shared" ca="1" si="7"/>
        <v>1</v>
      </c>
      <c r="L10" s="131" t="str">
        <f t="shared" ca="1" si="8"/>
        <v>○ 電子メールを活用して、文書や添付ファイルの送受信ができる。</v>
      </c>
      <c r="M10" s="256"/>
      <c r="N10" s="257"/>
      <c r="O10" s="258"/>
      <c r="P10" s="258"/>
      <c r="Q10" s="258"/>
      <c r="R10" s="261">
        <f t="shared" si="9"/>
        <v>0</v>
      </c>
      <c r="S10" s="198"/>
    </row>
    <row r="11" spans="2:19" ht="27">
      <c r="B11" s="197">
        <v>1</v>
      </c>
      <c r="C11" s="126">
        <f t="shared" si="0"/>
        <v>2</v>
      </c>
      <c r="D11" s="130" t="str">
        <f t="shared" ca="1" si="2"/>
        <v/>
      </c>
      <c r="E11" s="130" t="str">
        <f t="shared" ca="1" si="3"/>
        <v/>
      </c>
      <c r="F11" s="208" t="str">
        <f ca="1">IF($C11="","",IF($H11="","",COUNTA(G$7:$G11)-COUNTBLANK(G$7:$G11)))</f>
        <v/>
      </c>
      <c r="G11" s="209" t="str">
        <f t="shared" ca="1" si="4"/>
        <v/>
      </c>
      <c r="H11" s="209" t="str">
        <f t="shared" ca="1" si="5"/>
        <v/>
      </c>
      <c r="I11" s="208" t="str">
        <f t="shared" ca="1" si="1"/>
        <v>②</v>
      </c>
      <c r="J11" s="211" t="str">
        <f t="shared" ca="1" si="6"/>
        <v>②ワープロ、表計算ソフト等の活用</v>
      </c>
      <c r="K11" s="208">
        <f t="shared" ca="1" si="7"/>
        <v>2</v>
      </c>
      <c r="L11" s="131" t="str">
        <f t="shared" ca="1" si="8"/>
        <v>○ 表計算ソフトの基本的な関数機能を使用して簡単な計算ができる。</v>
      </c>
      <c r="M11" s="256"/>
      <c r="N11" s="257"/>
      <c r="O11" s="258"/>
      <c r="P11" s="258"/>
      <c r="Q11" s="258"/>
      <c r="R11" s="261">
        <f t="shared" si="9"/>
        <v>0</v>
      </c>
    </row>
    <row r="12" spans="2:19" ht="94.5">
      <c r="B12" s="197">
        <v>1</v>
      </c>
      <c r="C12" s="129">
        <f t="shared" si="0"/>
        <v>4</v>
      </c>
      <c r="D12" s="130" t="str">
        <f t="shared" ca="1" si="2"/>
        <v>ＥＬ１</v>
      </c>
      <c r="E12" s="130" t="str">
        <f t="shared" ca="1" si="3"/>
        <v>全共通</v>
      </c>
      <c r="F12" s="208">
        <f ca="1">IF($C12="","",IF($H12="","",COUNTA(G$7:$G12)-COUNTBLANK(G$7:$G12)))</f>
        <v>3</v>
      </c>
      <c r="G12" s="209" t="str">
        <f t="shared" ca="1" si="4"/>
        <v>組織における協働</v>
      </c>
      <c r="H12" s="209" t="str">
        <f t="shared" ca="1" si="5"/>
        <v>チームワークを推進する能力、知識や経験を組織内で共有することにより組織全体としての業務遂行能力を高める能力、組織の中で部下や後輩を指導・育成する能力など、組織人としての能力と取組姿勢</v>
      </c>
      <c r="I12" s="208" t="str">
        <f t="shared" ca="1" si="1"/>
        <v>①</v>
      </c>
      <c r="J12" s="211" t="str">
        <f t="shared" ca="1" si="6"/>
        <v>①チームワークの推進</v>
      </c>
      <c r="K12" s="208">
        <f t="shared" ca="1" si="7"/>
        <v>1</v>
      </c>
      <c r="L12" s="131" t="str">
        <f t="shared" ca="1" si="8"/>
        <v>○ 与えられた仕事を途中で投げ出すことなく最後まで遂行している。</v>
      </c>
      <c r="M12" s="256"/>
      <c r="N12" s="257"/>
      <c r="O12" s="258"/>
      <c r="P12" s="258"/>
      <c r="Q12" s="258"/>
      <c r="R12" s="261">
        <f t="shared" si="9"/>
        <v>0</v>
      </c>
    </row>
    <row r="13" spans="2:19" ht="94.5">
      <c r="B13" s="197">
        <v>4</v>
      </c>
      <c r="C13" s="129">
        <f t="shared" si="0"/>
        <v>7</v>
      </c>
      <c r="D13" s="130" t="str">
        <f t="shared" ca="1" si="2"/>
        <v>Ｌ１</v>
      </c>
      <c r="E13" s="130" t="str">
        <f t="shared" ca="1" si="3"/>
        <v>全共通</v>
      </c>
      <c r="F13" s="208">
        <f ca="1">IF($C13="","",IF($H13="","",COUNTA(G$7:$G13)-COUNTBLANK(G$7:$G13)))</f>
        <v>4</v>
      </c>
      <c r="G13" s="209" t="str">
        <f t="shared" ca="1" si="4"/>
        <v>ITの基本操作</v>
      </c>
      <c r="H13" s="209" t="str">
        <f t="shared" ca="1" si="5"/>
        <v>職場のIT環境に対応するための基礎能力（PCの基本操作をマスターし、ワープロソフト等を使いこなす能力、インターネットを使って情報を検索したり、収集したデータを整理加工する能力など）</v>
      </c>
      <c r="I13" s="208" t="str">
        <f t="shared" ca="1" si="1"/>
        <v>①</v>
      </c>
      <c r="J13" s="211" t="str">
        <f t="shared" ca="1" si="6"/>
        <v>①PC及びネットワークの理解</v>
      </c>
      <c r="K13" s="208">
        <f t="shared" ca="1" si="7"/>
        <v>1</v>
      </c>
      <c r="L13" s="131" t="str">
        <f t="shared" ca="1" si="8"/>
        <v>○ セキュリティ対策やITに頼りすぎることの問題点など、情報化の弱点を理解している。</v>
      </c>
      <c r="M13" s="256"/>
      <c r="N13" s="257"/>
      <c r="O13" s="258"/>
      <c r="P13" s="258"/>
      <c r="Q13" s="258"/>
      <c r="R13" s="261">
        <f t="shared" si="9"/>
        <v>0</v>
      </c>
    </row>
    <row r="14" spans="2:19" ht="27">
      <c r="B14" s="197">
        <v>2</v>
      </c>
      <c r="C14" s="129">
        <f t="shared" si="0"/>
        <v>7</v>
      </c>
      <c r="D14" s="130" t="str">
        <f t="shared" ca="1" si="2"/>
        <v/>
      </c>
      <c r="E14" s="130" t="str">
        <f t="shared" ca="1" si="3"/>
        <v/>
      </c>
      <c r="F14" s="208" t="str">
        <f ca="1">IF($C14="","",IF($H14="","",COUNTA(G$7:$G14)-COUNTBLANK(G$7:$G14)))</f>
        <v/>
      </c>
      <c r="G14" s="209" t="str">
        <f t="shared" ca="1" si="4"/>
        <v/>
      </c>
      <c r="H14" s="209" t="str">
        <f t="shared" ca="1" si="5"/>
        <v/>
      </c>
      <c r="I14" s="208" t="str">
        <f t="shared" ca="1" si="1"/>
        <v>②</v>
      </c>
      <c r="J14" s="211" t="str">
        <f t="shared" ca="1" si="6"/>
        <v>②ワープロ、表計算ソフト等の活用</v>
      </c>
      <c r="K14" s="208">
        <f t="shared" ca="1" si="7"/>
        <v>2</v>
      </c>
      <c r="L14" s="131" t="str">
        <f t="shared" ca="1" si="8"/>
        <v>○ ワープロソフトの様々な機能を活用し、レイアウト構成にも配慮した事務文書を作成している。</v>
      </c>
      <c r="M14" s="256"/>
      <c r="N14" s="257"/>
      <c r="O14" s="258"/>
      <c r="P14" s="258"/>
      <c r="Q14" s="258"/>
      <c r="R14" s="261">
        <f t="shared" si="9"/>
        <v>0</v>
      </c>
    </row>
    <row r="15" spans="2:19" ht="27">
      <c r="B15" s="197">
        <v>2</v>
      </c>
      <c r="C15" s="126">
        <f t="shared" si="0"/>
        <v>7</v>
      </c>
      <c r="D15" s="130" t="str">
        <f t="shared" ca="1" si="2"/>
        <v/>
      </c>
      <c r="E15" s="130" t="str">
        <f t="shared" ca="1" si="3"/>
        <v/>
      </c>
      <c r="F15" s="208" t="str">
        <f ca="1">IF($C15="","",IF($H15="","",COUNTA(G$7:$G15)-COUNTBLANK(G$7:$G15)))</f>
        <v/>
      </c>
      <c r="G15" s="209" t="str">
        <f t="shared" ca="1" si="4"/>
        <v/>
      </c>
      <c r="H15" s="209" t="str">
        <f t="shared" ca="1" si="5"/>
        <v/>
      </c>
      <c r="I15" s="208" t="str">
        <f t="shared" ca="1" si="1"/>
        <v/>
      </c>
      <c r="J15" s="211" t="str">
        <f t="shared" ca="1" si="6"/>
        <v/>
      </c>
      <c r="K15" s="208">
        <f t="shared" ca="1" si="7"/>
        <v>3</v>
      </c>
      <c r="L15" s="131" t="str">
        <f t="shared" ca="1" si="8"/>
        <v>○ フォントや背景色を工夫するなど、内容のみならず受け手に与える印象にも配慮したプレゼンテーション資料の作成を行っている。</v>
      </c>
      <c r="M15" s="256"/>
      <c r="N15" s="257"/>
      <c r="O15" s="258"/>
      <c r="P15" s="258"/>
      <c r="Q15" s="258"/>
      <c r="R15" s="261">
        <f t="shared" si="9"/>
        <v>0</v>
      </c>
    </row>
    <row r="16" spans="2:19" ht="14.25">
      <c r="B16" s="197"/>
      <c r="C16" s="129" t="str">
        <f t="shared" si="0"/>
        <v/>
      </c>
      <c r="D16" s="130" t="str">
        <f t="shared" ca="1" si="2"/>
        <v/>
      </c>
      <c r="E16" s="130" t="str">
        <f t="shared" ca="1" si="3"/>
        <v/>
      </c>
      <c r="F16" s="208" t="str">
        <f>IF($C16="","",IF($H16="","",COUNTA(G$7:$G16)-COUNTBLANK(G$7:$G16)))</f>
        <v/>
      </c>
      <c r="G16" s="209" t="str">
        <f t="shared" ca="1" si="4"/>
        <v/>
      </c>
      <c r="H16" s="209" t="str">
        <f t="shared" ca="1" si="5"/>
        <v/>
      </c>
      <c r="I16" s="208" t="str">
        <f t="shared" si="1"/>
        <v/>
      </c>
      <c r="J16" s="211" t="str">
        <f t="shared" ca="1" si="6"/>
        <v/>
      </c>
      <c r="K16" s="208" t="str">
        <f t="shared" ca="1" si="7"/>
        <v/>
      </c>
      <c r="L16" s="131" t="str">
        <f t="shared" ca="1" si="8"/>
        <v/>
      </c>
      <c r="M16" s="256"/>
      <c r="N16" s="257"/>
      <c r="O16" s="258"/>
      <c r="P16" s="258"/>
      <c r="Q16" s="258"/>
      <c r="R16" s="261">
        <f t="shared" si="9"/>
        <v>0</v>
      </c>
    </row>
    <row r="17" spans="2:19" ht="14.25">
      <c r="B17" s="197"/>
      <c r="C17" s="129" t="str">
        <f t="shared" si="0"/>
        <v/>
      </c>
      <c r="D17" s="130" t="str">
        <f t="shared" ca="1" si="2"/>
        <v/>
      </c>
      <c r="E17" s="130" t="str">
        <f t="shared" ca="1" si="3"/>
        <v/>
      </c>
      <c r="F17" s="208" t="str">
        <f>IF($C17="","",IF($H17="","",COUNTA(G$7:$G17)-COUNTBLANK(G$7:$G17)))</f>
        <v/>
      </c>
      <c r="G17" s="209" t="str">
        <f t="shared" ca="1" si="4"/>
        <v/>
      </c>
      <c r="H17" s="209" t="str">
        <f t="shared" ca="1" si="5"/>
        <v/>
      </c>
      <c r="I17" s="208" t="str">
        <f t="shared" si="1"/>
        <v/>
      </c>
      <c r="J17" s="211" t="str">
        <f t="shared" ca="1" si="6"/>
        <v/>
      </c>
      <c r="K17" s="208" t="str">
        <f t="shared" ca="1" si="7"/>
        <v/>
      </c>
      <c r="L17" s="131" t="str">
        <f t="shared" ca="1" si="8"/>
        <v/>
      </c>
      <c r="M17" s="256"/>
      <c r="N17" s="257"/>
      <c r="O17" s="258"/>
      <c r="P17" s="258"/>
      <c r="Q17" s="258"/>
      <c r="R17" s="261">
        <f t="shared" si="9"/>
        <v>0</v>
      </c>
      <c r="S17" s="177"/>
    </row>
    <row r="18" spans="2:19" ht="14.25">
      <c r="B18" s="197"/>
      <c r="C18" s="129" t="str">
        <f t="shared" si="0"/>
        <v/>
      </c>
      <c r="D18" s="130" t="str">
        <f t="shared" ca="1" si="2"/>
        <v/>
      </c>
      <c r="E18" s="130" t="str">
        <f t="shared" ca="1" si="3"/>
        <v/>
      </c>
      <c r="F18" s="208" t="str">
        <f>IF($C18="","",IF($H18="","",COUNTA(G$7:$G18)-COUNTBLANK(G$7:$G18)))</f>
        <v/>
      </c>
      <c r="G18" s="209" t="str">
        <f t="shared" ca="1" si="4"/>
        <v/>
      </c>
      <c r="H18" s="209" t="str">
        <f t="shared" ca="1" si="5"/>
        <v/>
      </c>
      <c r="I18" s="208" t="str">
        <f t="shared" si="1"/>
        <v/>
      </c>
      <c r="J18" s="211" t="str">
        <f t="shared" ca="1" si="6"/>
        <v/>
      </c>
      <c r="K18" s="208" t="str">
        <f t="shared" ca="1" si="7"/>
        <v/>
      </c>
      <c r="L18" s="131" t="str">
        <f t="shared" ca="1" si="8"/>
        <v/>
      </c>
      <c r="M18" s="256"/>
      <c r="N18" s="257"/>
      <c r="O18" s="258"/>
      <c r="P18" s="258"/>
      <c r="Q18" s="258"/>
      <c r="R18" s="261">
        <f t="shared" si="9"/>
        <v>0</v>
      </c>
      <c r="S18" s="177"/>
    </row>
    <row r="19" spans="2:19" ht="14.25">
      <c r="B19" s="197"/>
      <c r="C19" s="129" t="str">
        <f t="shared" si="0"/>
        <v/>
      </c>
      <c r="D19" s="130" t="str">
        <f t="shared" ca="1" si="2"/>
        <v/>
      </c>
      <c r="E19" s="130" t="str">
        <f t="shared" ca="1" si="3"/>
        <v/>
      </c>
      <c r="F19" s="208" t="str">
        <f>IF($C19="","",IF($H19="","",COUNTA(G$7:$G19)-COUNTBLANK(G$7:$G19)))</f>
        <v/>
      </c>
      <c r="G19" s="209" t="str">
        <f t="shared" ca="1" si="4"/>
        <v/>
      </c>
      <c r="H19" s="209" t="str">
        <f t="shared" ca="1" si="5"/>
        <v/>
      </c>
      <c r="I19" s="208" t="str">
        <f t="shared" si="1"/>
        <v/>
      </c>
      <c r="J19" s="211" t="str">
        <f t="shared" ca="1" si="6"/>
        <v/>
      </c>
      <c r="K19" s="208" t="str">
        <f t="shared" ca="1" si="7"/>
        <v/>
      </c>
      <c r="L19" s="131" t="str">
        <f t="shared" ca="1" si="8"/>
        <v/>
      </c>
      <c r="M19" s="256"/>
      <c r="N19" s="257"/>
      <c r="O19" s="258"/>
      <c r="P19" s="258"/>
      <c r="Q19" s="258"/>
      <c r="R19" s="261">
        <f t="shared" si="9"/>
        <v>0</v>
      </c>
      <c r="S19" s="177"/>
    </row>
    <row r="20" spans="2:19" ht="14.25">
      <c r="B20" s="197"/>
      <c r="C20" s="129" t="str">
        <f t="shared" si="0"/>
        <v/>
      </c>
      <c r="D20" s="130" t="str">
        <f t="shared" ca="1" si="2"/>
        <v/>
      </c>
      <c r="E20" s="130" t="str">
        <f t="shared" ca="1" si="3"/>
        <v/>
      </c>
      <c r="F20" s="208" t="str">
        <f>IF($C20="","",IF($H20="","",COUNTA(G$7:$G20)-COUNTBLANK(G$7:$G20)))</f>
        <v/>
      </c>
      <c r="G20" s="209" t="str">
        <f t="shared" ca="1" si="4"/>
        <v/>
      </c>
      <c r="H20" s="209" t="str">
        <f t="shared" ca="1" si="5"/>
        <v/>
      </c>
      <c r="I20" s="208" t="str">
        <f t="shared" si="1"/>
        <v/>
      </c>
      <c r="J20" s="211" t="str">
        <f t="shared" ca="1" si="6"/>
        <v/>
      </c>
      <c r="K20" s="208" t="str">
        <f t="shared" ca="1" si="7"/>
        <v/>
      </c>
      <c r="L20" s="131" t="str">
        <f t="shared" ca="1" si="8"/>
        <v/>
      </c>
      <c r="M20" s="256"/>
      <c r="N20" s="257"/>
      <c r="O20" s="258"/>
      <c r="P20" s="258"/>
      <c r="Q20" s="258"/>
      <c r="R20" s="261">
        <f t="shared" si="9"/>
        <v>0</v>
      </c>
      <c r="S20" s="177"/>
    </row>
    <row r="21" spans="2:19" ht="14.25">
      <c r="B21" s="197"/>
      <c r="C21" s="129" t="str">
        <f t="shared" si="0"/>
        <v/>
      </c>
      <c r="D21" s="130" t="str">
        <f t="shared" ca="1" si="2"/>
        <v/>
      </c>
      <c r="E21" s="130" t="str">
        <f t="shared" ca="1" si="3"/>
        <v/>
      </c>
      <c r="F21" s="208" t="str">
        <f>IF($C21="","",IF($H21="","",COUNTA(G$7:$G21)-COUNTBLANK(G$7:$G21)))</f>
        <v/>
      </c>
      <c r="G21" s="209" t="str">
        <f t="shared" ca="1" si="4"/>
        <v/>
      </c>
      <c r="H21" s="209" t="str">
        <f t="shared" ca="1" si="5"/>
        <v/>
      </c>
      <c r="I21" s="208" t="str">
        <f t="shared" si="1"/>
        <v/>
      </c>
      <c r="J21" s="211" t="str">
        <f t="shared" ca="1" si="6"/>
        <v/>
      </c>
      <c r="K21" s="208" t="str">
        <f t="shared" ca="1" si="7"/>
        <v/>
      </c>
      <c r="L21" s="131" t="str">
        <f t="shared" ca="1" si="8"/>
        <v/>
      </c>
      <c r="M21" s="256"/>
      <c r="N21" s="257"/>
      <c r="O21" s="258"/>
      <c r="P21" s="258"/>
      <c r="Q21" s="258"/>
      <c r="R21" s="261">
        <f t="shared" si="9"/>
        <v>0</v>
      </c>
      <c r="S21" s="177"/>
    </row>
    <row r="22" spans="2:19" ht="14.25">
      <c r="B22" s="197"/>
      <c r="C22" s="129" t="str">
        <f t="shared" si="0"/>
        <v/>
      </c>
      <c r="D22" s="130" t="str">
        <f t="shared" ca="1" si="2"/>
        <v/>
      </c>
      <c r="E22" s="130" t="str">
        <f t="shared" ca="1" si="3"/>
        <v/>
      </c>
      <c r="F22" s="208" t="str">
        <f>IF($C22="","",IF($H22="","",COUNTA(G$7:$G22)-COUNTBLANK(G$7:$G22)))</f>
        <v/>
      </c>
      <c r="G22" s="209" t="str">
        <f t="shared" ca="1" si="4"/>
        <v/>
      </c>
      <c r="H22" s="209" t="str">
        <f t="shared" ca="1" si="5"/>
        <v/>
      </c>
      <c r="I22" s="208" t="str">
        <f t="shared" si="1"/>
        <v/>
      </c>
      <c r="J22" s="211" t="str">
        <f t="shared" ca="1" si="6"/>
        <v/>
      </c>
      <c r="K22" s="208" t="str">
        <f t="shared" ca="1" si="7"/>
        <v/>
      </c>
      <c r="L22" s="131" t="str">
        <f t="shared" ca="1" si="8"/>
        <v/>
      </c>
      <c r="M22" s="256"/>
      <c r="N22" s="257"/>
      <c r="O22" s="258"/>
      <c r="P22" s="258"/>
      <c r="Q22" s="258"/>
      <c r="R22" s="261">
        <f t="shared" si="9"/>
        <v>0</v>
      </c>
      <c r="S22" s="177"/>
    </row>
    <row r="23" spans="2:19" ht="14.25">
      <c r="B23" s="197"/>
      <c r="C23" s="129" t="str">
        <f t="shared" si="0"/>
        <v/>
      </c>
      <c r="D23" s="130" t="str">
        <f t="shared" ca="1" si="2"/>
        <v/>
      </c>
      <c r="E23" s="130" t="str">
        <f t="shared" ca="1" si="3"/>
        <v/>
      </c>
      <c r="F23" s="208" t="str">
        <f>IF($C23="","",IF($H23="","",COUNTA(G$7:$G23)-COUNTBLANK(G$7:$G23)))</f>
        <v/>
      </c>
      <c r="G23" s="209" t="str">
        <f t="shared" ca="1" si="4"/>
        <v/>
      </c>
      <c r="H23" s="209" t="str">
        <f t="shared" ca="1" si="5"/>
        <v/>
      </c>
      <c r="I23" s="208" t="str">
        <f t="shared" si="1"/>
        <v/>
      </c>
      <c r="J23" s="211" t="str">
        <f t="shared" ca="1" si="6"/>
        <v/>
      </c>
      <c r="K23" s="208" t="str">
        <f t="shared" ca="1" si="7"/>
        <v/>
      </c>
      <c r="L23" s="131" t="str">
        <f t="shared" ca="1" si="8"/>
        <v/>
      </c>
      <c r="M23" s="256"/>
      <c r="N23" s="257"/>
      <c r="O23" s="258"/>
      <c r="P23" s="258"/>
      <c r="Q23" s="258"/>
      <c r="R23" s="261">
        <f t="shared" si="9"/>
        <v>0</v>
      </c>
      <c r="S23" s="177"/>
    </row>
    <row r="24" spans="2:19" ht="14.25">
      <c r="B24" s="197"/>
      <c r="C24" s="129" t="str">
        <f t="shared" si="0"/>
        <v/>
      </c>
      <c r="D24" s="130" t="str">
        <f t="shared" ca="1" si="2"/>
        <v/>
      </c>
      <c r="E24" s="130" t="str">
        <f t="shared" ca="1" si="3"/>
        <v/>
      </c>
      <c r="F24" s="208" t="str">
        <f>IF($C24="","",IF($H24="","",COUNTA(G$7:$G24)-COUNTBLANK(G$7:$G24)))</f>
        <v/>
      </c>
      <c r="G24" s="209" t="str">
        <f t="shared" ca="1" si="4"/>
        <v/>
      </c>
      <c r="H24" s="209" t="str">
        <f t="shared" ca="1" si="5"/>
        <v/>
      </c>
      <c r="I24" s="208" t="str">
        <f t="shared" si="1"/>
        <v/>
      </c>
      <c r="J24" s="211" t="str">
        <f t="shared" ca="1" si="6"/>
        <v/>
      </c>
      <c r="K24" s="208" t="str">
        <f t="shared" ca="1" si="7"/>
        <v/>
      </c>
      <c r="L24" s="131" t="str">
        <f t="shared" ca="1" si="8"/>
        <v/>
      </c>
      <c r="M24" s="256"/>
      <c r="N24" s="257"/>
      <c r="O24" s="258"/>
      <c r="P24" s="258"/>
      <c r="Q24" s="258"/>
      <c r="R24" s="261">
        <f t="shared" si="9"/>
        <v>0</v>
      </c>
      <c r="S24" s="177"/>
    </row>
    <row r="25" spans="2:19">
      <c r="B25" s="200"/>
      <c r="C25" s="129" t="str">
        <f t="shared" si="0"/>
        <v/>
      </c>
      <c r="D25" s="130" t="str">
        <f t="shared" ca="1" si="2"/>
        <v/>
      </c>
      <c r="E25" s="130" t="str">
        <f t="shared" ca="1" si="3"/>
        <v/>
      </c>
      <c r="F25" s="208" t="str">
        <f>IF($C25="","",IF($H25="","",COUNTA(G$7:$G25)-COUNTBLANK(G$7:$G25)))</f>
        <v/>
      </c>
      <c r="G25" s="209" t="str">
        <f t="shared" ca="1" si="4"/>
        <v/>
      </c>
      <c r="H25" s="209" t="str">
        <f t="shared" ca="1" si="5"/>
        <v/>
      </c>
      <c r="I25" s="208" t="str">
        <f t="shared" si="1"/>
        <v/>
      </c>
      <c r="J25" s="211" t="str">
        <f t="shared" ca="1" si="6"/>
        <v/>
      </c>
      <c r="K25" s="208" t="str">
        <f t="shared" ca="1" si="7"/>
        <v/>
      </c>
      <c r="L25" s="131" t="str">
        <f t="shared" ca="1" si="8"/>
        <v/>
      </c>
      <c r="M25" s="256"/>
      <c r="N25" s="257"/>
      <c r="O25" s="258"/>
      <c r="P25" s="258"/>
      <c r="Q25" s="258"/>
      <c r="R25" s="261">
        <f t="shared" si="9"/>
        <v>0</v>
      </c>
      <c r="S25" s="177"/>
    </row>
    <row r="26" spans="2:19">
      <c r="B26" s="200"/>
      <c r="C26" s="129" t="str">
        <f t="shared" si="0"/>
        <v/>
      </c>
      <c r="D26" s="130" t="str">
        <f t="shared" ca="1" si="2"/>
        <v/>
      </c>
      <c r="E26" s="130" t="str">
        <f t="shared" ca="1" si="3"/>
        <v/>
      </c>
      <c r="F26" s="208" t="str">
        <f>IF($C26="","",IF($H26="","",COUNTA(G$7:$G26)-COUNTBLANK(G$7:$G26)))</f>
        <v/>
      </c>
      <c r="G26" s="209" t="str">
        <f t="shared" ca="1" si="4"/>
        <v/>
      </c>
      <c r="H26" s="209" t="str">
        <f t="shared" ca="1" si="5"/>
        <v/>
      </c>
      <c r="I26" s="208" t="str">
        <f t="shared" si="1"/>
        <v/>
      </c>
      <c r="J26" s="211" t="str">
        <f t="shared" ca="1" si="6"/>
        <v/>
      </c>
      <c r="K26" s="208" t="str">
        <f t="shared" ca="1" si="7"/>
        <v/>
      </c>
      <c r="L26" s="131" t="str">
        <f t="shared" ca="1" si="8"/>
        <v/>
      </c>
      <c r="M26" s="256"/>
      <c r="N26" s="257"/>
      <c r="O26" s="258"/>
      <c r="P26" s="258"/>
      <c r="Q26" s="258"/>
      <c r="R26" s="261">
        <f t="shared" si="9"/>
        <v>0</v>
      </c>
      <c r="S26" s="177"/>
    </row>
    <row r="27" spans="2:19">
      <c r="B27" s="200"/>
      <c r="C27" s="129" t="str">
        <f t="shared" si="0"/>
        <v/>
      </c>
      <c r="D27" s="130" t="str">
        <f t="shared" ca="1" si="2"/>
        <v/>
      </c>
      <c r="E27" s="130" t="str">
        <f t="shared" ca="1" si="3"/>
        <v/>
      </c>
      <c r="F27" s="208" t="str">
        <f>IF($C27="","",IF($H27="","",COUNTA(G$7:$G27)-COUNTBLANK(G$7:$G27)))</f>
        <v/>
      </c>
      <c r="G27" s="209" t="str">
        <f t="shared" ca="1" si="4"/>
        <v/>
      </c>
      <c r="H27" s="209" t="str">
        <f t="shared" ca="1" si="5"/>
        <v/>
      </c>
      <c r="I27" s="208" t="str">
        <f t="shared" si="1"/>
        <v/>
      </c>
      <c r="J27" s="211" t="str">
        <f t="shared" ca="1" si="6"/>
        <v/>
      </c>
      <c r="K27" s="208" t="str">
        <f t="shared" ca="1" si="7"/>
        <v/>
      </c>
      <c r="L27" s="131" t="str">
        <f t="shared" ca="1" si="8"/>
        <v/>
      </c>
      <c r="M27" s="256"/>
      <c r="N27" s="257"/>
      <c r="O27" s="258"/>
      <c r="P27" s="258"/>
      <c r="Q27" s="258"/>
      <c r="R27" s="261">
        <f t="shared" si="9"/>
        <v>0</v>
      </c>
      <c r="S27" s="177"/>
    </row>
    <row r="28" spans="2:19">
      <c r="B28" s="200"/>
      <c r="C28" s="129" t="str">
        <f t="shared" si="0"/>
        <v/>
      </c>
      <c r="D28" s="130" t="str">
        <f t="shared" ca="1" si="2"/>
        <v/>
      </c>
      <c r="E28" s="130" t="str">
        <f t="shared" ca="1" si="3"/>
        <v/>
      </c>
      <c r="F28" s="208" t="str">
        <f>IF($C28="","",IF($H28="","",COUNTA(G$7:$G28)-COUNTBLANK(G$7:$G28)))</f>
        <v/>
      </c>
      <c r="G28" s="209" t="str">
        <f t="shared" ca="1" si="4"/>
        <v/>
      </c>
      <c r="H28" s="209" t="str">
        <f t="shared" ca="1" si="5"/>
        <v/>
      </c>
      <c r="I28" s="208" t="str">
        <f t="shared" si="1"/>
        <v/>
      </c>
      <c r="J28" s="211" t="str">
        <f t="shared" ca="1" si="6"/>
        <v/>
      </c>
      <c r="K28" s="208" t="str">
        <f t="shared" ca="1" si="7"/>
        <v/>
      </c>
      <c r="L28" s="131" t="str">
        <f t="shared" ca="1" si="8"/>
        <v/>
      </c>
      <c r="M28" s="256"/>
      <c r="N28" s="257"/>
      <c r="O28" s="258"/>
      <c r="P28" s="258"/>
      <c r="Q28" s="258"/>
      <c r="R28" s="261">
        <f t="shared" si="9"/>
        <v>0</v>
      </c>
      <c r="S28" s="177"/>
    </row>
    <row r="29" spans="2:19">
      <c r="B29" s="200"/>
      <c r="C29" s="129" t="str">
        <f t="shared" si="0"/>
        <v/>
      </c>
      <c r="D29" s="130" t="str">
        <f t="shared" ca="1" si="2"/>
        <v/>
      </c>
      <c r="E29" s="130" t="str">
        <f t="shared" ca="1" si="3"/>
        <v/>
      </c>
      <c r="F29" s="208" t="str">
        <f>IF($C29="","",IF($H29="","",COUNTA(G$7:$G29)-COUNTBLANK(G$7:$G29)))</f>
        <v/>
      </c>
      <c r="G29" s="209" t="str">
        <f t="shared" ca="1" si="4"/>
        <v/>
      </c>
      <c r="H29" s="209" t="str">
        <f t="shared" ca="1" si="5"/>
        <v/>
      </c>
      <c r="I29" s="208" t="str">
        <f t="shared" si="1"/>
        <v/>
      </c>
      <c r="J29" s="211" t="str">
        <f t="shared" ca="1" si="6"/>
        <v/>
      </c>
      <c r="K29" s="208" t="str">
        <f t="shared" ca="1" si="7"/>
        <v/>
      </c>
      <c r="L29" s="131" t="str">
        <f t="shared" ca="1" si="8"/>
        <v/>
      </c>
      <c r="M29" s="256"/>
      <c r="N29" s="257"/>
      <c r="O29" s="258"/>
      <c r="P29" s="258"/>
      <c r="Q29" s="258"/>
      <c r="R29" s="261">
        <f t="shared" si="9"/>
        <v>0</v>
      </c>
      <c r="S29" s="177"/>
    </row>
    <row r="30" spans="2:19">
      <c r="B30" s="200"/>
      <c r="C30" s="129" t="str">
        <f t="shared" si="0"/>
        <v/>
      </c>
      <c r="D30" s="130" t="str">
        <f t="shared" ca="1" si="2"/>
        <v/>
      </c>
      <c r="E30" s="130" t="str">
        <f t="shared" ca="1" si="3"/>
        <v/>
      </c>
      <c r="F30" s="208" t="str">
        <f>IF($C30="","",IF($H30="","",COUNTA(G$7:$G30)-COUNTBLANK(G$7:$G30)))</f>
        <v/>
      </c>
      <c r="G30" s="209" t="str">
        <f t="shared" ca="1" si="4"/>
        <v/>
      </c>
      <c r="H30" s="209" t="str">
        <f t="shared" ca="1" si="5"/>
        <v/>
      </c>
      <c r="I30" s="208" t="str">
        <f t="shared" si="1"/>
        <v/>
      </c>
      <c r="J30" s="211" t="str">
        <f t="shared" ca="1" si="6"/>
        <v/>
      </c>
      <c r="K30" s="208" t="str">
        <f t="shared" ca="1" si="7"/>
        <v/>
      </c>
      <c r="L30" s="131" t="str">
        <f t="shared" ca="1" si="8"/>
        <v/>
      </c>
      <c r="M30" s="256"/>
      <c r="N30" s="257"/>
      <c r="O30" s="258"/>
      <c r="P30" s="258"/>
      <c r="Q30" s="258"/>
      <c r="R30" s="261">
        <f t="shared" si="9"/>
        <v>0</v>
      </c>
      <c r="S30" s="177"/>
    </row>
    <row r="31" spans="2:19">
      <c r="B31" s="200"/>
      <c r="C31" s="129" t="str">
        <f t="shared" si="0"/>
        <v/>
      </c>
      <c r="D31" s="130" t="str">
        <f t="shared" ca="1" si="2"/>
        <v/>
      </c>
      <c r="E31" s="130" t="str">
        <f t="shared" ca="1" si="3"/>
        <v/>
      </c>
      <c r="F31" s="208" t="str">
        <f>IF($C31="","",IF($H31="","",COUNTA(G$7:$G31)-COUNTBLANK(G$7:$G31)))</f>
        <v/>
      </c>
      <c r="G31" s="209" t="str">
        <f t="shared" ca="1" si="4"/>
        <v/>
      </c>
      <c r="H31" s="209" t="str">
        <f t="shared" ca="1" si="5"/>
        <v/>
      </c>
      <c r="I31" s="208" t="str">
        <f t="shared" si="1"/>
        <v/>
      </c>
      <c r="J31" s="211" t="str">
        <f t="shared" ca="1" si="6"/>
        <v/>
      </c>
      <c r="K31" s="208" t="str">
        <f t="shared" ca="1" si="7"/>
        <v/>
      </c>
      <c r="L31" s="131" t="str">
        <f t="shared" ca="1" si="8"/>
        <v/>
      </c>
      <c r="M31" s="256"/>
      <c r="N31" s="257"/>
      <c r="O31" s="258"/>
      <c r="P31" s="258"/>
      <c r="Q31" s="258"/>
      <c r="R31" s="261">
        <f t="shared" si="9"/>
        <v>0</v>
      </c>
      <c r="S31" s="177"/>
    </row>
    <row r="32" spans="2:19">
      <c r="B32" s="200"/>
      <c r="C32" s="129" t="str">
        <f t="shared" si="0"/>
        <v/>
      </c>
      <c r="D32" s="130" t="str">
        <f t="shared" ca="1" si="2"/>
        <v/>
      </c>
      <c r="E32" s="130" t="str">
        <f t="shared" ca="1" si="3"/>
        <v/>
      </c>
      <c r="F32" s="208" t="str">
        <f>IF($C32="","",IF($H32="","",COUNTA(G$7:$G32)-COUNTBLANK(G$7:$G32)))</f>
        <v/>
      </c>
      <c r="G32" s="209" t="str">
        <f t="shared" ca="1" si="4"/>
        <v/>
      </c>
      <c r="H32" s="209" t="str">
        <f t="shared" ca="1" si="5"/>
        <v/>
      </c>
      <c r="I32" s="208" t="str">
        <f t="shared" si="1"/>
        <v/>
      </c>
      <c r="J32" s="211" t="str">
        <f t="shared" ca="1" si="6"/>
        <v/>
      </c>
      <c r="K32" s="208" t="str">
        <f t="shared" ca="1" si="7"/>
        <v/>
      </c>
      <c r="L32" s="131" t="str">
        <f t="shared" ca="1" si="8"/>
        <v/>
      </c>
      <c r="M32" s="256"/>
      <c r="N32" s="257"/>
      <c r="O32" s="258"/>
      <c r="P32" s="258"/>
      <c r="Q32" s="258"/>
      <c r="R32" s="261">
        <f t="shared" si="9"/>
        <v>0</v>
      </c>
      <c r="S32" s="177"/>
    </row>
    <row r="33" spans="2:19">
      <c r="B33" s="200"/>
      <c r="C33" s="129" t="str">
        <f t="shared" si="0"/>
        <v/>
      </c>
      <c r="D33" s="130" t="str">
        <f t="shared" ca="1" si="2"/>
        <v/>
      </c>
      <c r="E33" s="130" t="str">
        <f t="shared" ca="1" si="3"/>
        <v/>
      </c>
      <c r="F33" s="208" t="str">
        <f>IF($C33="","",IF($H33="","",COUNTA(G$7:$G33)-COUNTBLANK(G$7:$G33)))</f>
        <v/>
      </c>
      <c r="G33" s="209" t="str">
        <f t="shared" ca="1" si="4"/>
        <v/>
      </c>
      <c r="H33" s="209" t="str">
        <f t="shared" ca="1" si="5"/>
        <v/>
      </c>
      <c r="I33" s="208" t="str">
        <f t="shared" si="1"/>
        <v/>
      </c>
      <c r="J33" s="211" t="str">
        <f t="shared" ca="1" si="6"/>
        <v/>
      </c>
      <c r="K33" s="208" t="str">
        <f t="shared" ca="1" si="7"/>
        <v/>
      </c>
      <c r="L33" s="131" t="str">
        <f t="shared" ca="1" si="8"/>
        <v/>
      </c>
      <c r="M33" s="256"/>
      <c r="N33" s="257"/>
      <c r="O33" s="258"/>
      <c r="P33" s="258"/>
      <c r="Q33" s="258"/>
      <c r="R33" s="261">
        <f t="shared" si="9"/>
        <v>0</v>
      </c>
      <c r="S33" s="177"/>
    </row>
    <row r="34" spans="2:19">
      <c r="B34" s="200"/>
      <c r="C34" s="129" t="str">
        <f t="shared" si="0"/>
        <v/>
      </c>
      <c r="D34" s="130" t="str">
        <f t="shared" ca="1" si="2"/>
        <v/>
      </c>
      <c r="E34" s="130" t="str">
        <f t="shared" ca="1" si="3"/>
        <v/>
      </c>
      <c r="F34" s="208" t="str">
        <f>IF($C34="","",IF($H34="","",COUNTA(G$7:$G34)-COUNTBLANK(G$7:$G34)))</f>
        <v/>
      </c>
      <c r="G34" s="209" t="str">
        <f t="shared" ca="1" si="4"/>
        <v/>
      </c>
      <c r="H34" s="209" t="str">
        <f t="shared" ca="1" si="5"/>
        <v/>
      </c>
      <c r="I34" s="208" t="str">
        <f t="shared" si="1"/>
        <v/>
      </c>
      <c r="J34" s="211" t="str">
        <f t="shared" ca="1" si="6"/>
        <v/>
      </c>
      <c r="K34" s="208" t="str">
        <f t="shared" ca="1" si="7"/>
        <v/>
      </c>
      <c r="L34" s="131" t="str">
        <f t="shared" ca="1" si="8"/>
        <v/>
      </c>
      <c r="M34" s="256"/>
      <c r="N34" s="257"/>
      <c r="O34" s="258"/>
      <c r="P34" s="258"/>
      <c r="Q34" s="258"/>
      <c r="R34" s="261">
        <f t="shared" si="9"/>
        <v>0</v>
      </c>
      <c r="S34" s="177"/>
    </row>
    <row r="35" spans="2:19">
      <c r="B35" s="200"/>
      <c r="C35" s="129" t="str">
        <f t="shared" si="0"/>
        <v/>
      </c>
      <c r="D35" s="130" t="str">
        <f t="shared" ca="1" si="2"/>
        <v/>
      </c>
      <c r="E35" s="130" t="str">
        <f t="shared" ca="1" si="3"/>
        <v/>
      </c>
      <c r="F35" s="208" t="str">
        <f>IF($C35="","",IF($H35="","",COUNTA(G$7:$G35)-COUNTBLANK(G$7:$G35)))</f>
        <v/>
      </c>
      <c r="G35" s="209" t="str">
        <f t="shared" ca="1" si="4"/>
        <v/>
      </c>
      <c r="H35" s="209" t="str">
        <f t="shared" ca="1" si="5"/>
        <v/>
      </c>
      <c r="I35" s="208" t="str">
        <f t="shared" si="1"/>
        <v/>
      </c>
      <c r="J35" s="211" t="str">
        <f t="shared" ca="1" si="6"/>
        <v/>
      </c>
      <c r="K35" s="208" t="str">
        <f t="shared" ca="1" si="7"/>
        <v/>
      </c>
      <c r="L35" s="131" t="str">
        <f t="shared" ca="1" si="8"/>
        <v/>
      </c>
      <c r="M35" s="256"/>
      <c r="N35" s="257"/>
      <c r="O35" s="258"/>
      <c r="P35" s="258"/>
      <c r="Q35" s="258"/>
      <c r="R35" s="261">
        <f t="shared" si="9"/>
        <v>0</v>
      </c>
      <c r="S35" s="177"/>
    </row>
    <row r="36" spans="2:19">
      <c r="B36" s="200"/>
      <c r="C36" s="129" t="str">
        <f t="shared" si="0"/>
        <v/>
      </c>
      <c r="D36" s="130" t="str">
        <f t="shared" ca="1" si="2"/>
        <v/>
      </c>
      <c r="E36" s="130" t="str">
        <f t="shared" ca="1" si="3"/>
        <v/>
      </c>
      <c r="F36" s="208" t="str">
        <f>IF($C36="","",IF($H36="","",COUNTA(G$7:$G36)-COUNTBLANK(G$7:$G36)))</f>
        <v/>
      </c>
      <c r="G36" s="209" t="str">
        <f t="shared" ca="1" si="4"/>
        <v/>
      </c>
      <c r="H36" s="209" t="str">
        <f t="shared" ca="1" si="5"/>
        <v/>
      </c>
      <c r="I36" s="208" t="str">
        <f t="shared" si="1"/>
        <v/>
      </c>
      <c r="J36" s="211" t="str">
        <f t="shared" ca="1" si="6"/>
        <v/>
      </c>
      <c r="K36" s="208" t="str">
        <f t="shared" ca="1" si="7"/>
        <v/>
      </c>
      <c r="L36" s="131" t="str">
        <f t="shared" ca="1" si="8"/>
        <v/>
      </c>
      <c r="M36" s="256"/>
      <c r="N36" s="257"/>
      <c r="O36" s="258"/>
      <c r="P36" s="258"/>
      <c r="Q36" s="258"/>
      <c r="R36" s="261">
        <f t="shared" si="9"/>
        <v>0</v>
      </c>
      <c r="S36" s="177"/>
    </row>
    <row r="37" spans="2:19">
      <c r="B37" s="200"/>
      <c r="C37" s="129" t="str">
        <f t="shared" si="0"/>
        <v/>
      </c>
      <c r="D37" s="130" t="str">
        <f t="shared" ca="1" si="2"/>
        <v/>
      </c>
      <c r="E37" s="130" t="str">
        <f t="shared" ca="1" si="3"/>
        <v/>
      </c>
      <c r="F37" s="208" t="str">
        <f>IF($C37="","",IF($H37="","",COUNTA(G$7:$G37)-COUNTBLANK(G$7:$G37)))</f>
        <v/>
      </c>
      <c r="G37" s="209" t="str">
        <f t="shared" ca="1" si="4"/>
        <v/>
      </c>
      <c r="H37" s="209" t="str">
        <f t="shared" ca="1" si="5"/>
        <v/>
      </c>
      <c r="I37" s="208" t="str">
        <f t="shared" si="1"/>
        <v/>
      </c>
      <c r="J37" s="211" t="str">
        <f t="shared" ca="1" si="6"/>
        <v/>
      </c>
      <c r="K37" s="208" t="str">
        <f t="shared" ca="1" si="7"/>
        <v/>
      </c>
      <c r="L37" s="131" t="str">
        <f t="shared" ca="1" si="8"/>
        <v/>
      </c>
      <c r="M37" s="256"/>
      <c r="N37" s="257"/>
      <c r="O37" s="258"/>
      <c r="P37" s="258"/>
      <c r="Q37" s="258"/>
      <c r="R37" s="261">
        <f t="shared" si="9"/>
        <v>0</v>
      </c>
      <c r="S37" s="177"/>
    </row>
    <row r="38" spans="2:19">
      <c r="B38" s="200"/>
      <c r="C38" s="129" t="str">
        <f t="shared" si="0"/>
        <v/>
      </c>
      <c r="D38" s="130" t="str">
        <f t="shared" ca="1" si="2"/>
        <v/>
      </c>
      <c r="E38" s="130" t="str">
        <f t="shared" ca="1" si="3"/>
        <v/>
      </c>
      <c r="F38" s="208" t="str">
        <f>IF($C38="","",IF($H38="","",COUNTA(G$7:$G38)-COUNTBLANK(G$7:$G38)))</f>
        <v/>
      </c>
      <c r="G38" s="209" t="str">
        <f t="shared" ca="1" si="4"/>
        <v/>
      </c>
      <c r="H38" s="209" t="str">
        <f t="shared" ca="1" si="5"/>
        <v/>
      </c>
      <c r="I38" s="208" t="str">
        <f t="shared" si="1"/>
        <v/>
      </c>
      <c r="J38" s="211" t="str">
        <f t="shared" ca="1" si="6"/>
        <v/>
      </c>
      <c r="K38" s="208" t="str">
        <f t="shared" ca="1" si="7"/>
        <v/>
      </c>
      <c r="L38" s="131" t="str">
        <f t="shared" ca="1" si="8"/>
        <v/>
      </c>
      <c r="M38" s="256"/>
      <c r="N38" s="257"/>
      <c r="O38" s="258"/>
      <c r="P38" s="258"/>
      <c r="Q38" s="258"/>
      <c r="R38" s="261">
        <f t="shared" si="9"/>
        <v>0</v>
      </c>
      <c r="S38" s="177"/>
    </row>
    <row r="39" spans="2:19">
      <c r="B39" s="200"/>
      <c r="C39" s="129" t="str">
        <f t="shared" si="0"/>
        <v/>
      </c>
      <c r="D39" s="130" t="str">
        <f t="shared" ca="1" si="2"/>
        <v/>
      </c>
      <c r="E39" s="130" t="str">
        <f t="shared" ca="1" si="3"/>
        <v/>
      </c>
      <c r="F39" s="208" t="str">
        <f>IF($C39="","",IF($H39="","",COUNTA(G$7:$G39)-COUNTBLANK(G$7:$G39)))</f>
        <v/>
      </c>
      <c r="G39" s="209" t="str">
        <f t="shared" ca="1" si="4"/>
        <v/>
      </c>
      <c r="H39" s="209" t="str">
        <f t="shared" ca="1" si="5"/>
        <v/>
      </c>
      <c r="I39" s="208" t="str">
        <f t="shared" si="1"/>
        <v/>
      </c>
      <c r="J39" s="211" t="str">
        <f t="shared" ca="1" si="6"/>
        <v/>
      </c>
      <c r="K39" s="208" t="str">
        <f t="shared" ca="1" si="7"/>
        <v/>
      </c>
      <c r="L39" s="131" t="str">
        <f t="shared" ca="1" si="8"/>
        <v/>
      </c>
      <c r="M39" s="256"/>
      <c r="N39" s="257"/>
      <c r="O39" s="258"/>
      <c r="P39" s="258"/>
      <c r="Q39" s="258"/>
      <c r="R39" s="261">
        <f t="shared" si="9"/>
        <v>0</v>
      </c>
      <c r="S39" s="177"/>
    </row>
    <row r="40" spans="2:19">
      <c r="B40" s="200"/>
      <c r="C40" s="129" t="str">
        <f t="shared" si="0"/>
        <v/>
      </c>
      <c r="D40" s="130" t="str">
        <f t="shared" ca="1" si="2"/>
        <v/>
      </c>
      <c r="E40" s="130" t="str">
        <f t="shared" ca="1" si="3"/>
        <v/>
      </c>
      <c r="F40" s="208" t="str">
        <f>IF($C40="","",IF($H40="","",COUNTA(G$7:$G40)-COUNTBLANK(G$7:$G40)))</f>
        <v/>
      </c>
      <c r="G40" s="209" t="str">
        <f t="shared" ca="1" si="4"/>
        <v/>
      </c>
      <c r="H40" s="209" t="str">
        <f t="shared" ca="1" si="5"/>
        <v/>
      </c>
      <c r="I40" s="208" t="str">
        <f t="shared" si="1"/>
        <v/>
      </c>
      <c r="J40" s="211" t="str">
        <f t="shared" ca="1" si="6"/>
        <v/>
      </c>
      <c r="K40" s="208" t="str">
        <f t="shared" ca="1" si="7"/>
        <v/>
      </c>
      <c r="L40" s="131" t="str">
        <f t="shared" ca="1" si="8"/>
        <v/>
      </c>
      <c r="M40" s="256"/>
      <c r="N40" s="257"/>
      <c r="O40" s="258"/>
      <c r="P40" s="258"/>
      <c r="Q40" s="258"/>
      <c r="R40" s="261">
        <f t="shared" si="9"/>
        <v>0</v>
      </c>
      <c r="S40" s="177"/>
    </row>
    <row r="41" spans="2:19">
      <c r="B41" s="200"/>
      <c r="C41" s="129" t="str">
        <f t="shared" si="0"/>
        <v/>
      </c>
      <c r="D41" s="130" t="str">
        <f t="shared" ca="1" si="2"/>
        <v/>
      </c>
      <c r="E41" s="130" t="str">
        <f t="shared" ca="1" si="3"/>
        <v/>
      </c>
      <c r="F41" s="208" t="str">
        <f>IF($C41="","",IF($H41="","",COUNTA(G$7:$G41)-COUNTBLANK(G$7:$G41)))</f>
        <v/>
      </c>
      <c r="G41" s="209" t="str">
        <f t="shared" ca="1" si="4"/>
        <v/>
      </c>
      <c r="H41" s="209" t="str">
        <f t="shared" ca="1" si="5"/>
        <v/>
      </c>
      <c r="I41" s="208" t="str">
        <f t="shared" si="1"/>
        <v/>
      </c>
      <c r="J41" s="211" t="str">
        <f t="shared" ca="1" si="6"/>
        <v/>
      </c>
      <c r="K41" s="208" t="str">
        <f t="shared" ca="1" si="7"/>
        <v/>
      </c>
      <c r="L41" s="131" t="str">
        <f t="shared" ca="1" si="8"/>
        <v/>
      </c>
      <c r="M41" s="256"/>
      <c r="N41" s="257"/>
      <c r="O41" s="258"/>
      <c r="P41" s="258"/>
      <c r="Q41" s="258"/>
      <c r="R41" s="261">
        <f t="shared" si="9"/>
        <v>0</v>
      </c>
      <c r="S41" s="177"/>
    </row>
    <row r="42" spans="2:19">
      <c r="B42" s="200"/>
      <c r="C42" s="129" t="str">
        <f t="shared" si="0"/>
        <v/>
      </c>
      <c r="D42" s="130" t="str">
        <f t="shared" ca="1" si="2"/>
        <v/>
      </c>
      <c r="E42" s="130" t="str">
        <f t="shared" ca="1" si="3"/>
        <v/>
      </c>
      <c r="F42" s="208" t="str">
        <f>IF($C42="","",IF($H42="","",COUNTA(G$7:$G42)-COUNTBLANK(G$7:$G42)))</f>
        <v/>
      </c>
      <c r="G42" s="209" t="str">
        <f t="shared" ca="1" si="4"/>
        <v/>
      </c>
      <c r="H42" s="209" t="str">
        <f t="shared" ca="1" si="5"/>
        <v/>
      </c>
      <c r="I42" s="208" t="str">
        <f t="shared" si="1"/>
        <v/>
      </c>
      <c r="J42" s="211" t="str">
        <f t="shared" ca="1" si="6"/>
        <v/>
      </c>
      <c r="K42" s="208" t="str">
        <f t="shared" ca="1" si="7"/>
        <v/>
      </c>
      <c r="L42" s="131" t="str">
        <f t="shared" ca="1" si="8"/>
        <v/>
      </c>
      <c r="M42" s="256"/>
      <c r="N42" s="257"/>
      <c r="O42" s="258"/>
      <c r="P42" s="258"/>
      <c r="Q42" s="258"/>
      <c r="R42" s="261">
        <f t="shared" si="9"/>
        <v>0</v>
      </c>
      <c r="S42" s="177"/>
    </row>
    <row r="43" spans="2:19">
      <c r="B43" s="200"/>
      <c r="C43" s="129" t="str">
        <f t="shared" si="0"/>
        <v/>
      </c>
      <c r="D43" s="130" t="str">
        <f t="shared" ca="1" si="2"/>
        <v/>
      </c>
      <c r="E43" s="130" t="str">
        <f t="shared" ca="1" si="3"/>
        <v/>
      </c>
      <c r="F43" s="208" t="str">
        <f>IF($C43="","",IF($H43="","",COUNTA(G$7:$G43)-COUNTBLANK(G$7:$G43)))</f>
        <v/>
      </c>
      <c r="G43" s="209" t="str">
        <f t="shared" ca="1" si="4"/>
        <v/>
      </c>
      <c r="H43" s="209" t="str">
        <f t="shared" ca="1" si="5"/>
        <v/>
      </c>
      <c r="I43" s="208" t="str">
        <f t="shared" si="1"/>
        <v/>
      </c>
      <c r="J43" s="211" t="str">
        <f t="shared" ca="1" si="6"/>
        <v/>
      </c>
      <c r="K43" s="208" t="str">
        <f t="shared" ca="1" si="7"/>
        <v/>
      </c>
      <c r="L43" s="131" t="str">
        <f t="shared" ca="1" si="8"/>
        <v/>
      </c>
      <c r="M43" s="256"/>
      <c r="N43" s="257"/>
      <c r="O43" s="258"/>
      <c r="P43" s="258"/>
      <c r="Q43" s="258"/>
      <c r="R43" s="261">
        <f t="shared" si="9"/>
        <v>0</v>
      </c>
      <c r="S43" s="177"/>
    </row>
    <row r="44" spans="2:19">
      <c r="B44" s="200"/>
      <c r="C44" s="129" t="str">
        <f t="shared" si="0"/>
        <v/>
      </c>
      <c r="D44" s="130" t="str">
        <f t="shared" ca="1" si="2"/>
        <v/>
      </c>
      <c r="E44" s="130" t="str">
        <f t="shared" ca="1" si="3"/>
        <v/>
      </c>
      <c r="F44" s="208" t="str">
        <f>IF($C44="","",IF($H44="","",COUNTA(G$7:$G44)-COUNTBLANK(G$7:$G44)))</f>
        <v/>
      </c>
      <c r="G44" s="209" t="str">
        <f t="shared" ca="1" si="4"/>
        <v/>
      </c>
      <c r="H44" s="209" t="str">
        <f t="shared" ca="1" si="5"/>
        <v/>
      </c>
      <c r="I44" s="208" t="str">
        <f t="shared" si="1"/>
        <v/>
      </c>
      <c r="J44" s="211" t="str">
        <f t="shared" ca="1" si="6"/>
        <v/>
      </c>
      <c r="K44" s="208" t="str">
        <f t="shared" ca="1" si="7"/>
        <v/>
      </c>
      <c r="L44" s="131" t="str">
        <f t="shared" ca="1" si="8"/>
        <v/>
      </c>
      <c r="M44" s="256"/>
      <c r="N44" s="257"/>
      <c r="O44" s="258"/>
      <c r="P44" s="258"/>
      <c r="Q44" s="258"/>
      <c r="R44" s="261">
        <f t="shared" si="9"/>
        <v>0</v>
      </c>
      <c r="S44" s="177"/>
    </row>
    <row r="45" spans="2:19">
      <c r="B45" s="200"/>
      <c r="C45" s="129" t="str">
        <f t="shared" si="0"/>
        <v/>
      </c>
      <c r="D45" s="130" t="str">
        <f t="shared" ca="1" si="2"/>
        <v/>
      </c>
      <c r="E45" s="130" t="str">
        <f t="shared" ca="1" si="3"/>
        <v/>
      </c>
      <c r="F45" s="208" t="str">
        <f>IF($C45="","",IF($H45="","",COUNTA(G$7:$G45)-COUNTBLANK(G$7:$G45)))</f>
        <v/>
      </c>
      <c r="G45" s="209" t="str">
        <f t="shared" ca="1" si="4"/>
        <v/>
      </c>
      <c r="H45" s="209" t="str">
        <f t="shared" ca="1" si="5"/>
        <v/>
      </c>
      <c r="I45" s="208" t="str">
        <f t="shared" si="1"/>
        <v/>
      </c>
      <c r="J45" s="211" t="str">
        <f t="shared" ca="1" si="6"/>
        <v/>
      </c>
      <c r="K45" s="208" t="str">
        <f t="shared" ca="1" si="7"/>
        <v/>
      </c>
      <c r="L45" s="131" t="str">
        <f t="shared" ca="1" si="8"/>
        <v/>
      </c>
      <c r="M45" s="256"/>
      <c r="N45" s="257"/>
      <c r="O45" s="258"/>
      <c r="P45" s="258"/>
      <c r="Q45" s="258"/>
      <c r="R45" s="261">
        <f t="shared" si="9"/>
        <v>0</v>
      </c>
      <c r="S45" s="177"/>
    </row>
    <row r="46" spans="2:19">
      <c r="B46" s="200"/>
      <c r="C46" s="129" t="str">
        <f t="shared" si="0"/>
        <v/>
      </c>
      <c r="D46" s="130" t="str">
        <f t="shared" ca="1" si="2"/>
        <v/>
      </c>
      <c r="E46" s="130" t="str">
        <f t="shared" ca="1" si="3"/>
        <v/>
      </c>
      <c r="F46" s="208" t="str">
        <f>IF($C46="","",IF($H46="","",COUNTA(G$7:$G46)-COUNTBLANK(G$7:$G46)))</f>
        <v/>
      </c>
      <c r="G46" s="209" t="str">
        <f t="shared" ca="1" si="4"/>
        <v/>
      </c>
      <c r="H46" s="209" t="str">
        <f t="shared" ca="1" si="5"/>
        <v/>
      </c>
      <c r="I46" s="208" t="str">
        <f t="shared" si="1"/>
        <v/>
      </c>
      <c r="J46" s="211" t="str">
        <f t="shared" ca="1" si="6"/>
        <v/>
      </c>
      <c r="K46" s="208" t="str">
        <f t="shared" ca="1" si="7"/>
        <v/>
      </c>
      <c r="L46" s="131" t="str">
        <f t="shared" ca="1" si="8"/>
        <v/>
      </c>
      <c r="M46" s="256"/>
      <c r="N46" s="257"/>
      <c r="O46" s="258"/>
      <c r="P46" s="258"/>
      <c r="Q46" s="258"/>
      <c r="R46" s="261">
        <f t="shared" si="9"/>
        <v>0</v>
      </c>
      <c r="S46" s="177"/>
    </row>
    <row r="47" spans="2:19">
      <c r="B47" s="200"/>
      <c r="C47" s="129" t="str">
        <f t="shared" si="0"/>
        <v/>
      </c>
      <c r="D47" s="130" t="str">
        <f t="shared" ca="1" si="2"/>
        <v/>
      </c>
      <c r="E47" s="130" t="str">
        <f t="shared" ca="1" si="3"/>
        <v/>
      </c>
      <c r="F47" s="208" t="str">
        <f>IF($C47="","",IF($H47="","",COUNTA(G$7:$G47)-COUNTBLANK(G$7:$G47)))</f>
        <v/>
      </c>
      <c r="G47" s="209" t="str">
        <f t="shared" ca="1" si="4"/>
        <v/>
      </c>
      <c r="H47" s="209" t="str">
        <f t="shared" ca="1" si="5"/>
        <v/>
      </c>
      <c r="I47" s="208" t="str">
        <f t="shared" si="1"/>
        <v/>
      </c>
      <c r="J47" s="211" t="str">
        <f t="shared" ca="1" si="6"/>
        <v/>
      </c>
      <c r="K47" s="208" t="str">
        <f t="shared" ca="1" si="7"/>
        <v/>
      </c>
      <c r="L47" s="131" t="str">
        <f t="shared" ca="1" si="8"/>
        <v/>
      </c>
      <c r="M47" s="256"/>
      <c r="N47" s="257"/>
      <c r="O47" s="258"/>
      <c r="P47" s="258"/>
      <c r="Q47" s="258"/>
      <c r="R47" s="261">
        <f t="shared" si="9"/>
        <v>0</v>
      </c>
      <c r="S47" s="177"/>
    </row>
    <row r="48" spans="2:19">
      <c r="B48" s="200"/>
      <c r="C48" s="129" t="str">
        <f t="shared" si="0"/>
        <v/>
      </c>
      <c r="D48" s="130" t="str">
        <f t="shared" ca="1" si="2"/>
        <v/>
      </c>
      <c r="E48" s="130" t="str">
        <f t="shared" ca="1" si="3"/>
        <v/>
      </c>
      <c r="F48" s="208" t="str">
        <f>IF($C48="","",IF($H48="","",COUNTA(G$7:$G48)-COUNTBLANK(G$7:$G48)))</f>
        <v/>
      </c>
      <c r="G48" s="209" t="str">
        <f t="shared" ca="1" si="4"/>
        <v/>
      </c>
      <c r="H48" s="209" t="str">
        <f t="shared" ca="1" si="5"/>
        <v/>
      </c>
      <c r="I48" s="208" t="str">
        <f t="shared" si="1"/>
        <v/>
      </c>
      <c r="J48" s="211" t="str">
        <f t="shared" ca="1" si="6"/>
        <v/>
      </c>
      <c r="K48" s="208" t="str">
        <f t="shared" ca="1" si="7"/>
        <v/>
      </c>
      <c r="L48" s="131" t="str">
        <f t="shared" ca="1" si="8"/>
        <v/>
      </c>
      <c r="M48" s="256"/>
      <c r="N48" s="257"/>
      <c r="O48" s="258"/>
      <c r="P48" s="258"/>
      <c r="Q48" s="258"/>
      <c r="R48" s="261">
        <f t="shared" si="9"/>
        <v>0</v>
      </c>
      <c r="S48" s="177"/>
    </row>
    <row r="49" spans="2:19">
      <c r="B49" s="200"/>
      <c r="C49" s="129" t="str">
        <f t="shared" si="0"/>
        <v/>
      </c>
      <c r="D49" s="130" t="str">
        <f t="shared" ca="1" si="2"/>
        <v/>
      </c>
      <c r="E49" s="130" t="str">
        <f t="shared" ca="1" si="3"/>
        <v/>
      </c>
      <c r="F49" s="208" t="str">
        <f>IF($C49="","",IF($H49="","",COUNTA(G$7:$G49)-COUNTBLANK(G$7:$G49)))</f>
        <v/>
      </c>
      <c r="G49" s="209" t="str">
        <f t="shared" ca="1" si="4"/>
        <v/>
      </c>
      <c r="H49" s="209" t="str">
        <f t="shared" ca="1" si="5"/>
        <v/>
      </c>
      <c r="I49" s="208" t="str">
        <f t="shared" si="1"/>
        <v/>
      </c>
      <c r="J49" s="211" t="str">
        <f t="shared" ca="1" si="6"/>
        <v/>
      </c>
      <c r="K49" s="208" t="str">
        <f t="shared" ca="1" si="7"/>
        <v/>
      </c>
      <c r="L49" s="131" t="str">
        <f t="shared" ca="1" si="8"/>
        <v/>
      </c>
      <c r="M49" s="256"/>
      <c r="N49" s="257"/>
      <c r="O49" s="258"/>
      <c r="P49" s="258"/>
      <c r="Q49" s="258"/>
      <c r="R49" s="261">
        <f t="shared" si="9"/>
        <v>0</v>
      </c>
      <c r="S49" s="177"/>
    </row>
    <row r="50" spans="2:19">
      <c r="B50" s="200"/>
      <c r="C50" s="129" t="str">
        <f t="shared" si="0"/>
        <v/>
      </c>
      <c r="D50" s="130" t="str">
        <f t="shared" ca="1" si="2"/>
        <v/>
      </c>
      <c r="E50" s="130" t="str">
        <f t="shared" ca="1" si="3"/>
        <v/>
      </c>
      <c r="F50" s="208" t="str">
        <f>IF($C50="","",IF($H50="","",COUNTA(G$7:$G50)-COUNTBLANK(G$7:$G50)))</f>
        <v/>
      </c>
      <c r="G50" s="209" t="str">
        <f t="shared" ca="1" si="4"/>
        <v/>
      </c>
      <c r="H50" s="209" t="str">
        <f t="shared" ca="1" si="5"/>
        <v/>
      </c>
      <c r="I50" s="208" t="str">
        <f t="shared" si="1"/>
        <v/>
      </c>
      <c r="J50" s="211" t="str">
        <f t="shared" ca="1" si="6"/>
        <v/>
      </c>
      <c r="K50" s="208" t="str">
        <f t="shared" ca="1" si="7"/>
        <v/>
      </c>
      <c r="L50" s="131" t="str">
        <f t="shared" ca="1" si="8"/>
        <v/>
      </c>
      <c r="M50" s="256"/>
      <c r="N50" s="257"/>
      <c r="O50" s="258"/>
      <c r="P50" s="258"/>
      <c r="Q50" s="258"/>
      <c r="R50" s="261">
        <f t="shared" si="9"/>
        <v>0</v>
      </c>
      <c r="S50" s="177"/>
    </row>
    <row r="51" spans="2:19">
      <c r="B51" s="200"/>
      <c r="C51" s="129" t="str">
        <f t="shared" si="0"/>
        <v/>
      </c>
      <c r="D51" s="130" t="str">
        <f t="shared" ca="1" si="2"/>
        <v/>
      </c>
      <c r="E51" s="130" t="str">
        <f t="shared" ca="1" si="3"/>
        <v/>
      </c>
      <c r="F51" s="208" t="str">
        <f>IF($C51="","",IF($H51="","",COUNTA(G$7:$G51)-COUNTBLANK(G$7:$G51)))</f>
        <v/>
      </c>
      <c r="G51" s="209" t="str">
        <f t="shared" ca="1" si="4"/>
        <v/>
      </c>
      <c r="H51" s="209" t="str">
        <f t="shared" ca="1" si="5"/>
        <v/>
      </c>
      <c r="I51" s="208" t="str">
        <f t="shared" si="1"/>
        <v/>
      </c>
      <c r="J51" s="211" t="str">
        <f t="shared" ca="1" si="6"/>
        <v/>
      </c>
      <c r="K51" s="208" t="str">
        <f t="shared" ca="1" si="7"/>
        <v/>
      </c>
      <c r="L51" s="131" t="str">
        <f t="shared" ca="1" si="8"/>
        <v/>
      </c>
      <c r="M51" s="256"/>
      <c r="N51" s="257"/>
      <c r="O51" s="258"/>
      <c r="P51" s="258"/>
      <c r="Q51" s="258"/>
      <c r="R51" s="261">
        <f t="shared" si="9"/>
        <v>0</v>
      </c>
      <c r="S51" s="177"/>
    </row>
    <row r="52" spans="2:19">
      <c r="B52" s="200"/>
      <c r="C52" s="129" t="str">
        <f t="shared" si="0"/>
        <v/>
      </c>
      <c r="D52" s="130" t="str">
        <f t="shared" ca="1" si="2"/>
        <v/>
      </c>
      <c r="E52" s="130" t="str">
        <f t="shared" ca="1" si="3"/>
        <v/>
      </c>
      <c r="F52" s="208" t="str">
        <f>IF($C52="","",IF($H52="","",COUNTA(G$7:$G52)-COUNTBLANK(G$7:$G52)))</f>
        <v/>
      </c>
      <c r="G52" s="209" t="str">
        <f t="shared" ca="1" si="4"/>
        <v/>
      </c>
      <c r="H52" s="209" t="str">
        <f t="shared" ca="1" si="5"/>
        <v/>
      </c>
      <c r="I52" s="208" t="str">
        <f t="shared" si="1"/>
        <v/>
      </c>
      <c r="J52" s="211" t="str">
        <f t="shared" ca="1" si="6"/>
        <v/>
      </c>
      <c r="K52" s="208" t="str">
        <f t="shared" ca="1" si="7"/>
        <v/>
      </c>
      <c r="L52" s="131" t="str">
        <f t="shared" ca="1" si="8"/>
        <v/>
      </c>
      <c r="M52" s="256"/>
      <c r="N52" s="257"/>
      <c r="O52" s="258"/>
      <c r="P52" s="258"/>
      <c r="Q52" s="258"/>
      <c r="R52" s="261">
        <f t="shared" si="9"/>
        <v>0</v>
      </c>
      <c r="S52" s="177"/>
    </row>
    <row r="53" spans="2:19">
      <c r="B53" s="200"/>
      <c r="C53" s="129" t="str">
        <f t="shared" si="0"/>
        <v/>
      </c>
      <c r="D53" s="130" t="str">
        <f t="shared" ca="1" si="2"/>
        <v/>
      </c>
      <c r="E53" s="130" t="str">
        <f t="shared" ca="1" si="3"/>
        <v/>
      </c>
      <c r="F53" s="208" t="str">
        <f>IF($C53="","",IF($H53="","",COUNTA(G$7:$G53)-COUNTBLANK(G$7:$G53)))</f>
        <v/>
      </c>
      <c r="G53" s="209" t="str">
        <f t="shared" ca="1" si="4"/>
        <v/>
      </c>
      <c r="H53" s="209" t="str">
        <f t="shared" ca="1" si="5"/>
        <v/>
      </c>
      <c r="I53" s="208" t="str">
        <f t="shared" si="1"/>
        <v/>
      </c>
      <c r="J53" s="211" t="str">
        <f t="shared" ca="1" si="6"/>
        <v/>
      </c>
      <c r="K53" s="208" t="str">
        <f t="shared" ca="1" si="7"/>
        <v/>
      </c>
      <c r="L53" s="131" t="str">
        <f t="shared" ca="1" si="8"/>
        <v/>
      </c>
      <c r="M53" s="256"/>
      <c r="N53" s="257"/>
      <c r="O53" s="258"/>
      <c r="P53" s="258"/>
      <c r="Q53" s="258"/>
      <c r="R53" s="261">
        <f t="shared" si="9"/>
        <v>0</v>
      </c>
      <c r="S53" s="177"/>
    </row>
    <row r="54" spans="2:19">
      <c r="B54" s="200"/>
      <c r="C54" s="129" t="str">
        <f t="shared" si="0"/>
        <v/>
      </c>
      <c r="D54" s="130" t="str">
        <f t="shared" ca="1" si="2"/>
        <v/>
      </c>
      <c r="E54" s="130" t="str">
        <f t="shared" ca="1" si="3"/>
        <v/>
      </c>
      <c r="F54" s="208" t="str">
        <f>IF($C54="","",IF($H54="","",COUNTA(G$7:$G54)-COUNTBLANK(G$7:$G54)))</f>
        <v/>
      </c>
      <c r="G54" s="209" t="str">
        <f t="shared" ca="1" si="4"/>
        <v/>
      </c>
      <c r="H54" s="209" t="str">
        <f t="shared" ca="1" si="5"/>
        <v/>
      </c>
      <c r="I54" s="208" t="str">
        <f t="shared" si="1"/>
        <v/>
      </c>
      <c r="J54" s="211" t="str">
        <f t="shared" ca="1" si="6"/>
        <v/>
      </c>
      <c r="K54" s="208" t="str">
        <f t="shared" ca="1" si="7"/>
        <v/>
      </c>
      <c r="L54" s="131" t="str">
        <f t="shared" ca="1" si="8"/>
        <v/>
      </c>
      <c r="M54" s="256"/>
      <c r="N54" s="257"/>
      <c r="O54" s="258"/>
      <c r="P54" s="258"/>
      <c r="Q54" s="258"/>
      <c r="R54" s="261">
        <f t="shared" si="9"/>
        <v>0</v>
      </c>
      <c r="S54" s="177"/>
    </row>
    <row r="55" spans="2:19">
      <c r="B55" s="200"/>
      <c r="C55" s="129" t="str">
        <f t="shared" si="0"/>
        <v/>
      </c>
      <c r="D55" s="130" t="str">
        <f t="shared" ca="1" si="2"/>
        <v/>
      </c>
      <c r="E55" s="130" t="str">
        <f t="shared" ca="1" si="3"/>
        <v/>
      </c>
      <c r="F55" s="208" t="str">
        <f>IF($C55="","",IF($H55="","",COUNTA(G$7:$G55)-COUNTBLANK(G$7:$G55)))</f>
        <v/>
      </c>
      <c r="G55" s="209" t="str">
        <f t="shared" ca="1" si="4"/>
        <v/>
      </c>
      <c r="H55" s="209" t="str">
        <f t="shared" ca="1" si="5"/>
        <v/>
      </c>
      <c r="I55" s="208" t="str">
        <f t="shared" si="1"/>
        <v/>
      </c>
      <c r="J55" s="211" t="str">
        <f t="shared" ca="1" si="6"/>
        <v/>
      </c>
      <c r="K55" s="208" t="str">
        <f t="shared" ca="1" si="7"/>
        <v/>
      </c>
      <c r="L55" s="131" t="str">
        <f t="shared" ca="1" si="8"/>
        <v/>
      </c>
      <c r="M55" s="256"/>
      <c r="N55" s="257"/>
      <c r="O55" s="258"/>
      <c r="P55" s="258"/>
      <c r="Q55" s="258"/>
      <c r="R55" s="261">
        <f t="shared" si="9"/>
        <v>0</v>
      </c>
      <c r="S55" s="177"/>
    </row>
    <row r="56" spans="2:19">
      <c r="B56" s="200"/>
      <c r="C56" s="129" t="str">
        <f t="shared" si="0"/>
        <v/>
      </c>
      <c r="D56" s="130" t="str">
        <f t="shared" ca="1" si="2"/>
        <v/>
      </c>
      <c r="E56" s="130" t="str">
        <f t="shared" ca="1" si="3"/>
        <v/>
      </c>
      <c r="F56" s="208" t="str">
        <f>IF($C56="","",IF($H56="","",COUNTA(G$7:$G56)-COUNTBLANK(G$7:$G56)))</f>
        <v/>
      </c>
      <c r="G56" s="209" t="str">
        <f t="shared" ca="1" si="4"/>
        <v/>
      </c>
      <c r="H56" s="209" t="str">
        <f t="shared" ca="1" si="5"/>
        <v/>
      </c>
      <c r="I56" s="208" t="str">
        <f t="shared" si="1"/>
        <v/>
      </c>
      <c r="J56" s="211" t="str">
        <f t="shared" ca="1" si="6"/>
        <v/>
      </c>
      <c r="K56" s="208" t="str">
        <f t="shared" ca="1" si="7"/>
        <v/>
      </c>
      <c r="L56" s="131" t="str">
        <f t="shared" ca="1" si="8"/>
        <v/>
      </c>
      <c r="M56" s="256"/>
      <c r="N56" s="257"/>
      <c r="O56" s="258"/>
      <c r="P56" s="258"/>
      <c r="Q56" s="258"/>
      <c r="R56" s="261">
        <f t="shared" si="9"/>
        <v>0</v>
      </c>
      <c r="S56" s="177"/>
    </row>
    <row r="57" spans="2:19">
      <c r="B57" s="200"/>
      <c r="C57" s="129" t="str">
        <f t="shared" si="0"/>
        <v/>
      </c>
      <c r="D57" s="130" t="str">
        <f t="shared" ca="1" si="2"/>
        <v/>
      </c>
      <c r="E57" s="130" t="str">
        <f t="shared" ca="1" si="3"/>
        <v/>
      </c>
      <c r="F57" s="208" t="str">
        <f>IF($C57="","",IF($H57="","",COUNTA(G$7:$G57)-COUNTBLANK(G$7:$G57)))</f>
        <v/>
      </c>
      <c r="G57" s="209" t="str">
        <f t="shared" ca="1" si="4"/>
        <v/>
      </c>
      <c r="H57" s="209" t="str">
        <f t="shared" ca="1" si="5"/>
        <v/>
      </c>
      <c r="I57" s="208" t="str">
        <f t="shared" si="1"/>
        <v/>
      </c>
      <c r="J57" s="211" t="str">
        <f t="shared" ca="1" si="6"/>
        <v/>
      </c>
      <c r="K57" s="208" t="str">
        <f t="shared" ca="1" si="7"/>
        <v/>
      </c>
      <c r="L57" s="131" t="str">
        <f t="shared" ca="1" si="8"/>
        <v/>
      </c>
      <c r="M57" s="256"/>
      <c r="N57" s="257"/>
      <c r="O57" s="258"/>
      <c r="P57" s="258"/>
      <c r="Q57" s="258"/>
      <c r="R57" s="261">
        <f t="shared" si="9"/>
        <v>0</v>
      </c>
      <c r="S57" s="177"/>
    </row>
    <row r="58" spans="2:19">
      <c r="B58" s="200"/>
      <c r="C58" s="129" t="str">
        <f t="shared" si="0"/>
        <v/>
      </c>
      <c r="D58" s="130" t="str">
        <f t="shared" ca="1" si="2"/>
        <v/>
      </c>
      <c r="E58" s="130" t="str">
        <f t="shared" ca="1" si="3"/>
        <v/>
      </c>
      <c r="F58" s="208" t="str">
        <f>IF($C58="","",IF($H58="","",COUNTA(G$7:$G58)-COUNTBLANK(G$7:$G58)))</f>
        <v/>
      </c>
      <c r="G58" s="209" t="str">
        <f t="shared" ca="1" si="4"/>
        <v/>
      </c>
      <c r="H58" s="209" t="str">
        <f t="shared" ca="1" si="5"/>
        <v/>
      </c>
      <c r="I58" s="208" t="str">
        <f t="shared" si="1"/>
        <v/>
      </c>
      <c r="J58" s="211" t="str">
        <f t="shared" ca="1" si="6"/>
        <v/>
      </c>
      <c r="K58" s="208" t="str">
        <f t="shared" ca="1" si="7"/>
        <v/>
      </c>
      <c r="L58" s="131" t="str">
        <f t="shared" ca="1" si="8"/>
        <v/>
      </c>
      <c r="M58" s="256"/>
      <c r="N58" s="257"/>
      <c r="O58" s="258"/>
      <c r="P58" s="258"/>
      <c r="Q58" s="258"/>
      <c r="R58" s="261">
        <f t="shared" si="9"/>
        <v>0</v>
      </c>
      <c r="S58" s="177"/>
    </row>
    <row r="59" spans="2:19">
      <c r="B59" s="200"/>
      <c r="C59" s="129" t="str">
        <f t="shared" si="0"/>
        <v/>
      </c>
      <c r="D59" s="130" t="str">
        <f t="shared" ca="1" si="2"/>
        <v/>
      </c>
      <c r="E59" s="130" t="str">
        <f t="shared" ca="1" si="3"/>
        <v/>
      </c>
      <c r="F59" s="208" t="str">
        <f>IF($C59="","",IF($H59="","",COUNTA(G$7:$G59)-COUNTBLANK(G$7:$G59)))</f>
        <v/>
      </c>
      <c r="G59" s="209" t="str">
        <f t="shared" ca="1" si="4"/>
        <v/>
      </c>
      <c r="H59" s="209" t="str">
        <f t="shared" ca="1" si="5"/>
        <v/>
      </c>
      <c r="I59" s="208" t="str">
        <f t="shared" si="1"/>
        <v/>
      </c>
      <c r="J59" s="211" t="str">
        <f t="shared" ca="1" si="6"/>
        <v/>
      </c>
      <c r="K59" s="208" t="str">
        <f t="shared" ca="1" si="7"/>
        <v/>
      </c>
      <c r="L59" s="131" t="str">
        <f t="shared" ca="1" si="8"/>
        <v/>
      </c>
      <c r="M59" s="256"/>
      <c r="N59" s="257"/>
      <c r="O59" s="258"/>
      <c r="P59" s="258"/>
      <c r="Q59" s="258"/>
      <c r="R59" s="261">
        <f t="shared" si="9"/>
        <v>0</v>
      </c>
      <c r="S59" s="177"/>
    </row>
    <row r="60" spans="2:19">
      <c r="B60" s="200"/>
      <c r="C60" s="129" t="str">
        <f t="shared" si="0"/>
        <v/>
      </c>
      <c r="D60" s="130" t="str">
        <f t="shared" ca="1" si="2"/>
        <v/>
      </c>
      <c r="E60" s="130" t="str">
        <f t="shared" ca="1" si="3"/>
        <v/>
      </c>
      <c r="F60" s="208" t="str">
        <f>IF($C60="","",IF($H60="","",COUNTA(G$7:$G60)-COUNTBLANK(G$7:$G60)))</f>
        <v/>
      </c>
      <c r="G60" s="209" t="str">
        <f t="shared" ca="1" si="4"/>
        <v/>
      </c>
      <c r="H60" s="209" t="str">
        <f t="shared" ca="1" si="5"/>
        <v/>
      </c>
      <c r="I60" s="208" t="str">
        <f t="shared" si="1"/>
        <v/>
      </c>
      <c r="J60" s="211" t="str">
        <f t="shared" ca="1" si="6"/>
        <v/>
      </c>
      <c r="K60" s="208" t="str">
        <f t="shared" ca="1" si="7"/>
        <v/>
      </c>
      <c r="L60" s="131" t="str">
        <f t="shared" ca="1" si="8"/>
        <v/>
      </c>
      <c r="M60" s="256"/>
      <c r="N60" s="257"/>
      <c r="O60" s="258"/>
      <c r="P60" s="258"/>
      <c r="Q60" s="258"/>
      <c r="R60" s="261">
        <f t="shared" si="9"/>
        <v>0</v>
      </c>
      <c r="S60" s="177"/>
    </row>
    <row r="61" spans="2:19">
      <c r="B61" s="200"/>
      <c r="C61" s="129" t="str">
        <f t="shared" si="0"/>
        <v/>
      </c>
      <c r="D61" s="130" t="str">
        <f t="shared" ca="1" si="2"/>
        <v/>
      </c>
      <c r="E61" s="130" t="str">
        <f t="shared" ca="1" si="3"/>
        <v/>
      </c>
      <c r="F61" s="208" t="str">
        <f>IF($C61="","",IF($H61="","",COUNTA(G$7:$G61)-COUNTBLANK(G$7:$G61)))</f>
        <v/>
      </c>
      <c r="G61" s="209" t="str">
        <f t="shared" ca="1" si="4"/>
        <v/>
      </c>
      <c r="H61" s="209" t="str">
        <f t="shared" ca="1" si="5"/>
        <v/>
      </c>
      <c r="I61" s="208" t="str">
        <f t="shared" si="1"/>
        <v/>
      </c>
      <c r="J61" s="211" t="str">
        <f t="shared" ca="1" si="6"/>
        <v/>
      </c>
      <c r="K61" s="208" t="str">
        <f t="shared" ca="1" si="7"/>
        <v/>
      </c>
      <c r="L61" s="131" t="str">
        <f t="shared" ca="1" si="8"/>
        <v/>
      </c>
      <c r="M61" s="256"/>
      <c r="N61" s="257"/>
      <c r="O61" s="258"/>
      <c r="P61" s="258"/>
      <c r="Q61" s="258"/>
      <c r="R61" s="261">
        <f t="shared" si="9"/>
        <v>0</v>
      </c>
      <c r="S61" s="177"/>
    </row>
    <row r="62" spans="2:19">
      <c r="B62" s="200"/>
      <c r="C62" s="129" t="str">
        <f t="shared" si="0"/>
        <v/>
      </c>
      <c r="D62" s="130" t="str">
        <f t="shared" ca="1" si="2"/>
        <v/>
      </c>
      <c r="E62" s="130" t="str">
        <f t="shared" ca="1" si="3"/>
        <v/>
      </c>
      <c r="F62" s="208" t="str">
        <f>IF($C62="","",IF($H62="","",COUNTA(G$7:$G62)-COUNTBLANK(G$7:$G62)))</f>
        <v/>
      </c>
      <c r="G62" s="209" t="str">
        <f t="shared" ca="1" si="4"/>
        <v/>
      </c>
      <c r="H62" s="209" t="str">
        <f t="shared" ca="1" si="5"/>
        <v/>
      </c>
      <c r="I62" s="208" t="str">
        <f t="shared" si="1"/>
        <v/>
      </c>
      <c r="J62" s="211" t="str">
        <f t="shared" ca="1" si="6"/>
        <v/>
      </c>
      <c r="K62" s="208" t="str">
        <f t="shared" ca="1" si="7"/>
        <v/>
      </c>
      <c r="L62" s="131" t="str">
        <f t="shared" ca="1" si="8"/>
        <v/>
      </c>
      <c r="M62" s="256"/>
      <c r="N62" s="257"/>
      <c r="O62" s="258"/>
      <c r="P62" s="258"/>
      <c r="Q62" s="258"/>
      <c r="R62" s="261">
        <f t="shared" si="9"/>
        <v>0</v>
      </c>
      <c r="S62" s="177"/>
    </row>
    <row r="63" spans="2:19">
      <c r="B63" s="200"/>
      <c r="C63" s="129" t="str">
        <f t="shared" si="0"/>
        <v/>
      </c>
      <c r="D63" s="130" t="str">
        <f t="shared" ca="1" si="2"/>
        <v/>
      </c>
      <c r="E63" s="130" t="str">
        <f t="shared" ca="1" si="3"/>
        <v/>
      </c>
      <c r="F63" s="208" t="str">
        <f>IF($C63="","",IF($H63="","",COUNTA(G$7:$G63)-COUNTBLANK(G$7:$G63)))</f>
        <v/>
      </c>
      <c r="G63" s="209" t="str">
        <f t="shared" ca="1" si="4"/>
        <v/>
      </c>
      <c r="H63" s="209" t="str">
        <f t="shared" ca="1" si="5"/>
        <v/>
      </c>
      <c r="I63" s="208" t="str">
        <f t="shared" si="1"/>
        <v/>
      </c>
      <c r="J63" s="211" t="str">
        <f t="shared" ca="1" si="6"/>
        <v/>
      </c>
      <c r="K63" s="208" t="str">
        <f t="shared" ca="1" si="7"/>
        <v/>
      </c>
      <c r="L63" s="131" t="str">
        <f t="shared" ca="1" si="8"/>
        <v/>
      </c>
      <c r="M63" s="256"/>
      <c r="N63" s="257"/>
      <c r="O63" s="258"/>
      <c r="P63" s="258"/>
      <c r="Q63" s="258"/>
      <c r="R63" s="261">
        <f t="shared" si="9"/>
        <v>0</v>
      </c>
      <c r="S63" s="177"/>
    </row>
    <row r="64" spans="2:19">
      <c r="B64" s="200"/>
      <c r="C64" s="129" t="str">
        <f t="shared" si="0"/>
        <v/>
      </c>
      <c r="D64" s="130" t="str">
        <f t="shared" ca="1" si="2"/>
        <v/>
      </c>
      <c r="E64" s="130" t="str">
        <f t="shared" ca="1" si="3"/>
        <v/>
      </c>
      <c r="F64" s="208" t="str">
        <f>IF($C64="","",IF($H64="","",COUNTA(G$7:$G64)-COUNTBLANK(G$7:$G64)))</f>
        <v/>
      </c>
      <c r="G64" s="209" t="str">
        <f t="shared" ca="1" si="4"/>
        <v/>
      </c>
      <c r="H64" s="209" t="str">
        <f t="shared" ca="1" si="5"/>
        <v/>
      </c>
      <c r="I64" s="208" t="str">
        <f t="shared" si="1"/>
        <v/>
      </c>
      <c r="J64" s="211" t="str">
        <f t="shared" ca="1" si="6"/>
        <v/>
      </c>
      <c r="K64" s="208" t="str">
        <f t="shared" ca="1" si="7"/>
        <v/>
      </c>
      <c r="L64" s="131" t="str">
        <f t="shared" ca="1" si="8"/>
        <v/>
      </c>
      <c r="M64" s="256"/>
      <c r="N64" s="257"/>
      <c r="O64" s="258"/>
      <c r="P64" s="258"/>
      <c r="Q64" s="258"/>
      <c r="R64" s="261">
        <f t="shared" si="9"/>
        <v>0</v>
      </c>
      <c r="S64" s="177"/>
    </row>
    <row r="65" spans="2:19">
      <c r="B65" s="200"/>
      <c r="C65" s="129" t="str">
        <f t="shared" si="0"/>
        <v/>
      </c>
      <c r="D65" s="130" t="str">
        <f t="shared" ca="1" si="2"/>
        <v/>
      </c>
      <c r="E65" s="130" t="str">
        <f t="shared" ca="1" si="3"/>
        <v/>
      </c>
      <c r="F65" s="208" t="str">
        <f>IF($C65="","",IF($H65="","",COUNTA(G$7:$G65)-COUNTBLANK(G$7:$G65)))</f>
        <v/>
      </c>
      <c r="G65" s="209" t="str">
        <f t="shared" ca="1" si="4"/>
        <v/>
      </c>
      <c r="H65" s="209" t="str">
        <f t="shared" ca="1" si="5"/>
        <v/>
      </c>
      <c r="I65" s="208" t="str">
        <f t="shared" si="1"/>
        <v/>
      </c>
      <c r="J65" s="211" t="str">
        <f t="shared" ca="1" si="6"/>
        <v/>
      </c>
      <c r="K65" s="208" t="str">
        <f t="shared" ca="1" si="7"/>
        <v/>
      </c>
      <c r="L65" s="131" t="str">
        <f t="shared" ca="1" si="8"/>
        <v/>
      </c>
      <c r="M65" s="256"/>
      <c r="N65" s="257"/>
      <c r="O65" s="258"/>
      <c r="P65" s="258"/>
      <c r="Q65" s="258"/>
      <c r="R65" s="261">
        <f t="shared" si="9"/>
        <v>0</v>
      </c>
      <c r="S65" s="177"/>
    </row>
    <row r="66" spans="2:19">
      <c r="B66" s="200"/>
      <c r="C66" s="129" t="str">
        <f t="shared" si="0"/>
        <v/>
      </c>
      <c r="D66" s="130" t="str">
        <f t="shared" ca="1" si="2"/>
        <v/>
      </c>
      <c r="E66" s="130" t="str">
        <f t="shared" ca="1" si="3"/>
        <v/>
      </c>
      <c r="F66" s="208" t="str">
        <f>IF($C66="","",IF($H66="","",COUNTA(G$7:$G66)-COUNTBLANK(G$7:$G66)))</f>
        <v/>
      </c>
      <c r="G66" s="209" t="str">
        <f t="shared" ca="1" si="4"/>
        <v/>
      </c>
      <c r="H66" s="209" t="str">
        <f t="shared" ca="1" si="5"/>
        <v/>
      </c>
      <c r="I66" s="208" t="str">
        <f t="shared" si="1"/>
        <v/>
      </c>
      <c r="J66" s="211" t="str">
        <f t="shared" ca="1" si="6"/>
        <v/>
      </c>
      <c r="K66" s="208" t="str">
        <f t="shared" ca="1" si="7"/>
        <v/>
      </c>
      <c r="L66" s="131" t="str">
        <f t="shared" ca="1" si="8"/>
        <v/>
      </c>
      <c r="M66" s="256"/>
      <c r="N66" s="257"/>
      <c r="O66" s="258"/>
      <c r="P66" s="258"/>
      <c r="Q66" s="258"/>
      <c r="R66" s="261">
        <f t="shared" si="9"/>
        <v>0</v>
      </c>
      <c r="S66" s="177"/>
    </row>
    <row r="67" spans="2:19">
      <c r="B67" s="200"/>
      <c r="C67" s="129" t="str">
        <f t="shared" si="0"/>
        <v/>
      </c>
      <c r="D67" s="130" t="str">
        <f t="shared" ca="1" si="2"/>
        <v/>
      </c>
      <c r="E67" s="130" t="str">
        <f t="shared" ca="1" si="3"/>
        <v/>
      </c>
      <c r="F67" s="208" t="str">
        <f>IF($C67="","",IF($H67="","",COUNTA(G$7:$G67)-COUNTBLANK(G$7:$G67)))</f>
        <v/>
      </c>
      <c r="G67" s="209" t="str">
        <f t="shared" ca="1" si="4"/>
        <v/>
      </c>
      <c r="H67" s="209" t="str">
        <f t="shared" ca="1" si="5"/>
        <v/>
      </c>
      <c r="I67" s="208" t="str">
        <f t="shared" si="1"/>
        <v/>
      </c>
      <c r="J67" s="211" t="str">
        <f t="shared" ca="1" si="6"/>
        <v/>
      </c>
      <c r="K67" s="208" t="str">
        <f t="shared" ca="1" si="7"/>
        <v/>
      </c>
      <c r="L67" s="131" t="str">
        <f t="shared" ca="1" si="8"/>
        <v/>
      </c>
      <c r="M67" s="256"/>
      <c r="N67" s="257"/>
      <c r="O67" s="258"/>
      <c r="P67" s="258"/>
      <c r="Q67" s="258"/>
      <c r="R67" s="261">
        <f t="shared" si="9"/>
        <v>0</v>
      </c>
      <c r="S67" s="177"/>
    </row>
    <row r="68" spans="2:19">
      <c r="B68" s="200"/>
      <c r="C68" s="129" t="str">
        <f t="shared" si="0"/>
        <v/>
      </c>
      <c r="D68" s="130" t="str">
        <f t="shared" ca="1" si="2"/>
        <v/>
      </c>
      <c r="E68" s="130" t="str">
        <f t="shared" ca="1" si="3"/>
        <v/>
      </c>
      <c r="F68" s="208" t="str">
        <f>IF($C68="","",IF($H68="","",COUNTA(G$7:$G68)-COUNTBLANK(G$7:$G68)))</f>
        <v/>
      </c>
      <c r="G68" s="209" t="str">
        <f t="shared" ca="1" si="4"/>
        <v/>
      </c>
      <c r="H68" s="209" t="str">
        <f t="shared" ca="1" si="5"/>
        <v/>
      </c>
      <c r="I68" s="208" t="str">
        <f t="shared" si="1"/>
        <v/>
      </c>
      <c r="J68" s="211" t="str">
        <f t="shared" ca="1" si="6"/>
        <v/>
      </c>
      <c r="K68" s="208" t="str">
        <f t="shared" ca="1" si="7"/>
        <v/>
      </c>
      <c r="L68" s="131" t="str">
        <f t="shared" ca="1" si="8"/>
        <v/>
      </c>
      <c r="M68" s="256"/>
      <c r="N68" s="257"/>
      <c r="O68" s="258"/>
      <c r="P68" s="258"/>
      <c r="Q68" s="258"/>
      <c r="R68" s="261">
        <f t="shared" si="9"/>
        <v>0</v>
      </c>
      <c r="S68" s="177"/>
    </row>
    <row r="69" spans="2:19">
      <c r="B69" s="200"/>
      <c r="C69" s="129" t="str">
        <f t="shared" si="0"/>
        <v/>
      </c>
      <c r="D69" s="130" t="str">
        <f t="shared" ca="1" si="2"/>
        <v/>
      </c>
      <c r="E69" s="130" t="str">
        <f t="shared" ca="1" si="3"/>
        <v/>
      </c>
      <c r="F69" s="208" t="str">
        <f>IF($C69="","",IF($H69="","",COUNTA(G$7:$G69)-COUNTBLANK(G$7:$G69)))</f>
        <v/>
      </c>
      <c r="G69" s="209" t="str">
        <f t="shared" ca="1" si="4"/>
        <v/>
      </c>
      <c r="H69" s="209" t="str">
        <f t="shared" ca="1" si="5"/>
        <v/>
      </c>
      <c r="I69" s="208" t="str">
        <f t="shared" si="1"/>
        <v/>
      </c>
      <c r="J69" s="211" t="str">
        <f t="shared" ca="1" si="6"/>
        <v/>
      </c>
      <c r="K69" s="208" t="str">
        <f t="shared" ca="1" si="7"/>
        <v/>
      </c>
      <c r="L69" s="131" t="str">
        <f t="shared" ca="1" si="8"/>
        <v/>
      </c>
      <c r="M69" s="256"/>
      <c r="N69" s="257"/>
      <c r="O69" s="258"/>
      <c r="P69" s="258"/>
      <c r="Q69" s="258"/>
      <c r="R69" s="261">
        <f t="shared" si="9"/>
        <v>0</v>
      </c>
      <c r="S69" s="177"/>
    </row>
    <row r="70" spans="2:19">
      <c r="B70" s="200"/>
      <c r="C70" s="129" t="str">
        <f t="shared" si="0"/>
        <v/>
      </c>
      <c r="D70" s="130" t="str">
        <f t="shared" ca="1" si="2"/>
        <v/>
      </c>
      <c r="E70" s="130" t="str">
        <f t="shared" ca="1" si="3"/>
        <v/>
      </c>
      <c r="F70" s="208" t="str">
        <f>IF($C70="","",IF($H70="","",COUNTA(G$7:$G70)-COUNTBLANK(G$7:$G70)))</f>
        <v/>
      </c>
      <c r="G70" s="209" t="str">
        <f t="shared" ca="1" si="4"/>
        <v/>
      </c>
      <c r="H70" s="209" t="str">
        <f t="shared" ca="1" si="5"/>
        <v/>
      </c>
      <c r="I70" s="208" t="str">
        <f t="shared" si="1"/>
        <v/>
      </c>
      <c r="J70" s="211" t="str">
        <f t="shared" ca="1" si="6"/>
        <v/>
      </c>
      <c r="K70" s="208" t="str">
        <f t="shared" ca="1" si="7"/>
        <v/>
      </c>
      <c r="L70" s="131" t="str">
        <f t="shared" ca="1" si="8"/>
        <v/>
      </c>
      <c r="M70" s="256"/>
      <c r="N70" s="257"/>
      <c r="O70" s="258"/>
      <c r="P70" s="258"/>
      <c r="Q70" s="258"/>
      <c r="R70" s="261">
        <f t="shared" si="9"/>
        <v>0</v>
      </c>
      <c r="S70" s="177"/>
    </row>
    <row r="71" spans="2:19">
      <c r="B71" s="200"/>
      <c r="C71" s="129" t="str">
        <f t="shared" ref="C71:C134" si="10">IF($B71="","",SMALL($B$7:$B$500,ROW(B65)))</f>
        <v/>
      </c>
      <c r="D71" s="130" t="str">
        <f t="shared" ca="1" si="2"/>
        <v/>
      </c>
      <c r="E71" s="130" t="str">
        <f t="shared" ca="1" si="3"/>
        <v/>
      </c>
      <c r="F71" s="208" t="str">
        <f>IF($C71="","",IF($H71="","",COUNTA(G$7:$G71)-COUNTBLANK(G$7:$G71)))</f>
        <v/>
      </c>
      <c r="G71" s="209" t="str">
        <f t="shared" ca="1" si="4"/>
        <v/>
      </c>
      <c r="H71" s="209" t="str">
        <f t="shared" ca="1" si="5"/>
        <v/>
      </c>
      <c r="I71" s="208" t="str">
        <f t="shared" ref="I71:I134" si="11">IF($C71="","",IF($J71="","",LEFT($J71,1)))</f>
        <v/>
      </c>
      <c r="J71" s="211" t="str">
        <f t="shared" ca="1" si="6"/>
        <v/>
      </c>
      <c r="K71" s="208" t="str">
        <f t="shared" ca="1" si="7"/>
        <v/>
      </c>
      <c r="L71" s="131" t="str">
        <f t="shared" ca="1" si="8"/>
        <v/>
      </c>
      <c r="M71" s="256"/>
      <c r="N71" s="257"/>
      <c r="O71" s="258"/>
      <c r="P71" s="258"/>
      <c r="Q71" s="258"/>
      <c r="R71" s="261">
        <f t="shared" si="9"/>
        <v>0</v>
      </c>
      <c r="S71" s="177"/>
    </row>
    <row r="72" spans="2:19">
      <c r="B72" s="200"/>
      <c r="C72" s="129" t="str">
        <f t="shared" si="10"/>
        <v/>
      </c>
      <c r="D72" s="130" t="str">
        <f t="shared" ref="D72:D135" ca="1" si="12">IF($C72="","",IF($C72=$C71,"",IF(INDIRECT($C72&amp;"!e4")="","",INDIRECT($C72&amp;"!e4"))))</f>
        <v/>
      </c>
      <c r="E72" s="130" t="str">
        <f t="shared" ref="E72:E135" ca="1" si="13">IF($C72="","",IF($C72=$C71,"",IF(INDIRECT($C72&amp;"!g4")="","",INDIRECT($C72&amp;"!g4"))))</f>
        <v/>
      </c>
      <c r="F72" s="208" t="str">
        <f>IF($C72="","",IF($H72="","",COUNTA(G$7:$G72)-COUNTBLANK(G$7:$G72)))</f>
        <v/>
      </c>
      <c r="G72" s="209" t="str">
        <f t="shared" ref="G72:G135" ca="1" si="14">IF($C72="","",IF($C72=$C71,"",IF(INDIRECT($C72&amp;"!g5")="","",INDIRECT($C72&amp;"!g5"))))</f>
        <v/>
      </c>
      <c r="H72" s="209" t="str">
        <f t="shared" ref="H72:H135" ca="1" si="15">IF($C72="","",IF($C72=$C71,"",IF(INDIRECT($C72&amp;"!g6")="","",INDIRECT($C72&amp;"!g6"))))</f>
        <v/>
      </c>
      <c r="I72" s="208" t="str">
        <f t="shared" si="11"/>
        <v/>
      </c>
      <c r="J72" s="211" t="str">
        <f t="shared" ref="J72:J135" ca="1" si="16">IF($C72="","",IF($K72="","",IF(VLOOKUP($K72,INDIRECT($C72&amp;"!$A$12:$b$500"),2,0)=0,"",VLOOKUP($K72,INDIRECT($C72&amp;"!$A$12:$b$500"),2,0))))</f>
        <v/>
      </c>
      <c r="K72" s="208" t="str">
        <f t="shared" ref="K72:K135" ca="1" si="17">IF($C72="","",IF($C72&gt;$C71,1,COUNTA(INDIRECT($C72&amp;"!$D$12:$D$500")-(COUNTA(INDIRECT($C72&amp;"!$D$12:$D$500")-1)))+$K71))</f>
        <v/>
      </c>
      <c r="L72" s="131" t="str">
        <f t="shared" ref="L72:L135" ca="1" si="18">IF($C72="","",IF($K72="","",VLOOKUP($K72,INDIRECT($C72&amp;"!$d$12:$K$500"),2,0)))</f>
        <v/>
      </c>
      <c r="M72" s="256"/>
      <c r="N72" s="257"/>
      <c r="O72" s="258"/>
      <c r="P72" s="258"/>
      <c r="Q72" s="258"/>
      <c r="R72" s="261">
        <f t="shared" ref="R72:R135" si="19">P72*Q72</f>
        <v>0</v>
      </c>
      <c r="S72" s="177"/>
    </row>
    <row r="73" spans="2:19">
      <c r="B73" s="200"/>
      <c r="C73" s="129" t="str">
        <f t="shared" si="10"/>
        <v/>
      </c>
      <c r="D73" s="130" t="str">
        <f t="shared" ca="1" si="12"/>
        <v/>
      </c>
      <c r="E73" s="130" t="str">
        <f t="shared" ca="1" si="13"/>
        <v/>
      </c>
      <c r="F73" s="208" t="str">
        <f>IF($C73="","",IF($H73="","",COUNTA(G$7:$G73)-COUNTBLANK(G$7:$G73)))</f>
        <v/>
      </c>
      <c r="G73" s="209" t="str">
        <f t="shared" ca="1" si="14"/>
        <v/>
      </c>
      <c r="H73" s="209" t="str">
        <f t="shared" ca="1" si="15"/>
        <v/>
      </c>
      <c r="I73" s="208" t="str">
        <f t="shared" si="11"/>
        <v/>
      </c>
      <c r="J73" s="211" t="str">
        <f t="shared" ca="1" si="16"/>
        <v/>
      </c>
      <c r="K73" s="208" t="str">
        <f t="shared" ca="1" si="17"/>
        <v/>
      </c>
      <c r="L73" s="131" t="str">
        <f t="shared" ca="1" si="18"/>
        <v/>
      </c>
      <c r="M73" s="256"/>
      <c r="N73" s="257"/>
      <c r="O73" s="258"/>
      <c r="P73" s="258"/>
      <c r="Q73" s="258"/>
      <c r="R73" s="261">
        <f t="shared" si="19"/>
        <v>0</v>
      </c>
      <c r="S73" s="177"/>
    </row>
    <row r="74" spans="2:19">
      <c r="B74" s="200"/>
      <c r="C74" s="129" t="str">
        <f t="shared" si="10"/>
        <v/>
      </c>
      <c r="D74" s="130" t="str">
        <f t="shared" ca="1" si="12"/>
        <v/>
      </c>
      <c r="E74" s="130" t="str">
        <f t="shared" ca="1" si="13"/>
        <v/>
      </c>
      <c r="F74" s="208" t="str">
        <f>IF($C74="","",IF($H74="","",COUNTA(G$7:$G74)-COUNTBLANK(G$7:$G74)))</f>
        <v/>
      </c>
      <c r="G74" s="209" t="str">
        <f t="shared" ca="1" si="14"/>
        <v/>
      </c>
      <c r="H74" s="209" t="str">
        <f t="shared" ca="1" si="15"/>
        <v/>
      </c>
      <c r="I74" s="208" t="str">
        <f t="shared" si="11"/>
        <v/>
      </c>
      <c r="J74" s="211" t="str">
        <f t="shared" ca="1" si="16"/>
        <v/>
      </c>
      <c r="K74" s="208" t="str">
        <f t="shared" ca="1" si="17"/>
        <v/>
      </c>
      <c r="L74" s="131" t="str">
        <f t="shared" ca="1" si="18"/>
        <v/>
      </c>
      <c r="M74" s="256"/>
      <c r="N74" s="257"/>
      <c r="O74" s="258"/>
      <c r="P74" s="258"/>
      <c r="Q74" s="258"/>
      <c r="R74" s="261">
        <f t="shared" si="19"/>
        <v>0</v>
      </c>
      <c r="S74" s="177"/>
    </row>
    <row r="75" spans="2:19">
      <c r="B75" s="200"/>
      <c r="C75" s="129" t="str">
        <f t="shared" si="10"/>
        <v/>
      </c>
      <c r="D75" s="130" t="str">
        <f t="shared" ca="1" si="12"/>
        <v/>
      </c>
      <c r="E75" s="130" t="str">
        <f t="shared" ca="1" si="13"/>
        <v/>
      </c>
      <c r="F75" s="208" t="str">
        <f>IF($C75="","",IF($H75="","",COUNTA(G$7:$G75)-COUNTBLANK(G$7:$G75)))</f>
        <v/>
      </c>
      <c r="G75" s="209" t="str">
        <f t="shared" ca="1" si="14"/>
        <v/>
      </c>
      <c r="H75" s="209" t="str">
        <f t="shared" ca="1" si="15"/>
        <v/>
      </c>
      <c r="I75" s="208" t="str">
        <f t="shared" si="11"/>
        <v/>
      </c>
      <c r="J75" s="211" t="str">
        <f t="shared" ca="1" si="16"/>
        <v/>
      </c>
      <c r="K75" s="208" t="str">
        <f t="shared" ca="1" si="17"/>
        <v/>
      </c>
      <c r="L75" s="131" t="str">
        <f t="shared" ca="1" si="18"/>
        <v/>
      </c>
      <c r="M75" s="256"/>
      <c r="N75" s="257"/>
      <c r="O75" s="258"/>
      <c r="P75" s="258"/>
      <c r="Q75" s="258"/>
      <c r="R75" s="261">
        <f t="shared" si="19"/>
        <v>0</v>
      </c>
      <c r="S75" s="177"/>
    </row>
    <row r="76" spans="2:19">
      <c r="B76" s="200"/>
      <c r="C76" s="129" t="str">
        <f t="shared" si="10"/>
        <v/>
      </c>
      <c r="D76" s="130" t="str">
        <f t="shared" ca="1" si="12"/>
        <v/>
      </c>
      <c r="E76" s="130" t="str">
        <f t="shared" ca="1" si="13"/>
        <v/>
      </c>
      <c r="F76" s="208" t="str">
        <f>IF($C76="","",IF($H76="","",COUNTA(G$7:$G76)-COUNTBLANK(G$7:$G76)))</f>
        <v/>
      </c>
      <c r="G76" s="209" t="str">
        <f t="shared" ca="1" si="14"/>
        <v/>
      </c>
      <c r="H76" s="209" t="str">
        <f t="shared" ca="1" si="15"/>
        <v/>
      </c>
      <c r="I76" s="208" t="str">
        <f t="shared" si="11"/>
        <v/>
      </c>
      <c r="J76" s="211" t="str">
        <f t="shared" ca="1" si="16"/>
        <v/>
      </c>
      <c r="K76" s="208" t="str">
        <f t="shared" ca="1" si="17"/>
        <v/>
      </c>
      <c r="L76" s="131" t="str">
        <f t="shared" ca="1" si="18"/>
        <v/>
      </c>
      <c r="M76" s="256"/>
      <c r="N76" s="257"/>
      <c r="O76" s="258"/>
      <c r="P76" s="258"/>
      <c r="Q76" s="258"/>
      <c r="R76" s="261">
        <f t="shared" si="19"/>
        <v>0</v>
      </c>
      <c r="S76" s="177"/>
    </row>
    <row r="77" spans="2:19">
      <c r="B77" s="200"/>
      <c r="C77" s="129" t="str">
        <f t="shared" si="10"/>
        <v/>
      </c>
      <c r="D77" s="130" t="str">
        <f t="shared" ca="1" si="12"/>
        <v/>
      </c>
      <c r="E77" s="130" t="str">
        <f t="shared" ca="1" si="13"/>
        <v/>
      </c>
      <c r="F77" s="208" t="str">
        <f>IF($C77="","",IF($H77="","",COUNTA(G$7:$G77)-COUNTBLANK(G$7:$G77)))</f>
        <v/>
      </c>
      <c r="G77" s="209" t="str">
        <f t="shared" ca="1" si="14"/>
        <v/>
      </c>
      <c r="H77" s="209" t="str">
        <f t="shared" ca="1" si="15"/>
        <v/>
      </c>
      <c r="I77" s="208" t="str">
        <f t="shared" si="11"/>
        <v/>
      </c>
      <c r="J77" s="211" t="str">
        <f t="shared" ca="1" si="16"/>
        <v/>
      </c>
      <c r="K77" s="208" t="str">
        <f t="shared" ca="1" si="17"/>
        <v/>
      </c>
      <c r="L77" s="131" t="str">
        <f t="shared" ca="1" si="18"/>
        <v/>
      </c>
      <c r="M77" s="256"/>
      <c r="N77" s="257"/>
      <c r="O77" s="258"/>
      <c r="P77" s="258"/>
      <c r="Q77" s="258"/>
      <c r="R77" s="261">
        <f t="shared" si="19"/>
        <v>0</v>
      </c>
      <c r="S77" s="177"/>
    </row>
    <row r="78" spans="2:19">
      <c r="B78" s="200"/>
      <c r="C78" s="129" t="str">
        <f t="shared" si="10"/>
        <v/>
      </c>
      <c r="D78" s="130" t="str">
        <f t="shared" ca="1" si="12"/>
        <v/>
      </c>
      <c r="E78" s="130" t="str">
        <f t="shared" ca="1" si="13"/>
        <v/>
      </c>
      <c r="F78" s="208" t="str">
        <f>IF($C78="","",IF($H78="","",COUNTA(G$7:$G78)-COUNTBLANK(G$7:$G78)))</f>
        <v/>
      </c>
      <c r="G78" s="209" t="str">
        <f t="shared" ca="1" si="14"/>
        <v/>
      </c>
      <c r="H78" s="209" t="str">
        <f t="shared" ca="1" si="15"/>
        <v/>
      </c>
      <c r="I78" s="208" t="str">
        <f t="shared" si="11"/>
        <v/>
      </c>
      <c r="J78" s="211" t="str">
        <f t="shared" ca="1" si="16"/>
        <v/>
      </c>
      <c r="K78" s="208" t="str">
        <f t="shared" ca="1" si="17"/>
        <v/>
      </c>
      <c r="L78" s="131" t="str">
        <f t="shared" ca="1" si="18"/>
        <v/>
      </c>
      <c r="M78" s="256"/>
      <c r="N78" s="257"/>
      <c r="O78" s="258"/>
      <c r="P78" s="258"/>
      <c r="Q78" s="258"/>
      <c r="R78" s="261">
        <f t="shared" si="19"/>
        <v>0</v>
      </c>
      <c r="S78" s="177"/>
    </row>
    <row r="79" spans="2:19">
      <c r="B79" s="200"/>
      <c r="C79" s="129" t="str">
        <f t="shared" si="10"/>
        <v/>
      </c>
      <c r="D79" s="130" t="str">
        <f t="shared" ca="1" si="12"/>
        <v/>
      </c>
      <c r="E79" s="130" t="str">
        <f t="shared" ca="1" si="13"/>
        <v/>
      </c>
      <c r="F79" s="208" t="str">
        <f>IF($C79="","",IF($H79="","",COUNTA(G$7:$G79)-COUNTBLANK(G$7:$G79)))</f>
        <v/>
      </c>
      <c r="G79" s="209" t="str">
        <f t="shared" ca="1" si="14"/>
        <v/>
      </c>
      <c r="H79" s="209" t="str">
        <f t="shared" ca="1" si="15"/>
        <v/>
      </c>
      <c r="I79" s="208" t="str">
        <f t="shared" si="11"/>
        <v/>
      </c>
      <c r="J79" s="211" t="str">
        <f t="shared" ca="1" si="16"/>
        <v/>
      </c>
      <c r="K79" s="208" t="str">
        <f t="shared" ca="1" si="17"/>
        <v/>
      </c>
      <c r="L79" s="131" t="str">
        <f t="shared" ca="1" si="18"/>
        <v/>
      </c>
      <c r="M79" s="256"/>
      <c r="N79" s="257"/>
      <c r="O79" s="258"/>
      <c r="P79" s="258"/>
      <c r="Q79" s="258"/>
      <c r="R79" s="261">
        <f t="shared" si="19"/>
        <v>0</v>
      </c>
      <c r="S79" s="177"/>
    </row>
    <row r="80" spans="2:19">
      <c r="B80" s="200"/>
      <c r="C80" s="129" t="str">
        <f t="shared" si="10"/>
        <v/>
      </c>
      <c r="D80" s="130" t="str">
        <f t="shared" ca="1" si="12"/>
        <v/>
      </c>
      <c r="E80" s="130" t="str">
        <f t="shared" ca="1" si="13"/>
        <v/>
      </c>
      <c r="F80" s="208" t="str">
        <f>IF($C80="","",IF($H80="","",COUNTA(G$7:$G80)-COUNTBLANK(G$7:$G80)))</f>
        <v/>
      </c>
      <c r="G80" s="209" t="str">
        <f t="shared" ca="1" si="14"/>
        <v/>
      </c>
      <c r="H80" s="209" t="str">
        <f t="shared" ca="1" si="15"/>
        <v/>
      </c>
      <c r="I80" s="208" t="str">
        <f t="shared" si="11"/>
        <v/>
      </c>
      <c r="J80" s="211" t="str">
        <f t="shared" ca="1" si="16"/>
        <v/>
      </c>
      <c r="K80" s="208" t="str">
        <f t="shared" ca="1" si="17"/>
        <v/>
      </c>
      <c r="L80" s="131" t="str">
        <f t="shared" ca="1" si="18"/>
        <v/>
      </c>
      <c r="M80" s="256"/>
      <c r="N80" s="257"/>
      <c r="O80" s="258"/>
      <c r="P80" s="258"/>
      <c r="Q80" s="258"/>
      <c r="R80" s="261">
        <f t="shared" si="19"/>
        <v>0</v>
      </c>
      <c r="S80" s="177"/>
    </row>
    <row r="81" spans="2:19">
      <c r="B81" s="200"/>
      <c r="C81" s="129" t="str">
        <f t="shared" si="10"/>
        <v/>
      </c>
      <c r="D81" s="130" t="str">
        <f t="shared" ca="1" si="12"/>
        <v/>
      </c>
      <c r="E81" s="130" t="str">
        <f t="shared" ca="1" si="13"/>
        <v/>
      </c>
      <c r="F81" s="208" t="str">
        <f>IF($C81="","",IF($H81="","",COUNTA(G$7:$G81)-COUNTBLANK(G$7:$G81)))</f>
        <v/>
      </c>
      <c r="G81" s="209" t="str">
        <f t="shared" ca="1" si="14"/>
        <v/>
      </c>
      <c r="H81" s="209" t="str">
        <f t="shared" ca="1" si="15"/>
        <v/>
      </c>
      <c r="I81" s="208" t="str">
        <f t="shared" si="11"/>
        <v/>
      </c>
      <c r="J81" s="211" t="str">
        <f t="shared" ca="1" si="16"/>
        <v/>
      </c>
      <c r="K81" s="208" t="str">
        <f t="shared" ca="1" si="17"/>
        <v/>
      </c>
      <c r="L81" s="131" t="str">
        <f t="shared" ca="1" si="18"/>
        <v/>
      </c>
      <c r="M81" s="256"/>
      <c r="N81" s="257"/>
      <c r="O81" s="258"/>
      <c r="P81" s="258"/>
      <c r="Q81" s="258"/>
      <c r="R81" s="261">
        <f t="shared" si="19"/>
        <v>0</v>
      </c>
      <c r="S81" s="177"/>
    </row>
    <row r="82" spans="2:19">
      <c r="B82" s="200"/>
      <c r="C82" s="129" t="str">
        <f t="shared" si="10"/>
        <v/>
      </c>
      <c r="D82" s="130" t="str">
        <f t="shared" ca="1" si="12"/>
        <v/>
      </c>
      <c r="E82" s="130" t="str">
        <f t="shared" ca="1" si="13"/>
        <v/>
      </c>
      <c r="F82" s="208" t="str">
        <f>IF($C82="","",IF($H82="","",COUNTA(G$7:$G82)-COUNTBLANK(G$7:$G82)))</f>
        <v/>
      </c>
      <c r="G82" s="209" t="str">
        <f t="shared" ca="1" si="14"/>
        <v/>
      </c>
      <c r="H82" s="209" t="str">
        <f t="shared" ca="1" si="15"/>
        <v/>
      </c>
      <c r="I82" s="208" t="str">
        <f t="shared" si="11"/>
        <v/>
      </c>
      <c r="J82" s="211" t="str">
        <f t="shared" ca="1" si="16"/>
        <v/>
      </c>
      <c r="K82" s="208" t="str">
        <f t="shared" ca="1" si="17"/>
        <v/>
      </c>
      <c r="L82" s="131" t="str">
        <f t="shared" ca="1" si="18"/>
        <v/>
      </c>
      <c r="M82" s="256"/>
      <c r="N82" s="257"/>
      <c r="O82" s="258"/>
      <c r="P82" s="258"/>
      <c r="Q82" s="258"/>
      <c r="R82" s="261">
        <f t="shared" si="19"/>
        <v>0</v>
      </c>
      <c r="S82" s="177"/>
    </row>
    <row r="83" spans="2:19">
      <c r="B83" s="200"/>
      <c r="C83" s="129" t="str">
        <f t="shared" si="10"/>
        <v/>
      </c>
      <c r="D83" s="130" t="str">
        <f t="shared" ca="1" si="12"/>
        <v/>
      </c>
      <c r="E83" s="130" t="str">
        <f t="shared" ca="1" si="13"/>
        <v/>
      </c>
      <c r="F83" s="208" t="str">
        <f>IF($C83="","",IF($H83="","",COUNTA(G$7:$G83)-COUNTBLANK(G$7:$G83)))</f>
        <v/>
      </c>
      <c r="G83" s="209" t="str">
        <f t="shared" ca="1" si="14"/>
        <v/>
      </c>
      <c r="H83" s="209" t="str">
        <f t="shared" ca="1" si="15"/>
        <v/>
      </c>
      <c r="I83" s="208" t="str">
        <f t="shared" si="11"/>
        <v/>
      </c>
      <c r="J83" s="211" t="str">
        <f t="shared" ca="1" si="16"/>
        <v/>
      </c>
      <c r="K83" s="208" t="str">
        <f t="shared" ca="1" si="17"/>
        <v/>
      </c>
      <c r="L83" s="131" t="str">
        <f t="shared" ca="1" si="18"/>
        <v/>
      </c>
      <c r="M83" s="256"/>
      <c r="N83" s="257"/>
      <c r="O83" s="258"/>
      <c r="P83" s="258"/>
      <c r="Q83" s="258"/>
      <c r="R83" s="261">
        <f t="shared" si="19"/>
        <v>0</v>
      </c>
      <c r="S83" s="177"/>
    </row>
    <row r="84" spans="2:19">
      <c r="B84" s="200"/>
      <c r="C84" s="129" t="str">
        <f t="shared" si="10"/>
        <v/>
      </c>
      <c r="D84" s="130" t="str">
        <f t="shared" ca="1" si="12"/>
        <v/>
      </c>
      <c r="E84" s="130" t="str">
        <f t="shared" ca="1" si="13"/>
        <v/>
      </c>
      <c r="F84" s="208" t="str">
        <f>IF($C84="","",IF($H84="","",COUNTA(G$7:$G84)-COUNTBLANK(G$7:$G84)))</f>
        <v/>
      </c>
      <c r="G84" s="209" t="str">
        <f t="shared" ca="1" si="14"/>
        <v/>
      </c>
      <c r="H84" s="209" t="str">
        <f t="shared" ca="1" si="15"/>
        <v/>
      </c>
      <c r="I84" s="208" t="str">
        <f t="shared" si="11"/>
        <v/>
      </c>
      <c r="J84" s="211" t="str">
        <f t="shared" ca="1" si="16"/>
        <v/>
      </c>
      <c r="K84" s="208" t="str">
        <f t="shared" ca="1" si="17"/>
        <v/>
      </c>
      <c r="L84" s="131" t="str">
        <f t="shared" ca="1" si="18"/>
        <v/>
      </c>
      <c r="M84" s="256"/>
      <c r="N84" s="257"/>
      <c r="O84" s="258"/>
      <c r="P84" s="258"/>
      <c r="Q84" s="258"/>
      <c r="R84" s="261">
        <f t="shared" si="19"/>
        <v>0</v>
      </c>
      <c r="S84" s="177"/>
    </row>
    <row r="85" spans="2:19">
      <c r="B85" s="200"/>
      <c r="C85" s="129" t="str">
        <f t="shared" si="10"/>
        <v/>
      </c>
      <c r="D85" s="130" t="str">
        <f t="shared" ca="1" si="12"/>
        <v/>
      </c>
      <c r="E85" s="130" t="str">
        <f t="shared" ca="1" si="13"/>
        <v/>
      </c>
      <c r="F85" s="208" t="str">
        <f>IF($C85="","",IF($H85="","",COUNTA(G$7:$G85)-COUNTBLANK(G$7:$G85)))</f>
        <v/>
      </c>
      <c r="G85" s="209" t="str">
        <f t="shared" ca="1" si="14"/>
        <v/>
      </c>
      <c r="H85" s="209" t="str">
        <f t="shared" ca="1" si="15"/>
        <v/>
      </c>
      <c r="I85" s="208" t="str">
        <f t="shared" si="11"/>
        <v/>
      </c>
      <c r="J85" s="211" t="str">
        <f t="shared" ca="1" si="16"/>
        <v/>
      </c>
      <c r="K85" s="208" t="str">
        <f t="shared" ca="1" si="17"/>
        <v/>
      </c>
      <c r="L85" s="131" t="str">
        <f t="shared" ca="1" si="18"/>
        <v/>
      </c>
      <c r="M85" s="256"/>
      <c r="N85" s="257"/>
      <c r="O85" s="258"/>
      <c r="P85" s="258"/>
      <c r="Q85" s="258"/>
      <c r="R85" s="261">
        <f t="shared" si="19"/>
        <v>0</v>
      </c>
      <c r="S85" s="177"/>
    </row>
    <row r="86" spans="2:19">
      <c r="B86" s="200"/>
      <c r="C86" s="129" t="str">
        <f t="shared" si="10"/>
        <v/>
      </c>
      <c r="D86" s="130" t="str">
        <f t="shared" ca="1" si="12"/>
        <v/>
      </c>
      <c r="E86" s="130" t="str">
        <f t="shared" ca="1" si="13"/>
        <v/>
      </c>
      <c r="F86" s="208" t="str">
        <f>IF($C86="","",IF($H86="","",COUNTA(G$7:$G86)-COUNTBLANK(G$7:$G86)))</f>
        <v/>
      </c>
      <c r="G86" s="209" t="str">
        <f t="shared" ca="1" si="14"/>
        <v/>
      </c>
      <c r="H86" s="209" t="str">
        <f t="shared" ca="1" si="15"/>
        <v/>
      </c>
      <c r="I86" s="208" t="str">
        <f t="shared" si="11"/>
        <v/>
      </c>
      <c r="J86" s="211" t="str">
        <f t="shared" ca="1" si="16"/>
        <v/>
      </c>
      <c r="K86" s="208" t="str">
        <f t="shared" ca="1" si="17"/>
        <v/>
      </c>
      <c r="L86" s="131" t="str">
        <f t="shared" ca="1" si="18"/>
        <v/>
      </c>
      <c r="M86" s="256"/>
      <c r="N86" s="257"/>
      <c r="O86" s="258"/>
      <c r="P86" s="258"/>
      <c r="Q86" s="258"/>
      <c r="R86" s="261">
        <f t="shared" si="19"/>
        <v>0</v>
      </c>
      <c r="S86" s="177"/>
    </row>
    <row r="87" spans="2:19">
      <c r="B87" s="200"/>
      <c r="C87" s="129" t="str">
        <f t="shared" si="10"/>
        <v/>
      </c>
      <c r="D87" s="130" t="str">
        <f t="shared" ca="1" si="12"/>
        <v/>
      </c>
      <c r="E87" s="130" t="str">
        <f t="shared" ca="1" si="13"/>
        <v/>
      </c>
      <c r="F87" s="208" t="str">
        <f>IF($C87="","",IF($H87="","",COUNTA(G$7:$G87)-COUNTBLANK(G$7:$G87)))</f>
        <v/>
      </c>
      <c r="G87" s="209" t="str">
        <f t="shared" ca="1" si="14"/>
        <v/>
      </c>
      <c r="H87" s="209" t="str">
        <f t="shared" ca="1" si="15"/>
        <v/>
      </c>
      <c r="I87" s="208" t="str">
        <f t="shared" si="11"/>
        <v/>
      </c>
      <c r="J87" s="211" t="str">
        <f t="shared" ca="1" si="16"/>
        <v/>
      </c>
      <c r="K87" s="208" t="str">
        <f t="shared" ca="1" si="17"/>
        <v/>
      </c>
      <c r="L87" s="131" t="str">
        <f t="shared" ca="1" si="18"/>
        <v/>
      </c>
      <c r="M87" s="256"/>
      <c r="N87" s="257"/>
      <c r="O87" s="258"/>
      <c r="P87" s="258"/>
      <c r="Q87" s="258"/>
      <c r="R87" s="261">
        <f t="shared" si="19"/>
        <v>0</v>
      </c>
      <c r="S87" s="177"/>
    </row>
    <row r="88" spans="2:19">
      <c r="B88" s="200"/>
      <c r="C88" s="129" t="str">
        <f t="shared" si="10"/>
        <v/>
      </c>
      <c r="D88" s="130" t="str">
        <f t="shared" ca="1" si="12"/>
        <v/>
      </c>
      <c r="E88" s="130" t="str">
        <f t="shared" ca="1" si="13"/>
        <v/>
      </c>
      <c r="F88" s="208" t="str">
        <f>IF($C88="","",IF($H88="","",COUNTA(G$7:$G88)-COUNTBLANK(G$7:$G88)))</f>
        <v/>
      </c>
      <c r="G88" s="209" t="str">
        <f t="shared" ca="1" si="14"/>
        <v/>
      </c>
      <c r="H88" s="209" t="str">
        <f t="shared" ca="1" si="15"/>
        <v/>
      </c>
      <c r="I88" s="208" t="str">
        <f t="shared" si="11"/>
        <v/>
      </c>
      <c r="J88" s="211" t="str">
        <f t="shared" ca="1" si="16"/>
        <v/>
      </c>
      <c r="K88" s="208" t="str">
        <f t="shared" ca="1" si="17"/>
        <v/>
      </c>
      <c r="L88" s="131" t="str">
        <f t="shared" ca="1" si="18"/>
        <v/>
      </c>
      <c r="M88" s="256"/>
      <c r="N88" s="257"/>
      <c r="O88" s="258"/>
      <c r="P88" s="258"/>
      <c r="Q88" s="258"/>
      <c r="R88" s="261">
        <f t="shared" si="19"/>
        <v>0</v>
      </c>
      <c r="S88" s="177"/>
    </row>
    <row r="89" spans="2:19">
      <c r="B89" s="200"/>
      <c r="C89" s="129" t="str">
        <f t="shared" si="10"/>
        <v/>
      </c>
      <c r="D89" s="130" t="str">
        <f t="shared" ca="1" si="12"/>
        <v/>
      </c>
      <c r="E89" s="130" t="str">
        <f t="shared" ca="1" si="13"/>
        <v/>
      </c>
      <c r="F89" s="208" t="str">
        <f>IF($C89="","",IF($H89="","",COUNTA(G$7:$G89)-COUNTBLANK(G$7:$G89)))</f>
        <v/>
      </c>
      <c r="G89" s="209" t="str">
        <f t="shared" ca="1" si="14"/>
        <v/>
      </c>
      <c r="H89" s="209" t="str">
        <f t="shared" ca="1" si="15"/>
        <v/>
      </c>
      <c r="I89" s="208" t="str">
        <f t="shared" si="11"/>
        <v/>
      </c>
      <c r="J89" s="211" t="str">
        <f t="shared" ca="1" si="16"/>
        <v/>
      </c>
      <c r="K89" s="208" t="str">
        <f t="shared" ca="1" si="17"/>
        <v/>
      </c>
      <c r="L89" s="131" t="str">
        <f t="shared" ca="1" si="18"/>
        <v/>
      </c>
      <c r="M89" s="256"/>
      <c r="N89" s="257"/>
      <c r="O89" s="258"/>
      <c r="P89" s="258"/>
      <c r="Q89" s="258"/>
      <c r="R89" s="261">
        <f t="shared" si="19"/>
        <v>0</v>
      </c>
      <c r="S89" s="177"/>
    </row>
    <row r="90" spans="2:19">
      <c r="B90" s="200"/>
      <c r="C90" s="129" t="str">
        <f t="shared" si="10"/>
        <v/>
      </c>
      <c r="D90" s="130" t="str">
        <f t="shared" ca="1" si="12"/>
        <v/>
      </c>
      <c r="E90" s="130" t="str">
        <f t="shared" ca="1" si="13"/>
        <v/>
      </c>
      <c r="F90" s="208" t="str">
        <f>IF($C90="","",IF($H90="","",COUNTA(G$7:$G90)-COUNTBLANK(G$7:$G90)))</f>
        <v/>
      </c>
      <c r="G90" s="209" t="str">
        <f t="shared" ca="1" si="14"/>
        <v/>
      </c>
      <c r="H90" s="209" t="str">
        <f t="shared" ca="1" si="15"/>
        <v/>
      </c>
      <c r="I90" s="208" t="str">
        <f t="shared" si="11"/>
        <v/>
      </c>
      <c r="J90" s="211" t="str">
        <f t="shared" ca="1" si="16"/>
        <v/>
      </c>
      <c r="K90" s="208" t="str">
        <f t="shared" ca="1" si="17"/>
        <v/>
      </c>
      <c r="L90" s="131" t="str">
        <f t="shared" ca="1" si="18"/>
        <v/>
      </c>
      <c r="M90" s="256"/>
      <c r="N90" s="257"/>
      <c r="O90" s="258"/>
      <c r="P90" s="258"/>
      <c r="Q90" s="258"/>
      <c r="R90" s="261">
        <f t="shared" si="19"/>
        <v>0</v>
      </c>
      <c r="S90" s="177"/>
    </row>
    <row r="91" spans="2:19">
      <c r="B91" s="200"/>
      <c r="C91" s="129" t="str">
        <f t="shared" si="10"/>
        <v/>
      </c>
      <c r="D91" s="130" t="str">
        <f t="shared" ca="1" si="12"/>
        <v/>
      </c>
      <c r="E91" s="130" t="str">
        <f t="shared" ca="1" si="13"/>
        <v/>
      </c>
      <c r="F91" s="208" t="str">
        <f>IF($C91="","",IF($H91="","",COUNTA(G$7:$G91)-COUNTBLANK(G$7:$G91)))</f>
        <v/>
      </c>
      <c r="G91" s="209" t="str">
        <f t="shared" ca="1" si="14"/>
        <v/>
      </c>
      <c r="H91" s="209" t="str">
        <f t="shared" ca="1" si="15"/>
        <v/>
      </c>
      <c r="I91" s="208" t="str">
        <f t="shared" si="11"/>
        <v/>
      </c>
      <c r="J91" s="211" t="str">
        <f t="shared" ca="1" si="16"/>
        <v/>
      </c>
      <c r="K91" s="208" t="str">
        <f t="shared" ca="1" si="17"/>
        <v/>
      </c>
      <c r="L91" s="131" t="str">
        <f t="shared" ca="1" si="18"/>
        <v/>
      </c>
      <c r="M91" s="256"/>
      <c r="N91" s="257"/>
      <c r="O91" s="258"/>
      <c r="P91" s="258"/>
      <c r="Q91" s="258"/>
      <c r="R91" s="261">
        <f t="shared" si="19"/>
        <v>0</v>
      </c>
      <c r="S91" s="177"/>
    </row>
    <row r="92" spans="2:19">
      <c r="B92" s="200"/>
      <c r="C92" s="129" t="str">
        <f t="shared" si="10"/>
        <v/>
      </c>
      <c r="D92" s="130" t="str">
        <f t="shared" ca="1" si="12"/>
        <v/>
      </c>
      <c r="E92" s="130" t="str">
        <f t="shared" ca="1" si="13"/>
        <v/>
      </c>
      <c r="F92" s="208" t="str">
        <f>IF($C92="","",IF($H92="","",COUNTA(G$7:$G92)-COUNTBLANK(G$7:$G92)))</f>
        <v/>
      </c>
      <c r="G92" s="209" t="str">
        <f t="shared" ca="1" si="14"/>
        <v/>
      </c>
      <c r="H92" s="209" t="str">
        <f t="shared" ca="1" si="15"/>
        <v/>
      </c>
      <c r="I92" s="208" t="str">
        <f t="shared" si="11"/>
        <v/>
      </c>
      <c r="J92" s="211" t="str">
        <f t="shared" ca="1" si="16"/>
        <v/>
      </c>
      <c r="K92" s="208" t="str">
        <f t="shared" ca="1" si="17"/>
        <v/>
      </c>
      <c r="L92" s="131" t="str">
        <f t="shared" ca="1" si="18"/>
        <v/>
      </c>
      <c r="M92" s="256"/>
      <c r="N92" s="257"/>
      <c r="O92" s="258"/>
      <c r="P92" s="258"/>
      <c r="Q92" s="258"/>
      <c r="R92" s="261">
        <f t="shared" si="19"/>
        <v>0</v>
      </c>
      <c r="S92" s="177"/>
    </row>
    <row r="93" spans="2:19">
      <c r="B93" s="200"/>
      <c r="C93" s="129" t="str">
        <f t="shared" si="10"/>
        <v/>
      </c>
      <c r="D93" s="130" t="str">
        <f t="shared" ca="1" si="12"/>
        <v/>
      </c>
      <c r="E93" s="130" t="str">
        <f t="shared" ca="1" si="13"/>
        <v/>
      </c>
      <c r="F93" s="208" t="str">
        <f>IF($C93="","",IF($H93="","",COUNTA(G$7:$G93)-COUNTBLANK(G$7:$G93)))</f>
        <v/>
      </c>
      <c r="G93" s="209" t="str">
        <f t="shared" ca="1" si="14"/>
        <v/>
      </c>
      <c r="H93" s="209" t="str">
        <f t="shared" ca="1" si="15"/>
        <v/>
      </c>
      <c r="I93" s="208" t="str">
        <f t="shared" si="11"/>
        <v/>
      </c>
      <c r="J93" s="211" t="str">
        <f t="shared" ca="1" si="16"/>
        <v/>
      </c>
      <c r="K93" s="208" t="str">
        <f t="shared" ca="1" si="17"/>
        <v/>
      </c>
      <c r="L93" s="131" t="str">
        <f t="shared" ca="1" si="18"/>
        <v/>
      </c>
      <c r="M93" s="256"/>
      <c r="N93" s="257"/>
      <c r="O93" s="258"/>
      <c r="P93" s="258"/>
      <c r="Q93" s="258"/>
      <c r="R93" s="261">
        <f t="shared" si="19"/>
        <v>0</v>
      </c>
      <c r="S93" s="177"/>
    </row>
    <row r="94" spans="2:19">
      <c r="B94" s="200"/>
      <c r="C94" s="129" t="str">
        <f t="shared" si="10"/>
        <v/>
      </c>
      <c r="D94" s="130" t="str">
        <f t="shared" ca="1" si="12"/>
        <v/>
      </c>
      <c r="E94" s="130" t="str">
        <f t="shared" ca="1" si="13"/>
        <v/>
      </c>
      <c r="F94" s="208" t="str">
        <f>IF($C94="","",IF($H94="","",COUNTA(G$7:$G94)-COUNTBLANK(G$7:$G94)))</f>
        <v/>
      </c>
      <c r="G94" s="209" t="str">
        <f t="shared" ca="1" si="14"/>
        <v/>
      </c>
      <c r="H94" s="209" t="str">
        <f t="shared" ca="1" si="15"/>
        <v/>
      </c>
      <c r="I94" s="208" t="str">
        <f t="shared" si="11"/>
        <v/>
      </c>
      <c r="J94" s="211" t="str">
        <f t="shared" ca="1" si="16"/>
        <v/>
      </c>
      <c r="K94" s="208" t="str">
        <f t="shared" ca="1" si="17"/>
        <v/>
      </c>
      <c r="L94" s="131" t="str">
        <f t="shared" ca="1" si="18"/>
        <v/>
      </c>
      <c r="M94" s="256"/>
      <c r="N94" s="257"/>
      <c r="O94" s="258"/>
      <c r="P94" s="258"/>
      <c r="Q94" s="258"/>
      <c r="R94" s="261">
        <f t="shared" si="19"/>
        <v>0</v>
      </c>
      <c r="S94" s="177"/>
    </row>
    <row r="95" spans="2:19">
      <c r="B95" s="200"/>
      <c r="C95" s="129" t="str">
        <f t="shared" si="10"/>
        <v/>
      </c>
      <c r="D95" s="130" t="str">
        <f t="shared" ca="1" si="12"/>
        <v/>
      </c>
      <c r="E95" s="130" t="str">
        <f t="shared" ca="1" si="13"/>
        <v/>
      </c>
      <c r="F95" s="208" t="str">
        <f>IF($C95="","",IF($H95="","",COUNTA(G$7:$G95)-COUNTBLANK(G$7:$G95)))</f>
        <v/>
      </c>
      <c r="G95" s="209" t="str">
        <f t="shared" ca="1" si="14"/>
        <v/>
      </c>
      <c r="H95" s="209" t="str">
        <f t="shared" ca="1" si="15"/>
        <v/>
      </c>
      <c r="I95" s="208" t="str">
        <f t="shared" si="11"/>
        <v/>
      </c>
      <c r="J95" s="211" t="str">
        <f t="shared" ca="1" si="16"/>
        <v/>
      </c>
      <c r="K95" s="208" t="str">
        <f t="shared" ca="1" si="17"/>
        <v/>
      </c>
      <c r="L95" s="131" t="str">
        <f t="shared" ca="1" si="18"/>
        <v/>
      </c>
      <c r="M95" s="256"/>
      <c r="N95" s="257"/>
      <c r="O95" s="258"/>
      <c r="P95" s="258"/>
      <c r="Q95" s="258"/>
      <c r="R95" s="261">
        <f t="shared" si="19"/>
        <v>0</v>
      </c>
      <c r="S95" s="177"/>
    </row>
    <row r="96" spans="2:19">
      <c r="B96" s="200"/>
      <c r="C96" s="129" t="str">
        <f t="shared" si="10"/>
        <v/>
      </c>
      <c r="D96" s="130" t="str">
        <f t="shared" ca="1" si="12"/>
        <v/>
      </c>
      <c r="E96" s="130" t="str">
        <f t="shared" ca="1" si="13"/>
        <v/>
      </c>
      <c r="F96" s="208" t="str">
        <f>IF($C96="","",IF($H96="","",COUNTA(G$7:$G96)-COUNTBLANK(G$7:$G96)))</f>
        <v/>
      </c>
      <c r="G96" s="209" t="str">
        <f t="shared" ca="1" si="14"/>
        <v/>
      </c>
      <c r="H96" s="209" t="str">
        <f t="shared" ca="1" si="15"/>
        <v/>
      </c>
      <c r="I96" s="208" t="str">
        <f t="shared" si="11"/>
        <v/>
      </c>
      <c r="J96" s="211" t="str">
        <f t="shared" ca="1" si="16"/>
        <v/>
      </c>
      <c r="K96" s="208" t="str">
        <f t="shared" ca="1" si="17"/>
        <v/>
      </c>
      <c r="L96" s="131" t="str">
        <f t="shared" ca="1" si="18"/>
        <v/>
      </c>
      <c r="M96" s="256"/>
      <c r="N96" s="257"/>
      <c r="O96" s="258"/>
      <c r="P96" s="258"/>
      <c r="Q96" s="258"/>
      <c r="R96" s="261">
        <f t="shared" si="19"/>
        <v>0</v>
      </c>
      <c r="S96" s="177"/>
    </row>
    <row r="97" spans="2:19">
      <c r="B97" s="200"/>
      <c r="C97" s="129" t="str">
        <f t="shared" si="10"/>
        <v/>
      </c>
      <c r="D97" s="130" t="str">
        <f t="shared" ca="1" si="12"/>
        <v/>
      </c>
      <c r="E97" s="130" t="str">
        <f t="shared" ca="1" si="13"/>
        <v/>
      </c>
      <c r="F97" s="208" t="str">
        <f>IF($C97="","",IF($H97="","",COUNTA(G$7:$G97)-COUNTBLANK(G$7:$G97)))</f>
        <v/>
      </c>
      <c r="G97" s="209" t="str">
        <f t="shared" ca="1" si="14"/>
        <v/>
      </c>
      <c r="H97" s="209" t="str">
        <f t="shared" ca="1" si="15"/>
        <v/>
      </c>
      <c r="I97" s="208" t="str">
        <f t="shared" si="11"/>
        <v/>
      </c>
      <c r="J97" s="211" t="str">
        <f t="shared" ca="1" si="16"/>
        <v/>
      </c>
      <c r="K97" s="208" t="str">
        <f t="shared" ca="1" si="17"/>
        <v/>
      </c>
      <c r="L97" s="131" t="str">
        <f t="shared" ca="1" si="18"/>
        <v/>
      </c>
      <c r="M97" s="256"/>
      <c r="N97" s="257"/>
      <c r="O97" s="258"/>
      <c r="P97" s="258"/>
      <c r="Q97" s="258"/>
      <c r="R97" s="261">
        <f t="shared" si="19"/>
        <v>0</v>
      </c>
      <c r="S97" s="177"/>
    </row>
    <row r="98" spans="2:19">
      <c r="B98" s="200"/>
      <c r="C98" s="129" t="str">
        <f t="shared" si="10"/>
        <v/>
      </c>
      <c r="D98" s="130" t="str">
        <f t="shared" ca="1" si="12"/>
        <v/>
      </c>
      <c r="E98" s="130" t="str">
        <f t="shared" ca="1" si="13"/>
        <v/>
      </c>
      <c r="F98" s="208" t="str">
        <f>IF($C98="","",IF($H98="","",COUNTA(G$7:$G98)-COUNTBLANK(G$7:$G98)))</f>
        <v/>
      </c>
      <c r="G98" s="209" t="str">
        <f t="shared" ca="1" si="14"/>
        <v/>
      </c>
      <c r="H98" s="209" t="str">
        <f t="shared" ca="1" si="15"/>
        <v/>
      </c>
      <c r="I98" s="208" t="str">
        <f t="shared" si="11"/>
        <v/>
      </c>
      <c r="J98" s="211" t="str">
        <f t="shared" ca="1" si="16"/>
        <v/>
      </c>
      <c r="K98" s="208" t="str">
        <f t="shared" ca="1" si="17"/>
        <v/>
      </c>
      <c r="L98" s="131" t="str">
        <f t="shared" ca="1" si="18"/>
        <v/>
      </c>
      <c r="M98" s="256"/>
      <c r="N98" s="257"/>
      <c r="O98" s="258"/>
      <c r="P98" s="258"/>
      <c r="Q98" s="258"/>
      <c r="R98" s="261">
        <f t="shared" si="19"/>
        <v>0</v>
      </c>
      <c r="S98" s="177"/>
    </row>
    <row r="99" spans="2:19">
      <c r="B99" s="200"/>
      <c r="C99" s="129" t="str">
        <f t="shared" si="10"/>
        <v/>
      </c>
      <c r="D99" s="130" t="str">
        <f t="shared" ca="1" si="12"/>
        <v/>
      </c>
      <c r="E99" s="130" t="str">
        <f t="shared" ca="1" si="13"/>
        <v/>
      </c>
      <c r="F99" s="208" t="str">
        <f>IF($C99="","",IF($H99="","",COUNTA(G$7:$G99)-COUNTBLANK(G$7:$G99)))</f>
        <v/>
      </c>
      <c r="G99" s="209" t="str">
        <f t="shared" ca="1" si="14"/>
        <v/>
      </c>
      <c r="H99" s="209" t="str">
        <f t="shared" ca="1" si="15"/>
        <v/>
      </c>
      <c r="I99" s="208" t="str">
        <f t="shared" si="11"/>
        <v/>
      </c>
      <c r="J99" s="211" t="str">
        <f t="shared" ca="1" si="16"/>
        <v/>
      </c>
      <c r="K99" s="208" t="str">
        <f t="shared" ca="1" si="17"/>
        <v/>
      </c>
      <c r="L99" s="131" t="str">
        <f t="shared" ca="1" si="18"/>
        <v/>
      </c>
      <c r="M99" s="256"/>
      <c r="N99" s="257"/>
      <c r="O99" s="258"/>
      <c r="P99" s="258"/>
      <c r="Q99" s="258"/>
      <c r="R99" s="261">
        <f t="shared" si="19"/>
        <v>0</v>
      </c>
      <c r="S99" s="177"/>
    </row>
    <row r="100" spans="2:19">
      <c r="B100" s="200"/>
      <c r="C100" s="129" t="str">
        <f t="shared" si="10"/>
        <v/>
      </c>
      <c r="D100" s="130" t="str">
        <f t="shared" ca="1" si="12"/>
        <v/>
      </c>
      <c r="E100" s="130" t="str">
        <f t="shared" ca="1" si="13"/>
        <v/>
      </c>
      <c r="F100" s="208" t="str">
        <f>IF($C100="","",IF($H100="","",COUNTA(G$7:$G100)-COUNTBLANK(G$7:$G100)))</f>
        <v/>
      </c>
      <c r="G100" s="209" t="str">
        <f t="shared" ca="1" si="14"/>
        <v/>
      </c>
      <c r="H100" s="209" t="str">
        <f t="shared" ca="1" si="15"/>
        <v/>
      </c>
      <c r="I100" s="208" t="str">
        <f t="shared" si="11"/>
        <v/>
      </c>
      <c r="J100" s="211" t="str">
        <f t="shared" ca="1" si="16"/>
        <v/>
      </c>
      <c r="K100" s="208" t="str">
        <f t="shared" ca="1" si="17"/>
        <v/>
      </c>
      <c r="L100" s="131" t="str">
        <f t="shared" ca="1" si="18"/>
        <v/>
      </c>
      <c r="M100" s="256"/>
      <c r="N100" s="257"/>
      <c r="O100" s="258"/>
      <c r="P100" s="258"/>
      <c r="Q100" s="258"/>
      <c r="R100" s="261">
        <f t="shared" si="19"/>
        <v>0</v>
      </c>
      <c r="S100" s="177"/>
    </row>
    <row r="101" spans="2:19">
      <c r="B101" s="200"/>
      <c r="C101" s="129" t="str">
        <f t="shared" si="10"/>
        <v/>
      </c>
      <c r="D101" s="130" t="str">
        <f t="shared" ca="1" si="12"/>
        <v/>
      </c>
      <c r="E101" s="130" t="str">
        <f t="shared" ca="1" si="13"/>
        <v/>
      </c>
      <c r="F101" s="208" t="str">
        <f>IF($C101="","",IF($H101="","",COUNTA(G$7:$G101)-COUNTBLANK(G$7:$G101)))</f>
        <v/>
      </c>
      <c r="G101" s="209" t="str">
        <f t="shared" ca="1" si="14"/>
        <v/>
      </c>
      <c r="H101" s="209" t="str">
        <f t="shared" ca="1" si="15"/>
        <v/>
      </c>
      <c r="I101" s="208" t="str">
        <f t="shared" si="11"/>
        <v/>
      </c>
      <c r="J101" s="211" t="str">
        <f t="shared" ca="1" si="16"/>
        <v/>
      </c>
      <c r="K101" s="208" t="str">
        <f t="shared" ca="1" si="17"/>
        <v/>
      </c>
      <c r="L101" s="131" t="str">
        <f t="shared" ca="1" si="18"/>
        <v/>
      </c>
      <c r="M101" s="256"/>
      <c r="N101" s="257"/>
      <c r="O101" s="258"/>
      <c r="P101" s="258"/>
      <c r="Q101" s="258"/>
      <c r="R101" s="261">
        <f t="shared" si="19"/>
        <v>0</v>
      </c>
      <c r="S101" s="177"/>
    </row>
    <row r="102" spans="2:19">
      <c r="B102" s="200"/>
      <c r="C102" s="129" t="str">
        <f t="shared" si="10"/>
        <v/>
      </c>
      <c r="D102" s="130" t="str">
        <f t="shared" ca="1" si="12"/>
        <v/>
      </c>
      <c r="E102" s="130" t="str">
        <f t="shared" ca="1" si="13"/>
        <v/>
      </c>
      <c r="F102" s="208" t="str">
        <f>IF($C102="","",IF($H102="","",COUNTA(G$7:$G102)-COUNTBLANK(G$7:$G102)))</f>
        <v/>
      </c>
      <c r="G102" s="209" t="str">
        <f t="shared" ca="1" si="14"/>
        <v/>
      </c>
      <c r="H102" s="209" t="str">
        <f t="shared" ca="1" si="15"/>
        <v/>
      </c>
      <c r="I102" s="208" t="str">
        <f t="shared" si="11"/>
        <v/>
      </c>
      <c r="J102" s="211" t="str">
        <f t="shared" ca="1" si="16"/>
        <v/>
      </c>
      <c r="K102" s="208" t="str">
        <f t="shared" ca="1" si="17"/>
        <v/>
      </c>
      <c r="L102" s="131" t="str">
        <f t="shared" ca="1" si="18"/>
        <v/>
      </c>
      <c r="M102" s="256"/>
      <c r="N102" s="257"/>
      <c r="O102" s="258"/>
      <c r="P102" s="258"/>
      <c r="Q102" s="258"/>
      <c r="R102" s="261">
        <f t="shared" si="19"/>
        <v>0</v>
      </c>
      <c r="S102" s="177"/>
    </row>
    <row r="103" spans="2:19">
      <c r="B103" s="200"/>
      <c r="C103" s="129" t="str">
        <f t="shared" si="10"/>
        <v/>
      </c>
      <c r="D103" s="130" t="str">
        <f t="shared" ca="1" si="12"/>
        <v/>
      </c>
      <c r="E103" s="130" t="str">
        <f t="shared" ca="1" si="13"/>
        <v/>
      </c>
      <c r="F103" s="208" t="str">
        <f>IF($C103="","",IF($H103="","",COUNTA(G$7:$G103)-COUNTBLANK(G$7:$G103)))</f>
        <v/>
      </c>
      <c r="G103" s="209" t="str">
        <f t="shared" ca="1" si="14"/>
        <v/>
      </c>
      <c r="H103" s="209" t="str">
        <f t="shared" ca="1" si="15"/>
        <v/>
      </c>
      <c r="I103" s="208" t="str">
        <f t="shared" si="11"/>
        <v/>
      </c>
      <c r="J103" s="211" t="str">
        <f t="shared" ca="1" si="16"/>
        <v/>
      </c>
      <c r="K103" s="208" t="str">
        <f t="shared" ca="1" si="17"/>
        <v/>
      </c>
      <c r="L103" s="131" t="str">
        <f t="shared" ca="1" si="18"/>
        <v/>
      </c>
      <c r="M103" s="256"/>
      <c r="N103" s="257"/>
      <c r="O103" s="258"/>
      <c r="P103" s="258"/>
      <c r="Q103" s="258"/>
      <c r="R103" s="261">
        <f t="shared" si="19"/>
        <v>0</v>
      </c>
      <c r="S103" s="177"/>
    </row>
    <row r="104" spans="2:19">
      <c r="B104" s="200"/>
      <c r="C104" s="129" t="str">
        <f t="shared" si="10"/>
        <v/>
      </c>
      <c r="D104" s="130" t="str">
        <f t="shared" ca="1" si="12"/>
        <v/>
      </c>
      <c r="E104" s="130" t="str">
        <f t="shared" ca="1" si="13"/>
        <v/>
      </c>
      <c r="F104" s="208" t="str">
        <f>IF($C104="","",IF($H104="","",COUNTA(G$7:$G104)-COUNTBLANK(G$7:$G104)))</f>
        <v/>
      </c>
      <c r="G104" s="209" t="str">
        <f t="shared" ca="1" si="14"/>
        <v/>
      </c>
      <c r="H104" s="209" t="str">
        <f t="shared" ca="1" si="15"/>
        <v/>
      </c>
      <c r="I104" s="208" t="str">
        <f t="shared" si="11"/>
        <v/>
      </c>
      <c r="J104" s="211" t="str">
        <f t="shared" ca="1" si="16"/>
        <v/>
      </c>
      <c r="K104" s="208" t="str">
        <f t="shared" ca="1" si="17"/>
        <v/>
      </c>
      <c r="L104" s="131" t="str">
        <f t="shared" ca="1" si="18"/>
        <v/>
      </c>
      <c r="M104" s="256"/>
      <c r="N104" s="257"/>
      <c r="O104" s="258"/>
      <c r="P104" s="258"/>
      <c r="Q104" s="258"/>
      <c r="R104" s="261">
        <f t="shared" si="19"/>
        <v>0</v>
      </c>
      <c r="S104" s="177"/>
    </row>
    <row r="105" spans="2:19">
      <c r="B105" s="200"/>
      <c r="C105" s="129" t="str">
        <f t="shared" si="10"/>
        <v/>
      </c>
      <c r="D105" s="130" t="str">
        <f t="shared" ca="1" si="12"/>
        <v/>
      </c>
      <c r="E105" s="130" t="str">
        <f t="shared" ca="1" si="13"/>
        <v/>
      </c>
      <c r="F105" s="208" t="str">
        <f>IF($C105="","",IF($H105="","",COUNTA(G$7:$G105)-COUNTBLANK(G$7:$G105)))</f>
        <v/>
      </c>
      <c r="G105" s="209" t="str">
        <f t="shared" ca="1" si="14"/>
        <v/>
      </c>
      <c r="H105" s="209" t="str">
        <f t="shared" ca="1" si="15"/>
        <v/>
      </c>
      <c r="I105" s="208" t="str">
        <f t="shared" si="11"/>
        <v/>
      </c>
      <c r="J105" s="211" t="str">
        <f t="shared" ca="1" si="16"/>
        <v/>
      </c>
      <c r="K105" s="208" t="str">
        <f t="shared" ca="1" si="17"/>
        <v/>
      </c>
      <c r="L105" s="131" t="str">
        <f t="shared" ca="1" si="18"/>
        <v/>
      </c>
      <c r="M105" s="256"/>
      <c r="N105" s="257"/>
      <c r="O105" s="258"/>
      <c r="P105" s="258"/>
      <c r="Q105" s="258"/>
      <c r="R105" s="261">
        <f t="shared" si="19"/>
        <v>0</v>
      </c>
      <c r="S105" s="177"/>
    </row>
    <row r="106" spans="2:19">
      <c r="B106" s="200"/>
      <c r="C106" s="129" t="str">
        <f t="shared" si="10"/>
        <v/>
      </c>
      <c r="D106" s="130" t="str">
        <f t="shared" ca="1" si="12"/>
        <v/>
      </c>
      <c r="E106" s="130" t="str">
        <f t="shared" ca="1" si="13"/>
        <v/>
      </c>
      <c r="F106" s="208" t="str">
        <f>IF($C106="","",IF($H106="","",COUNTA(G$7:$G106)-COUNTBLANK(G$7:$G106)))</f>
        <v/>
      </c>
      <c r="G106" s="209" t="str">
        <f t="shared" ca="1" si="14"/>
        <v/>
      </c>
      <c r="H106" s="209" t="str">
        <f t="shared" ca="1" si="15"/>
        <v/>
      </c>
      <c r="I106" s="208" t="str">
        <f t="shared" si="11"/>
        <v/>
      </c>
      <c r="J106" s="211" t="str">
        <f t="shared" ca="1" si="16"/>
        <v/>
      </c>
      <c r="K106" s="208" t="str">
        <f t="shared" ca="1" si="17"/>
        <v/>
      </c>
      <c r="L106" s="131" t="str">
        <f t="shared" ca="1" si="18"/>
        <v/>
      </c>
      <c r="M106" s="256"/>
      <c r="N106" s="257"/>
      <c r="O106" s="258"/>
      <c r="P106" s="258"/>
      <c r="Q106" s="258"/>
      <c r="R106" s="261">
        <f t="shared" si="19"/>
        <v>0</v>
      </c>
      <c r="S106" s="177"/>
    </row>
    <row r="107" spans="2:19">
      <c r="B107" s="200"/>
      <c r="C107" s="129" t="str">
        <f t="shared" si="10"/>
        <v/>
      </c>
      <c r="D107" s="130" t="str">
        <f t="shared" ca="1" si="12"/>
        <v/>
      </c>
      <c r="E107" s="130" t="str">
        <f t="shared" ca="1" si="13"/>
        <v/>
      </c>
      <c r="F107" s="208" t="str">
        <f>IF($C107="","",IF($H107="","",COUNTA(G$7:$G107)-COUNTBLANK(G$7:$G107)))</f>
        <v/>
      </c>
      <c r="G107" s="209" t="str">
        <f t="shared" ca="1" si="14"/>
        <v/>
      </c>
      <c r="H107" s="209" t="str">
        <f t="shared" ca="1" si="15"/>
        <v/>
      </c>
      <c r="I107" s="208" t="str">
        <f t="shared" si="11"/>
        <v/>
      </c>
      <c r="J107" s="211" t="str">
        <f t="shared" ca="1" si="16"/>
        <v/>
      </c>
      <c r="K107" s="208" t="str">
        <f t="shared" ca="1" si="17"/>
        <v/>
      </c>
      <c r="L107" s="131" t="str">
        <f t="shared" ca="1" si="18"/>
        <v/>
      </c>
      <c r="M107" s="256"/>
      <c r="N107" s="257"/>
      <c r="O107" s="258"/>
      <c r="P107" s="258"/>
      <c r="Q107" s="258"/>
      <c r="R107" s="261">
        <f t="shared" si="19"/>
        <v>0</v>
      </c>
      <c r="S107" s="177"/>
    </row>
    <row r="108" spans="2:19">
      <c r="B108" s="200"/>
      <c r="C108" s="129" t="str">
        <f t="shared" si="10"/>
        <v/>
      </c>
      <c r="D108" s="130" t="str">
        <f t="shared" ca="1" si="12"/>
        <v/>
      </c>
      <c r="E108" s="130" t="str">
        <f t="shared" ca="1" si="13"/>
        <v/>
      </c>
      <c r="F108" s="208" t="str">
        <f>IF($C108="","",IF($H108="","",COUNTA(G$7:$G108)-COUNTBLANK(G$7:$G108)))</f>
        <v/>
      </c>
      <c r="G108" s="209" t="str">
        <f t="shared" ca="1" si="14"/>
        <v/>
      </c>
      <c r="H108" s="209" t="str">
        <f t="shared" ca="1" si="15"/>
        <v/>
      </c>
      <c r="I108" s="208" t="str">
        <f t="shared" si="11"/>
        <v/>
      </c>
      <c r="J108" s="211" t="str">
        <f t="shared" ca="1" si="16"/>
        <v/>
      </c>
      <c r="K108" s="208" t="str">
        <f t="shared" ca="1" si="17"/>
        <v/>
      </c>
      <c r="L108" s="131" t="str">
        <f t="shared" ca="1" si="18"/>
        <v/>
      </c>
      <c r="M108" s="256"/>
      <c r="N108" s="257"/>
      <c r="O108" s="258"/>
      <c r="P108" s="258"/>
      <c r="Q108" s="258"/>
      <c r="R108" s="261">
        <f t="shared" si="19"/>
        <v>0</v>
      </c>
      <c r="S108" s="177"/>
    </row>
    <row r="109" spans="2:19">
      <c r="B109" s="200"/>
      <c r="C109" s="129" t="str">
        <f t="shared" si="10"/>
        <v/>
      </c>
      <c r="D109" s="130" t="str">
        <f t="shared" ca="1" si="12"/>
        <v/>
      </c>
      <c r="E109" s="130" t="str">
        <f t="shared" ca="1" si="13"/>
        <v/>
      </c>
      <c r="F109" s="208" t="str">
        <f>IF($C109="","",IF($H109="","",COUNTA(G$7:$G109)-COUNTBLANK(G$7:$G109)))</f>
        <v/>
      </c>
      <c r="G109" s="209" t="str">
        <f t="shared" ca="1" si="14"/>
        <v/>
      </c>
      <c r="H109" s="209" t="str">
        <f t="shared" ca="1" si="15"/>
        <v/>
      </c>
      <c r="I109" s="208" t="str">
        <f t="shared" si="11"/>
        <v/>
      </c>
      <c r="J109" s="211" t="str">
        <f t="shared" ca="1" si="16"/>
        <v/>
      </c>
      <c r="K109" s="208" t="str">
        <f t="shared" ca="1" si="17"/>
        <v/>
      </c>
      <c r="L109" s="131" t="str">
        <f t="shared" ca="1" si="18"/>
        <v/>
      </c>
      <c r="M109" s="256"/>
      <c r="N109" s="257"/>
      <c r="O109" s="258"/>
      <c r="P109" s="258"/>
      <c r="Q109" s="258"/>
      <c r="R109" s="261">
        <f t="shared" si="19"/>
        <v>0</v>
      </c>
      <c r="S109" s="177"/>
    </row>
    <row r="110" spans="2:19">
      <c r="B110" s="200"/>
      <c r="C110" s="129" t="str">
        <f t="shared" si="10"/>
        <v/>
      </c>
      <c r="D110" s="130" t="str">
        <f t="shared" ca="1" si="12"/>
        <v/>
      </c>
      <c r="E110" s="130" t="str">
        <f t="shared" ca="1" si="13"/>
        <v/>
      </c>
      <c r="F110" s="208" t="str">
        <f>IF($C110="","",IF($H110="","",COUNTA(G$7:$G110)-COUNTBLANK(G$7:$G110)))</f>
        <v/>
      </c>
      <c r="G110" s="209" t="str">
        <f t="shared" ca="1" si="14"/>
        <v/>
      </c>
      <c r="H110" s="209" t="str">
        <f t="shared" ca="1" si="15"/>
        <v/>
      </c>
      <c r="I110" s="208" t="str">
        <f t="shared" si="11"/>
        <v/>
      </c>
      <c r="J110" s="211" t="str">
        <f t="shared" ca="1" si="16"/>
        <v/>
      </c>
      <c r="K110" s="208" t="str">
        <f t="shared" ca="1" si="17"/>
        <v/>
      </c>
      <c r="L110" s="131" t="str">
        <f t="shared" ca="1" si="18"/>
        <v/>
      </c>
      <c r="M110" s="256"/>
      <c r="N110" s="257"/>
      <c r="O110" s="258"/>
      <c r="P110" s="258"/>
      <c r="Q110" s="258"/>
      <c r="R110" s="261">
        <f t="shared" si="19"/>
        <v>0</v>
      </c>
      <c r="S110" s="177"/>
    </row>
    <row r="111" spans="2:19">
      <c r="B111" s="200"/>
      <c r="C111" s="129" t="str">
        <f t="shared" si="10"/>
        <v/>
      </c>
      <c r="D111" s="130" t="str">
        <f t="shared" ca="1" si="12"/>
        <v/>
      </c>
      <c r="E111" s="130" t="str">
        <f t="shared" ca="1" si="13"/>
        <v/>
      </c>
      <c r="F111" s="208" t="str">
        <f>IF($C111="","",IF($H111="","",COUNTA(G$7:$G111)-COUNTBLANK(G$7:$G111)))</f>
        <v/>
      </c>
      <c r="G111" s="209" t="str">
        <f t="shared" ca="1" si="14"/>
        <v/>
      </c>
      <c r="H111" s="209" t="str">
        <f t="shared" ca="1" si="15"/>
        <v/>
      </c>
      <c r="I111" s="208" t="str">
        <f t="shared" si="11"/>
        <v/>
      </c>
      <c r="J111" s="211" t="str">
        <f t="shared" ca="1" si="16"/>
        <v/>
      </c>
      <c r="K111" s="208" t="str">
        <f t="shared" ca="1" si="17"/>
        <v/>
      </c>
      <c r="L111" s="131" t="str">
        <f t="shared" ca="1" si="18"/>
        <v/>
      </c>
      <c r="M111" s="256"/>
      <c r="N111" s="257"/>
      <c r="O111" s="258"/>
      <c r="P111" s="258"/>
      <c r="Q111" s="258"/>
      <c r="R111" s="261">
        <f t="shared" si="19"/>
        <v>0</v>
      </c>
      <c r="S111" s="177"/>
    </row>
    <row r="112" spans="2:19">
      <c r="B112" s="200"/>
      <c r="C112" s="129" t="str">
        <f t="shared" si="10"/>
        <v/>
      </c>
      <c r="D112" s="130" t="str">
        <f t="shared" ca="1" si="12"/>
        <v/>
      </c>
      <c r="E112" s="130" t="str">
        <f t="shared" ca="1" si="13"/>
        <v/>
      </c>
      <c r="F112" s="208" t="str">
        <f>IF($C112="","",IF($H112="","",COUNTA(G$7:$G112)-COUNTBLANK(G$7:$G112)))</f>
        <v/>
      </c>
      <c r="G112" s="209" t="str">
        <f t="shared" ca="1" si="14"/>
        <v/>
      </c>
      <c r="H112" s="209" t="str">
        <f t="shared" ca="1" si="15"/>
        <v/>
      </c>
      <c r="I112" s="208" t="str">
        <f t="shared" si="11"/>
        <v/>
      </c>
      <c r="J112" s="211" t="str">
        <f t="shared" ca="1" si="16"/>
        <v/>
      </c>
      <c r="K112" s="208" t="str">
        <f t="shared" ca="1" si="17"/>
        <v/>
      </c>
      <c r="L112" s="131" t="str">
        <f t="shared" ca="1" si="18"/>
        <v/>
      </c>
      <c r="M112" s="256"/>
      <c r="N112" s="257"/>
      <c r="O112" s="258"/>
      <c r="P112" s="258"/>
      <c r="Q112" s="258"/>
      <c r="R112" s="261">
        <f t="shared" si="19"/>
        <v>0</v>
      </c>
      <c r="S112" s="177"/>
    </row>
    <row r="113" spans="2:19">
      <c r="B113" s="200"/>
      <c r="C113" s="129" t="str">
        <f t="shared" si="10"/>
        <v/>
      </c>
      <c r="D113" s="130" t="str">
        <f t="shared" ca="1" si="12"/>
        <v/>
      </c>
      <c r="E113" s="130" t="str">
        <f t="shared" ca="1" si="13"/>
        <v/>
      </c>
      <c r="F113" s="208" t="str">
        <f>IF($C113="","",IF($H113="","",COUNTA(G$7:$G113)-COUNTBLANK(G$7:$G113)))</f>
        <v/>
      </c>
      <c r="G113" s="209" t="str">
        <f t="shared" ca="1" si="14"/>
        <v/>
      </c>
      <c r="H113" s="209" t="str">
        <f t="shared" ca="1" si="15"/>
        <v/>
      </c>
      <c r="I113" s="208" t="str">
        <f t="shared" si="11"/>
        <v/>
      </c>
      <c r="J113" s="211" t="str">
        <f t="shared" ca="1" si="16"/>
        <v/>
      </c>
      <c r="K113" s="208" t="str">
        <f t="shared" ca="1" si="17"/>
        <v/>
      </c>
      <c r="L113" s="131" t="str">
        <f t="shared" ca="1" si="18"/>
        <v/>
      </c>
      <c r="M113" s="256"/>
      <c r="N113" s="257"/>
      <c r="O113" s="258"/>
      <c r="P113" s="258"/>
      <c r="Q113" s="258"/>
      <c r="R113" s="261">
        <f t="shared" si="19"/>
        <v>0</v>
      </c>
      <c r="S113" s="177"/>
    </row>
    <row r="114" spans="2:19">
      <c r="B114" s="200"/>
      <c r="C114" s="129" t="str">
        <f t="shared" si="10"/>
        <v/>
      </c>
      <c r="D114" s="130" t="str">
        <f t="shared" ca="1" si="12"/>
        <v/>
      </c>
      <c r="E114" s="130" t="str">
        <f t="shared" ca="1" si="13"/>
        <v/>
      </c>
      <c r="F114" s="208" t="str">
        <f>IF($C114="","",IF($H114="","",COUNTA(G$7:$G114)-COUNTBLANK(G$7:$G114)))</f>
        <v/>
      </c>
      <c r="G114" s="209" t="str">
        <f t="shared" ca="1" si="14"/>
        <v/>
      </c>
      <c r="H114" s="209" t="str">
        <f t="shared" ca="1" si="15"/>
        <v/>
      </c>
      <c r="I114" s="208" t="str">
        <f t="shared" si="11"/>
        <v/>
      </c>
      <c r="J114" s="211" t="str">
        <f t="shared" ca="1" si="16"/>
        <v/>
      </c>
      <c r="K114" s="208" t="str">
        <f t="shared" ca="1" si="17"/>
        <v/>
      </c>
      <c r="L114" s="131" t="str">
        <f t="shared" ca="1" si="18"/>
        <v/>
      </c>
      <c r="M114" s="256"/>
      <c r="N114" s="257"/>
      <c r="O114" s="258"/>
      <c r="P114" s="258"/>
      <c r="Q114" s="258"/>
      <c r="R114" s="261">
        <f t="shared" si="19"/>
        <v>0</v>
      </c>
      <c r="S114" s="177"/>
    </row>
    <row r="115" spans="2:19">
      <c r="B115" s="200"/>
      <c r="C115" s="129" t="str">
        <f t="shared" si="10"/>
        <v/>
      </c>
      <c r="D115" s="130" t="str">
        <f t="shared" ca="1" si="12"/>
        <v/>
      </c>
      <c r="E115" s="130" t="str">
        <f t="shared" ca="1" si="13"/>
        <v/>
      </c>
      <c r="F115" s="208" t="str">
        <f>IF($C115="","",IF($H115="","",COUNTA(G$7:$G115)-COUNTBLANK(G$7:$G115)))</f>
        <v/>
      </c>
      <c r="G115" s="209" t="str">
        <f t="shared" ca="1" si="14"/>
        <v/>
      </c>
      <c r="H115" s="209" t="str">
        <f t="shared" ca="1" si="15"/>
        <v/>
      </c>
      <c r="I115" s="208" t="str">
        <f t="shared" si="11"/>
        <v/>
      </c>
      <c r="J115" s="211" t="str">
        <f t="shared" ca="1" si="16"/>
        <v/>
      </c>
      <c r="K115" s="208" t="str">
        <f t="shared" ca="1" si="17"/>
        <v/>
      </c>
      <c r="L115" s="131" t="str">
        <f t="shared" ca="1" si="18"/>
        <v/>
      </c>
      <c r="M115" s="256"/>
      <c r="N115" s="257"/>
      <c r="O115" s="258"/>
      <c r="P115" s="258"/>
      <c r="Q115" s="258"/>
      <c r="R115" s="261">
        <f t="shared" si="19"/>
        <v>0</v>
      </c>
      <c r="S115" s="177"/>
    </row>
    <row r="116" spans="2:19">
      <c r="B116" s="200"/>
      <c r="C116" s="129" t="str">
        <f t="shared" si="10"/>
        <v/>
      </c>
      <c r="D116" s="130" t="str">
        <f t="shared" ca="1" si="12"/>
        <v/>
      </c>
      <c r="E116" s="130" t="str">
        <f t="shared" ca="1" si="13"/>
        <v/>
      </c>
      <c r="F116" s="208" t="str">
        <f>IF($C116="","",IF($H116="","",COUNTA(G$7:$G116)-COUNTBLANK(G$7:$G116)))</f>
        <v/>
      </c>
      <c r="G116" s="209" t="str">
        <f t="shared" ca="1" si="14"/>
        <v/>
      </c>
      <c r="H116" s="209" t="str">
        <f t="shared" ca="1" si="15"/>
        <v/>
      </c>
      <c r="I116" s="208" t="str">
        <f t="shared" si="11"/>
        <v/>
      </c>
      <c r="J116" s="211" t="str">
        <f t="shared" ca="1" si="16"/>
        <v/>
      </c>
      <c r="K116" s="208" t="str">
        <f t="shared" ca="1" si="17"/>
        <v/>
      </c>
      <c r="L116" s="131" t="str">
        <f t="shared" ca="1" si="18"/>
        <v/>
      </c>
      <c r="M116" s="256"/>
      <c r="N116" s="257"/>
      <c r="O116" s="258"/>
      <c r="P116" s="258"/>
      <c r="Q116" s="258"/>
      <c r="R116" s="261">
        <f t="shared" si="19"/>
        <v>0</v>
      </c>
      <c r="S116" s="177"/>
    </row>
    <row r="117" spans="2:19">
      <c r="B117" s="200"/>
      <c r="C117" s="129" t="str">
        <f t="shared" si="10"/>
        <v/>
      </c>
      <c r="D117" s="130" t="str">
        <f t="shared" ca="1" si="12"/>
        <v/>
      </c>
      <c r="E117" s="130" t="str">
        <f t="shared" ca="1" si="13"/>
        <v/>
      </c>
      <c r="F117" s="208" t="str">
        <f>IF($C117="","",IF($H117="","",COUNTA(G$7:$G117)-COUNTBLANK(G$7:$G117)))</f>
        <v/>
      </c>
      <c r="G117" s="209" t="str">
        <f t="shared" ca="1" si="14"/>
        <v/>
      </c>
      <c r="H117" s="209" t="str">
        <f t="shared" ca="1" si="15"/>
        <v/>
      </c>
      <c r="I117" s="208" t="str">
        <f t="shared" si="11"/>
        <v/>
      </c>
      <c r="J117" s="211" t="str">
        <f t="shared" ca="1" si="16"/>
        <v/>
      </c>
      <c r="K117" s="208" t="str">
        <f t="shared" ca="1" si="17"/>
        <v/>
      </c>
      <c r="L117" s="131" t="str">
        <f t="shared" ca="1" si="18"/>
        <v/>
      </c>
      <c r="M117" s="256"/>
      <c r="N117" s="257"/>
      <c r="O117" s="258"/>
      <c r="P117" s="258"/>
      <c r="Q117" s="258"/>
      <c r="R117" s="261">
        <f t="shared" si="19"/>
        <v>0</v>
      </c>
      <c r="S117" s="177"/>
    </row>
    <row r="118" spans="2:19">
      <c r="B118" s="200"/>
      <c r="C118" s="129" t="str">
        <f t="shared" si="10"/>
        <v/>
      </c>
      <c r="D118" s="130" t="str">
        <f t="shared" ca="1" si="12"/>
        <v/>
      </c>
      <c r="E118" s="130" t="str">
        <f t="shared" ca="1" si="13"/>
        <v/>
      </c>
      <c r="F118" s="208" t="str">
        <f>IF($C118="","",IF($H118="","",COUNTA(G$7:$G118)-COUNTBLANK(G$7:$G118)))</f>
        <v/>
      </c>
      <c r="G118" s="209" t="str">
        <f t="shared" ca="1" si="14"/>
        <v/>
      </c>
      <c r="H118" s="209" t="str">
        <f t="shared" ca="1" si="15"/>
        <v/>
      </c>
      <c r="I118" s="208" t="str">
        <f t="shared" si="11"/>
        <v/>
      </c>
      <c r="J118" s="211" t="str">
        <f t="shared" ca="1" si="16"/>
        <v/>
      </c>
      <c r="K118" s="208" t="str">
        <f t="shared" ca="1" si="17"/>
        <v/>
      </c>
      <c r="L118" s="131" t="str">
        <f t="shared" ca="1" si="18"/>
        <v/>
      </c>
      <c r="M118" s="256"/>
      <c r="N118" s="257"/>
      <c r="O118" s="258"/>
      <c r="P118" s="258"/>
      <c r="Q118" s="258"/>
      <c r="R118" s="261">
        <f t="shared" si="19"/>
        <v>0</v>
      </c>
      <c r="S118" s="177"/>
    </row>
    <row r="119" spans="2:19">
      <c r="B119" s="200"/>
      <c r="C119" s="129" t="str">
        <f t="shared" si="10"/>
        <v/>
      </c>
      <c r="D119" s="130" t="str">
        <f t="shared" ca="1" si="12"/>
        <v/>
      </c>
      <c r="E119" s="130" t="str">
        <f t="shared" ca="1" si="13"/>
        <v/>
      </c>
      <c r="F119" s="208" t="str">
        <f>IF($C119="","",IF($H119="","",COUNTA(G$7:$G119)-COUNTBLANK(G$7:$G119)))</f>
        <v/>
      </c>
      <c r="G119" s="209" t="str">
        <f t="shared" ca="1" si="14"/>
        <v/>
      </c>
      <c r="H119" s="209" t="str">
        <f t="shared" ca="1" si="15"/>
        <v/>
      </c>
      <c r="I119" s="208" t="str">
        <f t="shared" si="11"/>
        <v/>
      </c>
      <c r="J119" s="211" t="str">
        <f t="shared" ca="1" si="16"/>
        <v/>
      </c>
      <c r="K119" s="208" t="str">
        <f t="shared" ca="1" si="17"/>
        <v/>
      </c>
      <c r="L119" s="131" t="str">
        <f t="shared" ca="1" si="18"/>
        <v/>
      </c>
      <c r="M119" s="256"/>
      <c r="N119" s="257"/>
      <c r="O119" s="258"/>
      <c r="P119" s="258"/>
      <c r="Q119" s="258"/>
      <c r="R119" s="261">
        <f t="shared" si="19"/>
        <v>0</v>
      </c>
      <c r="S119" s="177"/>
    </row>
    <row r="120" spans="2:19">
      <c r="B120" s="200"/>
      <c r="C120" s="129" t="str">
        <f t="shared" si="10"/>
        <v/>
      </c>
      <c r="D120" s="130" t="str">
        <f t="shared" ca="1" si="12"/>
        <v/>
      </c>
      <c r="E120" s="130" t="str">
        <f t="shared" ca="1" si="13"/>
        <v/>
      </c>
      <c r="F120" s="208" t="str">
        <f>IF($C120="","",IF($H120="","",COUNTA(G$7:$G120)-COUNTBLANK(G$7:$G120)))</f>
        <v/>
      </c>
      <c r="G120" s="209" t="str">
        <f t="shared" ca="1" si="14"/>
        <v/>
      </c>
      <c r="H120" s="209" t="str">
        <f t="shared" ca="1" si="15"/>
        <v/>
      </c>
      <c r="I120" s="208" t="str">
        <f t="shared" si="11"/>
        <v/>
      </c>
      <c r="J120" s="211" t="str">
        <f t="shared" ca="1" si="16"/>
        <v/>
      </c>
      <c r="K120" s="208" t="str">
        <f t="shared" ca="1" si="17"/>
        <v/>
      </c>
      <c r="L120" s="131" t="str">
        <f t="shared" ca="1" si="18"/>
        <v/>
      </c>
      <c r="M120" s="256"/>
      <c r="N120" s="257"/>
      <c r="O120" s="258"/>
      <c r="P120" s="258"/>
      <c r="Q120" s="258"/>
      <c r="R120" s="261">
        <f t="shared" si="19"/>
        <v>0</v>
      </c>
      <c r="S120" s="177"/>
    </row>
    <row r="121" spans="2:19">
      <c r="B121" s="200"/>
      <c r="C121" s="129" t="str">
        <f t="shared" si="10"/>
        <v/>
      </c>
      <c r="D121" s="130" t="str">
        <f t="shared" ca="1" si="12"/>
        <v/>
      </c>
      <c r="E121" s="130" t="str">
        <f t="shared" ca="1" si="13"/>
        <v/>
      </c>
      <c r="F121" s="208" t="str">
        <f>IF($C121="","",IF($H121="","",COUNTA(G$7:$G121)-COUNTBLANK(G$7:$G121)))</f>
        <v/>
      </c>
      <c r="G121" s="209" t="str">
        <f t="shared" ca="1" si="14"/>
        <v/>
      </c>
      <c r="H121" s="209" t="str">
        <f t="shared" ca="1" si="15"/>
        <v/>
      </c>
      <c r="I121" s="208" t="str">
        <f t="shared" si="11"/>
        <v/>
      </c>
      <c r="J121" s="211" t="str">
        <f t="shared" ca="1" si="16"/>
        <v/>
      </c>
      <c r="K121" s="208" t="str">
        <f t="shared" ca="1" si="17"/>
        <v/>
      </c>
      <c r="L121" s="131" t="str">
        <f t="shared" ca="1" si="18"/>
        <v/>
      </c>
      <c r="M121" s="256"/>
      <c r="N121" s="257"/>
      <c r="O121" s="258"/>
      <c r="P121" s="258"/>
      <c r="Q121" s="258"/>
      <c r="R121" s="261">
        <f t="shared" si="19"/>
        <v>0</v>
      </c>
      <c r="S121" s="177"/>
    </row>
    <row r="122" spans="2:19">
      <c r="B122" s="200"/>
      <c r="C122" s="129" t="str">
        <f t="shared" si="10"/>
        <v/>
      </c>
      <c r="D122" s="130" t="str">
        <f t="shared" ca="1" si="12"/>
        <v/>
      </c>
      <c r="E122" s="130" t="str">
        <f t="shared" ca="1" si="13"/>
        <v/>
      </c>
      <c r="F122" s="208" t="str">
        <f>IF($C122="","",IF($H122="","",COUNTA(G$7:$G122)-COUNTBLANK(G$7:$G122)))</f>
        <v/>
      </c>
      <c r="G122" s="209" t="str">
        <f t="shared" ca="1" si="14"/>
        <v/>
      </c>
      <c r="H122" s="209" t="str">
        <f t="shared" ca="1" si="15"/>
        <v/>
      </c>
      <c r="I122" s="208" t="str">
        <f t="shared" si="11"/>
        <v/>
      </c>
      <c r="J122" s="211" t="str">
        <f t="shared" ca="1" si="16"/>
        <v/>
      </c>
      <c r="K122" s="208" t="str">
        <f t="shared" ca="1" si="17"/>
        <v/>
      </c>
      <c r="L122" s="131" t="str">
        <f t="shared" ca="1" si="18"/>
        <v/>
      </c>
      <c r="M122" s="256"/>
      <c r="N122" s="257"/>
      <c r="O122" s="258"/>
      <c r="P122" s="258"/>
      <c r="Q122" s="258"/>
      <c r="R122" s="261">
        <f t="shared" si="19"/>
        <v>0</v>
      </c>
      <c r="S122" s="177"/>
    </row>
    <row r="123" spans="2:19">
      <c r="B123" s="200"/>
      <c r="C123" s="129" t="str">
        <f t="shared" si="10"/>
        <v/>
      </c>
      <c r="D123" s="130" t="str">
        <f t="shared" ca="1" si="12"/>
        <v/>
      </c>
      <c r="E123" s="130" t="str">
        <f t="shared" ca="1" si="13"/>
        <v/>
      </c>
      <c r="F123" s="208" t="str">
        <f>IF($C123="","",IF($H123="","",COUNTA(G$7:$G123)-COUNTBLANK(G$7:$G123)))</f>
        <v/>
      </c>
      <c r="G123" s="209" t="str">
        <f t="shared" ca="1" si="14"/>
        <v/>
      </c>
      <c r="H123" s="209" t="str">
        <f t="shared" ca="1" si="15"/>
        <v/>
      </c>
      <c r="I123" s="208" t="str">
        <f t="shared" si="11"/>
        <v/>
      </c>
      <c r="J123" s="211" t="str">
        <f t="shared" ca="1" si="16"/>
        <v/>
      </c>
      <c r="K123" s="208" t="str">
        <f t="shared" ca="1" si="17"/>
        <v/>
      </c>
      <c r="L123" s="131" t="str">
        <f t="shared" ca="1" si="18"/>
        <v/>
      </c>
      <c r="M123" s="256"/>
      <c r="N123" s="257"/>
      <c r="O123" s="258"/>
      <c r="P123" s="258"/>
      <c r="Q123" s="258"/>
      <c r="R123" s="261">
        <f t="shared" si="19"/>
        <v>0</v>
      </c>
      <c r="S123" s="177"/>
    </row>
    <row r="124" spans="2:19">
      <c r="B124" s="200"/>
      <c r="C124" s="129" t="str">
        <f t="shared" si="10"/>
        <v/>
      </c>
      <c r="D124" s="130" t="str">
        <f t="shared" ca="1" si="12"/>
        <v/>
      </c>
      <c r="E124" s="130" t="str">
        <f t="shared" ca="1" si="13"/>
        <v/>
      </c>
      <c r="F124" s="208" t="str">
        <f>IF($C124="","",IF($H124="","",COUNTA(G$7:$G124)-COUNTBLANK(G$7:$G124)))</f>
        <v/>
      </c>
      <c r="G124" s="209" t="str">
        <f t="shared" ca="1" si="14"/>
        <v/>
      </c>
      <c r="H124" s="209" t="str">
        <f t="shared" ca="1" si="15"/>
        <v/>
      </c>
      <c r="I124" s="208" t="str">
        <f t="shared" si="11"/>
        <v/>
      </c>
      <c r="J124" s="211" t="str">
        <f t="shared" ca="1" si="16"/>
        <v/>
      </c>
      <c r="K124" s="208" t="str">
        <f t="shared" ca="1" si="17"/>
        <v/>
      </c>
      <c r="L124" s="131" t="str">
        <f t="shared" ca="1" si="18"/>
        <v/>
      </c>
      <c r="M124" s="256"/>
      <c r="N124" s="257"/>
      <c r="O124" s="258"/>
      <c r="P124" s="258"/>
      <c r="Q124" s="258"/>
      <c r="R124" s="261">
        <f t="shared" si="19"/>
        <v>0</v>
      </c>
      <c r="S124" s="177"/>
    </row>
    <row r="125" spans="2:19">
      <c r="B125" s="200"/>
      <c r="C125" s="129" t="str">
        <f t="shared" si="10"/>
        <v/>
      </c>
      <c r="D125" s="130" t="str">
        <f t="shared" ca="1" si="12"/>
        <v/>
      </c>
      <c r="E125" s="130" t="str">
        <f t="shared" ca="1" si="13"/>
        <v/>
      </c>
      <c r="F125" s="208" t="str">
        <f>IF($C125="","",IF($H125="","",COUNTA(G$7:$G125)-COUNTBLANK(G$7:$G125)))</f>
        <v/>
      </c>
      <c r="G125" s="209" t="str">
        <f t="shared" ca="1" si="14"/>
        <v/>
      </c>
      <c r="H125" s="209" t="str">
        <f t="shared" ca="1" si="15"/>
        <v/>
      </c>
      <c r="I125" s="208" t="str">
        <f t="shared" si="11"/>
        <v/>
      </c>
      <c r="J125" s="211" t="str">
        <f t="shared" ca="1" si="16"/>
        <v/>
      </c>
      <c r="K125" s="208" t="str">
        <f t="shared" ca="1" si="17"/>
        <v/>
      </c>
      <c r="L125" s="131" t="str">
        <f t="shared" ca="1" si="18"/>
        <v/>
      </c>
      <c r="M125" s="256"/>
      <c r="N125" s="257"/>
      <c r="O125" s="258"/>
      <c r="P125" s="258"/>
      <c r="Q125" s="258"/>
      <c r="R125" s="261">
        <f t="shared" si="19"/>
        <v>0</v>
      </c>
      <c r="S125" s="177"/>
    </row>
    <row r="126" spans="2:19">
      <c r="B126" s="200"/>
      <c r="C126" s="129" t="str">
        <f t="shared" si="10"/>
        <v/>
      </c>
      <c r="D126" s="130" t="str">
        <f t="shared" ca="1" si="12"/>
        <v/>
      </c>
      <c r="E126" s="130" t="str">
        <f t="shared" ca="1" si="13"/>
        <v/>
      </c>
      <c r="F126" s="208" t="str">
        <f>IF($C126="","",IF($H126="","",COUNTA(G$7:$G126)-COUNTBLANK(G$7:$G126)))</f>
        <v/>
      </c>
      <c r="G126" s="209" t="str">
        <f t="shared" ca="1" si="14"/>
        <v/>
      </c>
      <c r="H126" s="209" t="str">
        <f t="shared" ca="1" si="15"/>
        <v/>
      </c>
      <c r="I126" s="208" t="str">
        <f t="shared" si="11"/>
        <v/>
      </c>
      <c r="J126" s="211" t="str">
        <f t="shared" ca="1" si="16"/>
        <v/>
      </c>
      <c r="K126" s="208" t="str">
        <f t="shared" ca="1" si="17"/>
        <v/>
      </c>
      <c r="L126" s="131" t="str">
        <f t="shared" ca="1" si="18"/>
        <v/>
      </c>
      <c r="M126" s="256"/>
      <c r="N126" s="257"/>
      <c r="O126" s="258"/>
      <c r="P126" s="258"/>
      <c r="Q126" s="258"/>
      <c r="R126" s="261">
        <f t="shared" si="19"/>
        <v>0</v>
      </c>
      <c r="S126" s="177"/>
    </row>
    <row r="127" spans="2:19">
      <c r="B127" s="200"/>
      <c r="C127" s="129" t="str">
        <f t="shared" si="10"/>
        <v/>
      </c>
      <c r="D127" s="130" t="str">
        <f t="shared" ca="1" si="12"/>
        <v/>
      </c>
      <c r="E127" s="130" t="str">
        <f t="shared" ca="1" si="13"/>
        <v/>
      </c>
      <c r="F127" s="208" t="str">
        <f>IF($C127="","",IF($H127="","",COUNTA(G$7:$G127)-COUNTBLANK(G$7:$G127)))</f>
        <v/>
      </c>
      <c r="G127" s="209" t="str">
        <f t="shared" ca="1" si="14"/>
        <v/>
      </c>
      <c r="H127" s="209" t="str">
        <f t="shared" ca="1" si="15"/>
        <v/>
      </c>
      <c r="I127" s="208" t="str">
        <f t="shared" si="11"/>
        <v/>
      </c>
      <c r="J127" s="211" t="str">
        <f t="shared" ca="1" si="16"/>
        <v/>
      </c>
      <c r="K127" s="208" t="str">
        <f t="shared" ca="1" si="17"/>
        <v/>
      </c>
      <c r="L127" s="131" t="str">
        <f t="shared" ca="1" si="18"/>
        <v/>
      </c>
      <c r="M127" s="256"/>
      <c r="N127" s="257"/>
      <c r="O127" s="258"/>
      <c r="P127" s="258"/>
      <c r="Q127" s="258"/>
      <c r="R127" s="261">
        <f t="shared" si="19"/>
        <v>0</v>
      </c>
      <c r="S127" s="177"/>
    </row>
    <row r="128" spans="2:19">
      <c r="B128" s="200"/>
      <c r="C128" s="129" t="str">
        <f t="shared" si="10"/>
        <v/>
      </c>
      <c r="D128" s="130" t="str">
        <f t="shared" ca="1" si="12"/>
        <v/>
      </c>
      <c r="E128" s="130" t="str">
        <f t="shared" ca="1" si="13"/>
        <v/>
      </c>
      <c r="F128" s="208" t="str">
        <f>IF($C128="","",IF($H128="","",COUNTA(G$7:$G128)-COUNTBLANK(G$7:$G128)))</f>
        <v/>
      </c>
      <c r="G128" s="209" t="str">
        <f t="shared" ca="1" si="14"/>
        <v/>
      </c>
      <c r="H128" s="209" t="str">
        <f t="shared" ca="1" si="15"/>
        <v/>
      </c>
      <c r="I128" s="208" t="str">
        <f t="shared" si="11"/>
        <v/>
      </c>
      <c r="J128" s="211" t="str">
        <f t="shared" ca="1" si="16"/>
        <v/>
      </c>
      <c r="K128" s="208" t="str">
        <f t="shared" ca="1" si="17"/>
        <v/>
      </c>
      <c r="L128" s="131" t="str">
        <f t="shared" ca="1" si="18"/>
        <v/>
      </c>
      <c r="M128" s="256"/>
      <c r="N128" s="257"/>
      <c r="O128" s="258"/>
      <c r="P128" s="258"/>
      <c r="Q128" s="258"/>
      <c r="R128" s="261">
        <f t="shared" si="19"/>
        <v>0</v>
      </c>
      <c r="S128" s="177"/>
    </row>
    <row r="129" spans="2:19">
      <c r="B129" s="200"/>
      <c r="C129" s="129" t="str">
        <f t="shared" si="10"/>
        <v/>
      </c>
      <c r="D129" s="130" t="str">
        <f t="shared" ca="1" si="12"/>
        <v/>
      </c>
      <c r="E129" s="130" t="str">
        <f t="shared" ca="1" si="13"/>
        <v/>
      </c>
      <c r="F129" s="208" t="str">
        <f>IF($C129="","",IF($H129="","",COUNTA(G$7:$G129)-COUNTBLANK(G$7:$G129)))</f>
        <v/>
      </c>
      <c r="G129" s="209" t="str">
        <f t="shared" ca="1" si="14"/>
        <v/>
      </c>
      <c r="H129" s="209" t="str">
        <f t="shared" ca="1" si="15"/>
        <v/>
      </c>
      <c r="I129" s="208" t="str">
        <f t="shared" si="11"/>
        <v/>
      </c>
      <c r="J129" s="211" t="str">
        <f t="shared" ca="1" si="16"/>
        <v/>
      </c>
      <c r="K129" s="208" t="str">
        <f t="shared" ca="1" si="17"/>
        <v/>
      </c>
      <c r="L129" s="131" t="str">
        <f t="shared" ca="1" si="18"/>
        <v/>
      </c>
      <c r="M129" s="256"/>
      <c r="N129" s="257"/>
      <c r="O129" s="258"/>
      <c r="P129" s="258"/>
      <c r="Q129" s="258"/>
      <c r="R129" s="261">
        <f t="shared" si="19"/>
        <v>0</v>
      </c>
      <c r="S129" s="177"/>
    </row>
    <row r="130" spans="2:19">
      <c r="B130" s="200"/>
      <c r="C130" s="129" t="str">
        <f t="shared" si="10"/>
        <v/>
      </c>
      <c r="D130" s="130" t="str">
        <f t="shared" ca="1" si="12"/>
        <v/>
      </c>
      <c r="E130" s="130" t="str">
        <f t="shared" ca="1" si="13"/>
        <v/>
      </c>
      <c r="F130" s="208" t="str">
        <f>IF($C130="","",IF($H130="","",COUNTA(G$7:$G130)-COUNTBLANK(G$7:$G130)))</f>
        <v/>
      </c>
      <c r="G130" s="209" t="str">
        <f t="shared" ca="1" si="14"/>
        <v/>
      </c>
      <c r="H130" s="209" t="str">
        <f t="shared" ca="1" si="15"/>
        <v/>
      </c>
      <c r="I130" s="208" t="str">
        <f t="shared" si="11"/>
        <v/>
      </c>
      <c r="J130" s="211" t="str">
        <f t="shared" ca="1" si="16"/>
        <v/>
      </c>
      <c r="K130" s="208" t="str">
        <f t="shared" ca="1" si="17"/>
        <v/>
      </c>
      <c r="L130" s="131" t="str">
        <f t="shared" ca="1" si="18"/>
        <v/>
      </c>
      <c r="M130" s="256"/>
      <c r="N130" s="257"/>
      <c r="O130" s="258"/>
      <c r="P130" s="258"/>
      <c r="Q130" s="258"/>
      <c r="R130" s="261">
        <f t="shared" si="19"/>
        <v>0</v>
      </c>
      <c r="S130" s="177"/>
    </row>
    <row r="131" spans="2:19">
      <c r="B131" s="200"/>
      <c r="C131" s="129" t="str">
        <f t="shared" si="10"/>
        <v/>
      </c>
      <c r="D131" s="130" t="str">
        <f t="shared" ca="1" si="12"/>
        <v/>
      </c>
      <c r="E131" s="130" t="str">
        <f t="shared" ca="1" si="13"/>
        <v/>
      </c>
      <c r="F131" s="208" t="str">
        <f>IF($C131="","",IF($H131="","",COUNTA(G$7:$G131)-COUNTBLANK(G$7:$G131)))</f>
        <v/>
      </c>
      <c r="G131" s="209" t="str">
        <f t="shared" ca="1" si="14"/>
        <v/>
      </c>
      <c r="H131" s="209" t="str">
        <f t="shared" ca="1" si="15"/>
        <v/>
      </c>
      <c r="I131" s="208" t="str">
        <f t="shared" si="11"/>
        <v/>
      </c>
      <c r="J131" s="211" t="str">
        <f t="shared" ca="1" si="16"/>
        <v/>
      </c>
      <c r="K131" s="208" t="str">
        <f t="shared" ca="1" si="17"/>
        <v/>
      </c>
      <c r="L131" s="131" t="str">
        <f t="shared" ca="1" si="18"/>
        <v/>
      </c>
      <c r="M131" s="256"/>
      <c r="N131" s="257"/>
      <c r="O131" s="258"/>
      <c r="P131" s="258"/>
      <c r="Q131" s="258"/>
      <c r="R131" s="261">
        <f t="shared" si="19"/>
        <v>0</v>
      </c>
      <c r="S131" s="177"/>
    </row>
    <row r="132" spans="2:19">
      <c r="B132" s="200"/>
      <c r="C132" s="129" t="str">
        <f t="shared" si="10"/>
        <v/>
      </c>
      <c r="D132" s="130" t="str">
        <f t="shared" ca="1" si="12"/>
        <v/>
      </c>
      <c r="E132" s="130" t="str">
        <f t="shared" ca="1" si="13"/>
        <v/>
      </c>
      <c r="F132" s="208" t="str">
        <f>IF($C132="","",IF($H132="","",COUNTA(G$7:$G132)-COUNTBLANK(G$7:$G132)))</f>
        <v/>
      </c>
      <c r="G132" s="209" t="str">
        <f t="shared" ca="1" si="14"/>
        <v/>
      </c>
      <c r="H132" s="209" t="str">
        <f t="shared" ca="1" si="15"/>
        <v/>
      </c>
      <c r="I132" s="208" t="str">
        <f t="shared" si="11"/>
        <v/>
      </c>
      <c r="J132" s="211" t="str">
        <f t="shared" ca="1" si="16"/>
        <v/>
      </c>
      <c r="K132" s="208" t="str">
        <f t="shared" ca="1" si="17"/>
        <v/>
      </c>
      <c r="L132" s="131" t="str">
        <f t="shared" ca="1" si="18"/>
        <v/>
      </c>
      <c r="M132" s="256"/>
      <c r="N132" s="257"/>
      <c r="O132" s="258"/>
      <c r="P132" s="258"/>
      <c r="Q132" s="258"/>
      <c r="R132" s="261">
        <f t="shared" si="19"/>
        <v>0</v>
      </c>
      <c r="S132" s="177"/>
    </row>
    <row r="133" spans="2:19">
      <c r="B133" s="200"/>
      <c r="C133" s="129" t="str">
        <f t="shared" si="10"/>
        <v/>
      </c>
      <c r="D133" s="130" t="str">
        <f t="shared" ca="1" si="12"/>
        <v/>
      </c>
      <c r="E133" s="130" t="str">
        <f t="shared" ca="1" si="13"/>
        <v/>
      </c>
      <c r="F133" s="208" t="str">
        <f>IF($C133="","",IF($H133="","",COUNTA(G$7:$G133)-COUNTBLANK(G$7:$G133)))</f>
        <v/>
      </c>
      <c r="G133" s="209" t="str">
        <f t="shared" ca="1" si="14"/>
        <v/>
      </c>
      <c r="H133" s="209" t="str">
        <f t="shared" ca="1" si="15"/>
        <v/>
      </c>
      <c r="I133" s="208" t="str">
        <f t="shared" si="11"/>
        <v/>
      </c>
      <c r="J133" s="211" t="str">
        <f t="shared" ca="1" si="16"/>
        <v/>
      </c>
      <c r="K133" s="208" t="str">
        <f t="shared" ca="1" si="17"/>
        <v/>
      </c>
      <c r="L133" s="131" t="str">
        <f t="shared" ca="1" si="18"/>
        <v/>
      </c>
      <c r="M133" s="256"/>
      <c r="N133" s="257"/>
      <c r="O133" s="258"/>
      <c r="P133" s="258"/>
      <c r="Q133" s="258"/>
      <c r="R133" s="261">
        <f t="shared" si="19"/>
        <v>0</v>
      </c>
      <c r="S133" s="177"/>
    </row>
    <row r="134" spans="2:19">
      <c r="B134" s="200"/>
      <c r="C134" s="129" t="str">
        <f t="shared" si="10"/>
        <v/>
      </c>
      <c r="D134" s="130" t="str">
        <f t="shared" ca="1" si="12"/>
        <v/>
      </c>
      <c r="E134" s="130" t="str">
        <f t="shared" ca="1" si="13"/>
        <v/>
      </c>
      <c r="F134" s="208" t="str">
        <f>IF($C134="","",IF($H134="","",COUNTA(G$7:$G134)-COUNTBLANK(G$7:$G134)))</f>
        <v/>
      </c>
      <c r="G134" s="209" t="str">
        <f t="shared" ca="1" si="14"/>
        <v/>
      </c>
      <c r="H134" s="209" t="str">
        <f t="shared" ca="1" si="15"/>
        <v/>
      </c>
      <c r="I134" s="208" t="str">
        <f t="shared" si="11"/>
        <v/>
      </c>
      <c r="J134" s="211" t="str">
        <f t="shared" ca="1" si="16"/>
        <v/>
      </c>
      <c r="K134" s="208" t="str">
        <f t="shared" ca="1" si="17"/>
        <v/>
      </c>
      <c r="L134" s="131" t="str">
        <f t="shared" ca="1" si="18"/>
        <v/>
      </c>
      <c r="M134" s="256"/>
      <c r="N134" s="257"/>
      <c r="O134" s="258"/>
      <c r="P134" s="258"/>
      <c r="Q134" s="258"/>
      <c r="R134" s="261">
        <f t="shared" si="19"/>
        <v>0</v>
      </c>
      <c r="S134" s="177"/>
    </row>
    <row r="135" spans="2:19">
      <c r="B135" s="200"/>
      <c r="C135" s="129" t="str">
        <f t="shared" ref="C135:C198" si="20">IF($B135="","",SMALL($B$7:$B$500,ROW(B129)))</f>
        <v/>
      </c>
      <c r="D135" s="130" t="str">
        <f t="shared" ca="1" si="12"/>
        <v/>
      </c>
      <c r="E135" s="130" t="str">
        <f t="shared" ca="1" si="13"/>
        <v/>
      </c>
      <c r="F135" s="208" t="str">
        <f>IF($C135="","",IF($H135="","",COUNTA(G$7:$G135)-COUNTBLANK(G$7:$G135)))</f>
        <v/>
      </c>
      <c r="G135" s="209" t="str">
        <f t="shared" ca="1" si="14"/>
        <v/>
      </c>
      <c r="H135" s="209" t="str">
        <f t="shared" ca="1" si="15"/>
        <v/>
      </c>
      <c r="I135" s="208" t="str">
        <f t="shared" ref="I135:I198" si="21">IF($C135="","",IF($J135="","",LEFT($J135,1)))</f>
        <v/>
      </c>
      <c r="J135" s="211" t="str">
        <f t="shared" ca="1" si="16"/>
        <v/>
      </c>
      <c r="K135" s="208" t="str">
        <f t="shared" ca="1" si="17"/>
        <v/>
      </c>
      <c r="L135" s="131" t="str">
        <f t="shared" ca="1" si="18"/>
        <v/>
      </c>
      <c r="M135" s="256"/>
      <c r="N135" s="257"/>
      <c r="O135" s="258"/>
      <c r="P135" s="258"/>
      <c r="Q135" s="258"/>
      <c r="R135" s="261">
        <f t="shared" si="19"/>
        <v>0</v>
      </c>
      <c r="S135" s="177"/>
    </row>
    <row r="136" spans="2:19">
      <c r="B136" s="200"/>
      <c r="C136" s="129" t="str">
        <f t="shared" si="20"/>
        <v/>
      </c>
      <c r="D136" s="130" t="str">
        <f t="shared" ref="D136:D199" ca="1" si="22">IF($C136="","",IF($C136=$C135,"",IF(INDIRECT($C136&amp;"!e4")="","",INDIRECT($C136&amp;"!e4"))))</f>
        <v/>
      </c>
      <c r="E136" s="130" t="str">
        <f t="shared" ref="E136:E199" ca="1" si="23">IF($C136="","",IF($C136=$C135,"",IF(INDIRECT($C136&amp;"!g4")="","",INDIRECT($C136&amp;"!g4"))))</f>
        <v/>
      </c>
      <c r="F136" s="208" t="str">
        <f>IF($C136="","",IF($H136="","",COUNTA(G$7:$G136)-COUNTBLANK(G$7:$G136)))</f>
        <v/>
      </c>
      <c r="G136" s="209" t="str">
        <f t="shared" ref="G136:G199" ca="1" si="24">IF($C136="","",IF($C136=$C135,"",IF(INDIRECT($C136&amp;"!g5")="","",INDIRECT($C136&amp;"!g5"))))</f>
        <v/>
      </c>
      <c r="H136" s="209" t="str">
        <f t="shared" ref="H136:H199" ca="1" si="25">IF($C136="","",IF($C136=$C135,"",IF(INDIRECT($C136&amp;"!g6")="","",INDIRECT($C136&amp;"!g6"))))</f>
        <v/>
      </c>
      <c r="I136" s="208" t="str">
        <f t="shared" si="21"/>
        <v/>
      </c>
      <c r="J136" s="211" t="str">
        <f t="shared" ref="J136:J199" ca="1" si="26">IF($C136="","",IF($K136="","",IF(VLOOKUP($K136,INDIRECT($C136&amp;"!$A$12:$b$500"),2,0)=0,"",VLOOKUP($K136,INDIRECT($C136&amp;"!$A$12:$b$500"),2,0))))</f>
        <v/>
      </c>
      <c r="K136" s="208" t="str">
        <f t="shared" ref="K136:K199" ca="1" si="27">IF($C136="","",IF($C136&gt;$C135,1,COUNTA(INDIRECT($C136&amp;"!$D$12:$D$500")-(COUNTA(INDIRECT($C136&amp;"!$D$12:$D$500")-1)))+$K135))</f>
        <v/>
      </c>
      <c r="L136" s="131" t="str">
        <f t="shared" ref="L136:L199" ca="1" si="28">IF($C136="","",IF($K136="","",VLOOKUP($K136,INDIRECT($C136&amp;"!$d$12:$K$500"),2,0)))</f>
        <v/>
      </c>
      <c r="M136" s="256"/>
      <c r="N136" s="257"/>
      <c r="O136" s="258"/>
      <c r="P136" s="258"/>
      <c r="Q136" s="258"/>
      <c r="R136" s="261">
        <f t="shared" ref="R136:R199" si="29">P136*Q136</f>
        <v>0</v>
      </c>
      <c r="S136" s="177"/>
    </row>
    <row r="137" spans="2:19">
      <c r="B137" s="200"/>
      <c r="C137" s="129" t="str">
        <f t="shared" si="20"/>
        <v/>
      </c>
      <c r="D137" s="130" t="str">
        <f t="shared" ca="1" si="22"/>
        <v/>
      </c>
      <c r="E137" s="130" t="str">
        <f t="shared" ca="1" si="23"/>
        <v/>
      </c>
      <c r="F137" s="208" t="str">
        <f>IF($C137="","",IF($H137="","",COUNTA(G$7:$G137)-COUNTBLANK(G$7:$G137)))</f>
        <v/>
      </c>
      <c r="G137" s="209" t="str">
        <f t="shared" ca="1" si="24"/>
        <v/>
      </c>
      <c r="H137" s="209" t="str">
        <f t="shared" ca="1" si="25"/>
        <v/>
      </c>
      <c r="I137" s="208" t="str">
        <f t="shared" si="21"/>
        <v/>
      </c>
      <c r="J137" s="211" t="str">
        <f t="shared" ca="1" si="26"/>
        <v/>
      </c>
      <c r="K137" s="208" t="str">
        <f t="shared" ca="1" si="27"/>
        <v/>
      </c>
      <c r="L137" s="131" t="str">
        <f t="shared" ca="1" si="28"/>
        <v/>
      </c>
      <c r="M137" s="256"/>
      <c r="N137" s="257"/>
      <c r="O137" s="258"/>
      <c r="P137" s="258"/>
      <c r="Q137" s="258"/>
      <c r="R137" s="261">
        <f t="shared" si="29"/>
        <v>0</v>
      </c>
      <c r="S137" s="177"/>
    </row>
    <row r="138" spans="2:19">
      <c r="B138" s="200"/>
      <c r="C138" s="129" t="str">
        <f t="shared" si="20"/>
        <v/>
      </c>
      <c r="D138" s="130" t="str">
        <f t="shared" ca="1" si="22"/>
        <v/>
      </c>
      <c r="E138" s="130" t="str">
        <f t="shared" ca="1" si="23"/>
        <v/>
      </c>
      <c r="F138" s="208" t="str">
        <f>IF($C138="","",IF($H138="","",COUNTA(G$7:$G138)-COUNTBLANK(G$7:$G138)))</f>
        <v/>
      </c>
      <c r="G138" s="209" t="str">
        <f t="shared" ca="1" si="24"/>
        <v/>
      </c>
      <c r="H138" s="209" t="str">
        <f t="shared" ca="1" si="25"/>
        <v/>
      </c>
      <c r="I138" s="208" t="str">
        <f t="shared" si="21"/>
        <v/>
      </c>
      <c r="J138" s="211" t="str">
        <f t="shared" ca="1" si="26"/>
        <v/>
      </c>
      <c r="K138" s="208" t="str">
        <f t="shared" ca="1" si="27"/>
        <v/>
      </c>
      <c r="L138" s="131" t="str">
        <f t="shared" ca="1" si="28"/>
        <v/>
      </c>
      <c r="M138" s="256"/>
      <c r="N138" s="257"/>
      <c r="O138" s="258"/>
      <c r="P138" s="258"/>
      <c r="Q138" s="258"/>
      <c r="R138" s="261">
        <f t="shared" si="29"/>
        <v>0</v>
      </c>
      <c r="S138" s="177"/>
    </row>
    <row r="139" spans="2:19">
      <c r="B139" s="200"/>
      <c r="C139" s="129" t="str">
        <f t="shared" si="20"/>
        <v/>
      </c>
      <c r="D139" s="130" t="str">
        <f t="shared" ca="1" si="22"/>
        <v/>
      </c>
      <c r="E139" s="130" t="str">
        <f t="shared" ca="1" si="23"/>
        <v/>
      </c>
      <c r="F139" s="208" t="str">
        <f>IF($C139="","",IF($H139="","",COUNTA(G$7:$G139)-COUNTBLANK(G$7:$G139)))</f>
        <v/>
      </c>
      <c r="G139" s="209" t="str">
        <f t="shared" ca="1" si="24"/>
        <v/>
      </c>
      <c r="H139" s="209" t="str">
        <f t="shared" ca="1" si="25"/>
        <v/>
      </c>
      <c r="I139" s="208" t="str">
        <f t="shared" si="21"/>
        <v/>
      </c>
      <c r="J139" s="211" t="str">
        <f t="shared" ca="1" si="26"/>
        <v/>
      </c>
      <c r="K139" s="208" t="str">
        <f t="shared" ca="1" si="27"/>
        <v/>
      </c>
      <c r="L139" s="131" t="str">
        <f t="shared" ca="1" si="28"/>
        <v/>
      </c>
      <c r="M139" s="256"/>
      <c r="N139" s="257"/>
      <c r="O139" s="258"/>
      <c r="P139" s="258"/>
      <c r="Q139" s="258"/>
      <c r="R139" s="261">
        <f t="shared" si="29"/>
        <v>0</v>
      </c>
      <c r="S139" s="177"/>
    </row>
    <row r="140" spans="2:19">
      <c r="B140" s="200"/>
      <c r="C140" s="129" t="str">
        <f t="shared" si="20"/>
        <v/>
      </c>
      <c r="D140" s="130" t="str">
        <f t="shared" ca="1" si="22"/>
        <v/>
      </c>
      <c r="E140" s="130" t="str">
        <f t="shared" ca="1" si="23"/>
        <v/>
      </c>
      <c r="F140" s="208" t="str">
        <f>IF($C140="","",IF($H140="","",COUNTA(G$7:$G140)-COUNTBLANK(G$7:$G140)))</f>
        <v/>
      </c>
      <c r="G140" s="209" t="str">
        <f t="shared" ca="1" si="24"/>
        <v/>
      </c>
      <c r="H140" s="209" t="str">
        <f t="shared" ca="1" si="25"/>
        <v/>
      </c>
      <c r="I140" s="208" t="str">
        <f t="shared" si="21"/>
        <v/>
      </c>
      <c r="J140" s="211" t="str">
        <f t="shared" ca="1" si="26"/>
        <v/>
      </c>
      <c r="K140" s="208" t="str">
        <f t="shared" ca="1" si="27"/>
        <v/>
      </c>
      <c r="L140" s="131" t="str">
        <f t="shared" ca="1" si="28"/>
        <v/>
      </c>
      <c r="M140" s="256"/>
      <c r="N140" s="257"/>
      <c r="O140" s="258"/>
      <c r="P140" s="258"/>
      <c r="Q140" s="258"/>
      <c r="R140" s="261">
        <f t="shared" si="29"/>
        <v>0</v>
      </c>
      <c r="S140" s="177"/>
    </row>
    <row r="141" spans="2:19">
      <c r="B141" s="200"/>
      <c r="C141" s="129" t="str">
        <f t="shared" si="20"/>
        <v/>
      </c>
      <c r="D141" s="130" t="str">
        <f t="shared" ca="1" si="22"/>
        <v/>
      </c>
      <c r="E141" s="130" t="str">
        <f t="shared" ca="1" si="23"/>
        <v/>
      </c>
      <c r="F141" s="208" t="str">
        <f>IF($C141="","",IF($H141="","",COUNTA(G$7:$G141)-COUNTBLANK(G$7:$G141)))</f>
        <v/>
      </c>
      <c r="G141" s="209" t="str">
        <f t="shared" ca="1" si="24"/>
        <v/>
      </c>
      <c r="H141" s="209" t="str">
        <f t="shared" ca="1" si="25"/>
        <v/>
      </c>
      <c r="I141" s="208" t="str">
        <f t="shared" si="21"/>
        <v/>
      </c>
      <c r="J141" s="211" t="str">
        <f t="shared" ca="1" si="26"/>
        <v/>
      </c>
      <c r="K141" s="208" t="str">
        <f t="shared" ca="1" si="27"/>
        <v/>
      </c>
      <c r="L141" s="131" t="str">
        <f t="shared" ca="1" si="28"/>
        <v/>
      </c>
      <c r="M141" s="256"/>
      <c r="N141" s="257"/>
      <c r="O141" s="258"/>
      <c r="P141" s="258"/>
      <c r="Q141" s="258"/>
      <c r="R141" s="261">
        <f t="shared" si="29"/>
        <v>0</v>
      </c>
      <c r="S141" s="177"/>
    </row>
    <row r="142" spans="2:19">
      <c r="B142" s="200"/>
      <c r="C142" s="129" t="str">
        <f t="shared" si="20"/>
        <v/>
      </c>
      <c r="D142" s="130" t="str">
        <f t="shared" ca="1" si="22"/>
        <v/>
      </c>
      <c r="E142" s="130" t="str">
        <f t="shared" ca="1" si="23"/>
        <v/>
      </c>
      <c r="F142" s="208" t="str">
        <f>IF($C142="","",IF($H142="","",COUNTA(G$7:$G142)-COUNTBLANK(G$7:$G142)))</f>
        <v/>
      </c>
      <c r="G142" s="209" t="str">
        <f t="shared" ca="1" si="24"/>
        <v/>
      </c>
      <c r="H142" s="209" t="str">
        <f t="shared" ca="1" si="25"/>
        <v/>
      </c>
      <c r="I142" s="208" t="str">
        <f t="shared" si="21"/>
        <v/>
      </c>
      <c r="J142" s="211" t="str">
        <f t="shared" ca="1" si="26"/>
        <v/>
      </c>
      <c r="K142" s="208" t="str">
        <f t="shared" ca="1" si="27"/>
        <v/>
      </c>
      <c r="L142" s="131" t="str">
        <f t="shared" ca="1" si="28"/>
        <v/>
      </c>
      <c r="M142" s="256"/>
      <c r="N142" s="257"/>
      <c r="O142" s="258"/>
      <c r="P142" s="258"/>
      <c r="Q142" s="258"/>
      <c r="R142" s="261">
        <f t="shared" si="29"/>
        <v>0</v>
      </c>
      <c r="S142" s="177"/>
    </row>
    <row r="143" spans="2:19">
      <c r="B143" s="200"/>
      <c r="C143" s="129" t="str">
        <f t="shared" si="20"/>
        <v/>
      </c>
      <c r="D143" s="130" t="str">
        <f t="shared" ca="1" si="22"/>
        <v/>
      </c>
      <c r="E143" s="130" t="str">
        <f t="shared" ca="1" si="23"/>
        <v/>
      </c>
      <c r="F143" s="208" t="str">
        <f>IF($C143="","",IF($H143="","",COUNTA(G$7:$G143)-COUNTBLANK(G$7:$G143)))</f>
        <v/>
      </c>
      <c r="G143" s="209" t="str">
        <f t="shared" ca="1" si="24"/>
        <v/>
      </c>
      <c r="H143" s="209" t="str">
        <f t="shared" ca="1" si="25"/>
        <v/>
      </c>
      <c r="I143" s="208" t="str">
        <f t="shared" si="21"/>
        <v/>
      </c>
      <c r="J143" s="211" t="str">
        <f t="shared" ca="1" si="26"/>
        <v/>
      </c>
      <c r="K143" s="208" t="str">
        <f t="shared" ca="1" si="27"/>
        <v/>
      </c>
      <c r="L143" s="131" t="str">
        <f t="shared" ca="1" si="28"/>
        <v/>
      </c>
      <c r="M143" s="256"/>
      <c r="N143" s="257"/>
      <c r="O143" s="258"/>
      <c r="P143" s="258"/>
      <c r="Q143" s="258"/>
      <c r="R143" s="261">
        <f t="shared" si="29"/>
        <v>0</v>
      </c>
      <c r="S143" s="177"/>
    </row>
    <row r="144" spans="2:19">
      <c r="B144" s="200"/>
      <c r="C144" s="129" t="str">
        <f t="shared" si="20"/>
        <v/>
      </c>
      <c r="D144" s="130" t="str">
        <f t="shared" ca="1" si="22"/>
        <v/>
      </c>
      <c r="E144" s="130" t="str">
        <f t="shared" ca="1" si="23"/>
        <v/>
      </c>
      <c r="F144" s="208" t="str">
        <f>IF($C144="","",IF($H144="","",COUNTA(G$7:$G144)-COUNTBLANK(G$7:$G144)))</f>
        <v/>
      </c>
      <c r="G144" s="209" t="str">
        <f t="shared" ca="1" si="24"/>
        <v/>
      </c>
      <c r="H144" s="209" t="str">
        <f t="shared" ca="1" si="25"/>
        <v/>
      </c>
      <c r="I144" s="208" t="str">
        <f t="shared" si="21"/>
        <v/>
      </c>
      <c r="J144" s="211" t="str">
        <f t="shared" ca="1" si="26"/>
        <v/>
      </c>
      <c r="K144" s="208" t="str">
        <f t="shared" ca="1" si="27"/>
        <v/>
      </c>
      <c r="L144" s="131" t="str">
        <f t="shared" ca="1" si="28"/>
        <v/>
      </c>
      <c r="M144" s="256"/>
      <c r="N144" s="257"/>
      <c r="O144" s="258"/>
      <c r="P144" s="258"/>
      <c r="Q144" s="258"/>
      <c r="R144" s="261">
        <f t="shared" si="29"/>
        <v>0</v>
      </c>
      <c r="S144" s="177"/>
    </row>
    <row r="145" spans="2:19">
      <c r="B145" s="200"/>
      <c r="C145" s="129" t="str">
        <f t="shared" si="20"/>
        <v/>
      </c>
      <c r="D145" s="130" t="str">
        <f t="shared" ca="1" si="22"/>
        <v/>
      </c>
      <c r="E145" s="130" t="str">
        <f t="shared" ca="1" si="23"/>
        <v/>
      </c>
      <c r="F145" s="208" t="str">
        <f>IF($C145="","",IF($H145="","",COUNTA(G$7:$G145)-COUNTBLANK(G$7:$G145)))</f>
        <v/>
      </c>
      <c r="G145" s="209" t="str">
        <f t="shared" ca="1" si="24"/>
        <v/>
      </c>
      <c r="H145" s="209" t="str">
        <f t="shared" ca="1" si="25"/>
        <v/>
      </c>
      <c r="I145" s="208" t="str">
        <f t="shared" si="21"/>
        <v/>
      </c>
      <c r="J145" s="211" t="str">
        <f t="shared" ca="1" si="26"/>
        <v/>
      </c>
      <c r="K145" s="208" t="str">
        <f t="shared" ca="1" si="27"/>
        <v/>
      </c>
      <c r="L145" s="131" t="str">
        <f t="shared" ca="1" si="28"/>
        <v/>
      </c>
      <c r="M145" s="256"/>
      <c r="N145" s="257"/>
      <c r="O145" s="258"/>
      <c r="P145" s="258"/>
      <c r="Q145" s="258"/>
      <c r="R145" s="261">
        <f t="shared" si="29"/>
        <v>0</v>
      </c>
      <c r="S145" s="177"/>
    </row>
    <row r="146" spans="2:19">
      <c r="B146" s="200"/>
      <c r="C146" s="129" t="str">
        <f t="shared" si="20"/>
        <v/>
      </c>
      <c r="D146" s="130" t="str">
        <f t="shared" ca="1" si="22"/>
        <v/>
      </c>
      <c r="E146" s="130" t="str">
        <f t="shared" ca="1" si="23"/>
        <v/>
      </c>
      <c r="F146" s="208" t="str">
        <f>IF($C146="","",IF($H146="","",COUNTA(G$7:$G146)-COUNTBLANK(G$7:$G146)))</f>
        <v/>
      </c>
      <c r="G146" s="209" t="str">
        <f t="shared" ca="1" si="24"/>
        <v/>
      </c>
      <c r="H146" s="209" t="str">
        <f t="shared" ca="1" si="25"/>
        <v/>
      </c>
      <c r="I146" s="208" t="str">
        <f t="shared" si="21"/>
        <v/>
      </c>
      <c r="J146" s="211" t="str">
        <f t="shared" ca="1" si="26"/>
        <v/>
      </c>
      <c r="K146" s="208" t="str">
        <f t="shared" ca="1" si="27"/>
        <v/>
      </c>
      <c r="L146" s="131" t="str">
        <f t="shared" ca="1" si="28"/>
        <v/>
      </c>
      <c r="M146" s="256"/>
      <c r="N146" s="257"/>
      <c r="O146" s="258"/>
      <c r="P146" s="258"/>
      <c r="Q146" s="258"/>
      <c r="R146" s="261">
        <f t="shared" si="29"/>
        <v>0</v>
      </c>
      <c r="S146" s="177"/>
    </row>
    <row r="147" spans="2:19">
      <c r="B147" s="200"/>
      <c r="C147" s="129" t="str">
        <f t="shared" si="20"/>
        <v/>
      </c>
      <c r="D147" s="130" t="str">
        <f t="shared" ca="1" si="22"/>
        <v/>
      </c>
      <c r="E147" s="130" t="str">
        <f t="shared" ca="1" si="23"/>
        <v/>
      </c>
      <c r="F147" s="208" t="str">
        <f>IF($C147="","",IF($H147="","",COUNTA(G$7:$G147)-COUNTBLANK(G$7:$G147)))</f>
        <v/>
      </c>
      <c r="G147" s="209" t="str">
        <f t="shared" ca="1" si="24"/>
        <v/>
      </c>
      <c r="H147" s="209" t="str">
        <f t="shared" ca="1" si="25"/>
        <v/>
      </c>
      <c r="I147" s="208" t="str">
        <f t="shared" si="21"/>
        <v/>
      </c>
      <c r="J147" s="211" t="str">
        <f t="shared" ca="1" si="26"/>
        <v/>
      </c>
      <c r="K147" s="208" t="str">
        <f t="shared" ca="1" si="27"/>
        <v/>
      </c>
      <c r="L147" s="131" t="str">
        <f t="shared" ca="1" si="28"/>
        <v/>
      </c>
      <c r="M147" s="256"/>
      <c r="N147" s="257"/>
      <c r="O147" s="258"/>
      <c r="P147" s="258"/>
      <c r="Q147" s="258"/>
      <c r="R147" s="261">
        <f t="shared" si="29"/>
        <v>0</v>
      </c>
      <c r="S147" s="177"/>
    </row>
    <row r="148" spans="2:19">
      <c r="B148" s="200"/>
      <c r="C148" s="129" t="str">
        <f t="shared" si="20"/>
        <v/>
      </c>
      <c r="D148" s="130" t="str">
        <f t="shared" ca="1" si="22"/>
        <v/>
      </c>
      <c r="E148" s="130" t="str">
        <f t="shared" ca="1" si="23"/>
        <v/>
      </c>
      <c r="F148" s="208" t="str">
        <f>IF($C148="","",IF($H148="","",COUNTA(G$7:$G148)-COUNTBLANK(G$7:$G148)))</f>
        <v/>
      </c>
      <c r="G148" s="209" t="str">
        <f t="shared" ca="1" si="24"/>
        <v/>
      </c>
      <c r="H148" s="209" t="str">
        <f t="shared" ca="1" si="25"/>
        <v/>
      </c>
      <c r="I148" s="208" t="str">
        <f t="shared" si="21"/>
        <v/>
      </c>
      <c r="J148" s="211" t="str">
        <f t="shared" ca="1" si="26"/>
        <v/>
      </c>
      <c r="K148" s="208" t="str">
        <f t="shared" ca="1" si="27"/>
        <v/>
      </c>
      <c r="L148" s="131" t="str">
        <f t="shared" ca="1" si="28"/>
        <v/>
      </c>
      <c r="M148" s="256"/>
      <c r="N148" s="257"/>
      <c r="O148" s="258"/>
      <c r="P148" s="258"/>
      <c r="Q148" s="258"/>
      <c r="R148" s="261">
        <f t="shared" si="29"/>
        <v>0</v>
      </c>
      <c r="S148" s="177"/>
    </row>
    <row r="149" spans="2:19">
      <c r="B149" s="200"/>
      <c r="C149" s="129" t="str">
        <f t="shared" si="20"/>
        <v/>
      </c>
      <c r="D149" s="130" t="str">
        <f t="shared" ca="1" si="22"/>
        <v/>
      </c>
      <c r="E149" s="130" t="str">
        <f t="shared" ca="1" si="23"/>
        <v/>
      </c>
      <c r="F149" s="208" t="str">
        <f>IF($C149="","",IF($H149="","",COUNTA(G$7:$G149)-COUNTBLANK(G$7:$G149)))</f>
        <v/>
      </c>
      <c r="G149" s="209" t="str">
        <f t="shared" ca="1" si="24"/>
        <v/>
      </c>
      <c r="H149" s="209" t="str">
        <f t="shared" ca="1" si="25"/>
        <v/>
      </c>
      <c r="I149" s="208" t="str">
        <f t="shared" si="21"/>
        <v/>
      </c>
      <c r="J149" s="211" t="str">
        <f t="shared" ca="1" si="26"/>
        <v/>
      </c>
      <c r="K149" s="208" t="str">
        <f t="shared" ca="1" si="27"/>
        <v/>
      </c>
      <c r="L149" s="131" t="str">
        <f t="shared" ca="1" si="28"/>
        <v/>
      </c>
      <c r="M149" s="256"/>
      <c r="N149" s="257"/>
      <c r="O149" s="258"/>
      <c r="P149" s="258"/>
      <c r="Q149" s="258"/>
      <c r="R149" s="261">
        <f t="shared" si="29"/>
        <v>0</v>
      </c>
      <c r="S149" s="177"/>
    </row>
    <row r="150" spans="2:19">
      <c r="B150" s="200"/>
      <c r="C150" s="129" t="str">
        <f t="shared" si="20"/>
        <v/>
      </c>
      <c r="D150" s="130" t="str">
        <f t="shared" ca="1" si="22"/>
        <v/>
      </c>
      <c r="E150" s="130" t="str">
        <f t="shared" ca="1" si="23"/>
        <v/>
      </c>
      <c r="F150" s="208" t="str">
        <f>IF($C150="","",IF($H150="","",COUNTA(G$7:$G150)-COUNTBLANK(G$7:$G150)))</f>
        <v/>
      </c>
      <c r="G150" s="209" t="str">
        <f t="shared" ca="1" si="24"/>
        <v/>
      </c>
      <c r="H150" s="209" t="str">
        <f t="shared" ca="1" si="25"/>
        <v/>
      </c>
      <c r="I150" s="208" t="str">
        <f t="shared" si="21"/>
        <v/>
      </c>
      <c r="J150" s="211" t="str">
        <f t="shared" ca="1" si="26"/>
        <v/>
      </c>
      <c r="K150" s="208" t="str">
        <f t="shared" ca="1" si="27"/>
        <v/>
      </c>
      <c r="L150" s="131" t="str">
        <f t="shared" ca="1" si="28"/>
        <v/>
      </c>
      <c r="M150" s="256"/>
      <c r="N150" s="257"/>
      <c r="O150" s="258"/>
      <c r="P150" s="258"/>
      <c r="Q150" s="258"/>
      <c r="R150" s="261">
        <f t="shared" si="29"/>
        <v>0</v>
      </c>
      <c r="S150" s="177"/>
    </row>
    <row r="151" spans="2:19">
      <c r="B151" s="200"/>
      <c r="C151" s="129" t="str">
        <f t="shared" si="20"/>
        <v/>
      </c>
      <c r="D151" s="130" t="str">
        <f t="shared" ca="1" si="22"/>
        <v/>
      </c>
      <c r="E151" s="130" t="str">
        <f t="shared" ca="1" si="23"/>
        <v/>
      </c>
      <c r="F151" s="208" t="str">
        <f>IF($C151="","",IF($H151="","",COUNTA(G$7:$G151)-COUNTBLANK(G$7:$G151)))</f>
        <v/>
      </c>
      <c r="G151" s="209" t="str">
        <f t="shared" ca="1" si="24"/>
        <v/>
      </c>
      <c r="H151" s="209" t="str">
        <f t="shared" ca="1" si="25"/>
        <v/>
      </c>
      <c r="I151" s="208" t="str">
        <f t="shared" si="21"/>
        <v/>
      </c>
      <c r="J151" s="211" t="str">
        <f t="shared" ca="1" si="26"/>
        <v/>
      </c>
      <c r="K151" s="208" t="str">
        <f t="shared" ca="1" si="27"/>
        <v/>
      </c>
      <c r="L151" s="131" t="str">
        <f t="shared" ca="1" si="28"/>
        <v/>
      </c>
      <c r="M151" s="256"/>
      <c r="N151" s="257"/>
      <c r="O151" s="258"/>
      <c r="P151" s="258"/>
      <c r="Q151" s="258"/>
      <c r="R151" s="261">
        <f t="shared" si="29"/>
        <v>0</v>
      </c>
      <c r="S151" s="177"/>
    </row>
    <row r="152" spans="2:19">
      <c r="B152" s="200"/>
      <c r="C152" s="129" t="str">
        <f t="shared" si="20"/>
        <v/>
      </c>
      <c r="D152" s="130" t="str">
        <f t="shared" ca="1" si="22"/>
        <v/>
      </c>
      <c r="E152" s="130" t="str">
        <f t="shared" ca="1" si="23"/>
        <v/>
      </c>
      <c r="F152" s="208" t="str">
        <f>IF($C152="","",IF($H152="","",COUNTA(G$7:$G152)-COUNTBLANK(G$7:$G152)))</f>
        <v/>
      </c>
      <c r="G152" s="209" t="str">
        <f t="shared" ca="1" si="24"/>
        <v/>
      </c>
      <c r="H152" s="209" t="str">
        <f t="shared" ca="1" si="25"/>
        <v/>
      </c>
      <c r="I152" s="208" t="str">
        <f t="shared" si="21"/>
        <v/>
      </c>
      <c r="J152" s="211" t="str">
        <f t="shared" ca="1" si="26"/>
        <v/>
      </c>
      <c r="K152" s="208" t="str">
        <f t="shared" ca="1" si="27"/>
        <v/>
      </c>
      <c r="L152" s="131" t="str">
        <f t="shared" ca="1" si="28"/>
        <v/>
      </c>
      <c r="M152" s="256"/>
      <c r="N152" s="257"/>
      <c r="O152" s="258"/>
      <c r="P152" s="258"/>
      <c r="Q152" s="258"/>
      <c r="R152" s="261">
        <f t="shared" si="29"/>
        <v>0</v>
      </c>
      <c r="S152" s="177"/>
    </row>
    <row r="153" spans="2:19">
      <c r="B153" s="200"/>
      <c r="C153" s="129" t="str">
        <f t="shared" si="20"/>
        <v/>
      </c>
      <c r="D153" s="130" t="str">
        <f t="shared" ca="1" si="22"/>
        <v/>
      </c>
      <c r="E153" s="130" t="str">
        <f t="shared" ca="1" si="23"/>
        <v/>
      </c>
      <c r="F153" s="208" t="str">
        <f>IF($C153="","",IF($H153="","",COUNTA(G$7:$G153)-COUNTBLANK(G$7:$G153)))</f>
        <v/>
      </c>
      <c r="G153" s="209" t="str">
        <f t="shared" ca="1" si="24"/>
        <v/>
      </c>
      <c r="H153" s="209" t="str">
        <f t="shared" ca="1" si="25"/>
        <v/>
      </c>
      <c r="I153" s="208" t="str">
        <f t="shared" si="21"/>
        <v/>
      </c>
      <c r="J153" s="211" t="str">
        <f t="shared" ca="1" si="26"/>
        <v/>
      </c>
      <c r="K153" s="208" t="str">
        <f t="shared" ca="1" si="27"/>
        <v/>
      </c>
      <c r="L153" s="131" t="str">
        <f t="shared" ca="1" si="28"/>
        <v/>
      </c>
      <c r="M153" s="256"/>
      <c r="N153" s="257"/>
      <c r="O153" s="258"/>
      <c r="P153" s="258"/>
      <c r="Q153" s="258"/>
      <c r="R153" s="261">
        <f t="shared" si="29"/>
        <v>0</v>
      </c>
      <c r="S153" s="177"/>
    </row>
    <row r="154" spans="2:19">
      <c r="B154" s="200"/>
      <c r="C154" s="129" t="str">
        <f t="shared" si="20"/>
        <v/>
      </c>
      <c r="D154" s="130" t="str">
        <f t="shared" ca="1" si="22"/>
        <v/>
      </c>
      <c r="E154" s="130" t="str">
        <f t="shared" ca="1" si="23"/>
        <v/>
      </c>
      <c r="F154" s="208" t="str">
        <f>IF($C154="","",IF($H154="","",COUNTA(G$7:$G154)-COUNTBLANK(G$7:$G154)))</f>
        <v/>
      </c>
      <c r="G154" s="209" t="str">
        <f t="shared" ca="1" si="24"/>
        <v/>
      </c>
      <c r="H154" s="209" t="str">
        <f t="shared" ca="1" si="25"/>
        <v/>
      </c>
      <c r="I154" s="208" t="str">
        <f t="shared" si="21"/>
        <v/>
      </c>
      <c r="J154" s="211" t="str">
        <f t="shared" ca="1" si="26"/>
        <v/>
      </c>
      <c r="K154" s="208" t="str">
        <f t="shared" ca="1" si="27"/>
        <v/>
      </c>
      <c r="L154" s="131" t="str">
        <f t="shared" ca="1" si="28"/>
        <v/>
      </c>
      <c r="M154" s="256"/>
      <c r="N154" s="257"/>
      <c r="O154" s="258"/>
      <c r="P154" s="258"/>
      <c r="Q154" s="258"/>
      <c r="R154" s="261">
        <f t="shared" si="29"/>
        <v>0</v>
      </c>
      <c r="S154" s="177"/>
    </row>
    <row r="155" spans="2:19">
      <c r="B155" s="200"/>
      <c r="C155" s="129" t="str">
        <f t="shared" si="20"/>
        <v/>
      </c>
      <c r="D155" s="130" t="str">
        <f t="shared" ca="1" si="22"/>
        <v/>
      </c>
      <c r="E155" s="130" t="str">
        <f t="shared" ca="1" si="23"/>
        <v/>
      </c>
      <c r="F155" s="208" t="str">
        <f>IF($C155="","",IF($H155="","",COUNTA(G$7:$G155)-COUNTBLANK(G$7:$G155)))</f>
        <v/>
      </c>
      <c r="G155" s="209" t="str">
        <f t="shared" ca="1" si="24"/>
        <v/>
      </c>
      <c r="H155" s="209" t="str">
        <f t="shared" ca="1" si="25"/>
        <v/>
      </c>
      <c r="I155" s="208" t="str">
        <f t="shared" si="21"/>
        <v/>
      </c>
      <c r="J155" s="211" t="str">
        <f t="shared" ca="1" si="26"/>
        <v/>
      </c>
      <c r="K155" s="208" t="str">
        <f t="shared" ca="1" si="27"/>
        <v/>
      </c>
      <c r="L155" s="131" t="str">
        <f t="shared" ca="1" si="28"/>
        <v/>
      </c>
      <c r="M155" s="256"/>
      <c r="N155" s="257"/>
      <c r="O155" s="258"/>
      <c r="P155" s="258"/>
      <c r="Q155" s="258"/>
      <c r="R155" s="261">
        <f t="shared" si="29"/>
        <v>0</v>
      </c>
      <c r="S155" s="177"/>
    </row>
    <row r="156" spans="2:19">
      <c r="B156" s="200"/>
      <c r="C156" s="129" t="str">
        <f t="shared" si="20"/>
        <v/>
      </c>
      <c r="D156" s="130" t="str">
        <f t="shared" ca="1" si="22"/>
        <v/>
      </c>
      <c r="E156" s="130" t="str">
        <f t="shared" ca="1" si="23"/>
        <v/>
      </c>
      <c r="F156" s="208" t="str">
        <f>IF($C156="","",IF($H156="","",COUNTA(G$7:$G156)-COUNTBLANK(G$7:$G156)))</f>
        <v/>
      </c>
      <c r="G156" s="209" t="str">
        <f t="shared" ca="1" si="24"/>
        <v/>
      </c>
      <c r="H156" s="209" t="str">
        <f t="shared" ca="1" si="25"/>
        <v/>
      </c>
      <c r="I156" s="208" t="str">
        <f t="shared" si="21"/>
        <v/>
      </c>
      <c r="J156" s="211" t="str">
        <f t="shared" ca="1" si="26"/>
        <v/>
      </c>
      <c r="K156" s="208" t="str">
        <f t="shared" ca="1" si="27"/>
        <v/>
      </c>
      <c r="L156" s="131" t="str">
        <f t="shared" ca="1" si="28"/>
        <v/>
      </c>
      <c r="M156" s="256"/>
      <c r="N156" s="257"/>
      <c r="O156" s="258"/>
      <c r="P156" s="258"/>
      <c r="Q156" s="258"/>
      <c r="R156" s="261">
        <f t="shared" si="29"/>
        <v>0</v>
      </c>
      <c r="S156" s="177"/>
    </row>
    <row r="157" spans="2:19">
      <c r="B157" s="200"/>
      <c r="C157" s="129" t="str">
        <f t="shared" si="20"/>
        <v/>
      </c>
      <c r="D157" s="130" t="str">
        <f t="shared" ca="1" si="22"/>
        <v/>
      </c>
      <c r="E157" s="130" t="str">
        <f t="shared" ca="1" si="23"/>
        <v/>
      </c>
      <c r="F157" s="208" t="str">
        <f>IF($C157="","",IF($H157="","",COUNTA(G$7:$G157)-COUNTBLANK(G$7:$G157)))</f>
        <v/>
      </c>
      <c r="G157" s="209" t="str">
        <f t="shared" ca="1" si="24"/>
        <v/>
      </c>
      <c r="H157" s="209" t="str">
        <f t="shared" ca="1" si="25"/>
        <v/>
      </c>
      <c r="I157" s="208" t="str">
        <f t="shared" si="21"/>
        <v/>
      </c>
      <c r="J157" s="211" t="str">
        <f t="shared" ca="1" si="26"/>
        <v/>
      </c>
      <c r="K157" s="208" t="str">
        <f t="shared" ca="1" si="27"/>
        <v/>
      </c>
      <c r="L157" s="131" t="str">
        <f t="shared" ca="1" si="28"/>
        <v/>
      </c>
      <c r="M157" s="256"/>
      <c r="N157" s="257"/>
      <c r="O157" s="258"/>
      <c r="P157" s="258"/>
      <c r="Q157" s="258"/>
      <c r="R157" s="261">
        <f t="shared" si="29"/>
        <v>0</v>
      </c>
      <c r="S157" s="177"/>
    </row>
    <row r="158" spans="2:19">
      <c r="B158" s="200"/>
      <c r="C158" s="129" t="str">
        <f t="shared" si="20"/>
        <v/>
      </c>
      <c r="D158" s="130" t="str">
        <f t="shared" ca="1" si="22"/>
        <v/>
      </c>
      <c r="E158" s="130" t="str">
        <f t="shared" ca="1" si="23"/>
        <v/>
      </c>
      <c r="F158" s="208" t="str">
        <f>IF($C158="","",IF($H158="","",COUNTA(G$7:$G158)-COUNTBLANK(G$7:$G158)))</f>
        <v/>
      </c>
      <c r="G158" s="209" t="str">
        <f t="shared" ca="1" si="24"/>
        <v/>
      </c>
      <c r="H158" s="209" t="str">
        <f t="shared" ca="1" si="25"/>
        <v/>
      </c>
      <c r="I158" s="208" t="str">
        <f t="shared" si="21"/>
        <v/>
      </c>
      <c r="J158" s="211" t="str">
        <f t="shared" ca="1" si="26"/>
        <v/>
      </c>
      <c r="K158" s="208" t="str">
        <f t="shared" ca="1" si="27"/>
        <v/>
      </c>
      <c r="L158" s="131" t="str">
        <f t="shared" ca="1" si="28"/>
        <v/>
      </c>
      <c r="M158" s="256"/>
      <c r="N158" s="257"/>
      <c r="O158" s="258"/>
      <c r="P158" s="258"/>
      <c r="Q158" s="258"/>
      <c r="R158" s="261">
        <f t="shared" si="29"/>
        <v>0</v>
      </c>
      <c r="S158" s="177"/>
    </row>
    <row r="159" spans="2:19">
      <c r="B159" s="200"/>
      <c r="C159" s="129" t="str">
        <f t="shared" si="20"/>
        <v/>
      </c>
      <c r="D159" s="130" t="str">
        <f t="shared" ca="1" si="22"/>
        <v/>
      </c>
      <c r="E159" s="130" t="str">
        <f t="shared" ca="1" si="23"/>
        <v/>
      </c>
      <c r="F159" s="208" t="str">
        <f>IF($C159="","",IF($H159="","",COUNTA(G$7:$G159)-COUNTBLANK(G$7:$G159)))</f>
        <v/>
      </c>
      <c r="G159" s="209" t="str">
        <f t="shared" ca="1" si="24"/>
        <v/>
      </c>
      <c r="H159" s="209" t="str">
        <f t="shared" ca="1" si="25"/>
        <v/>
      </c>
      <c r="I159" s="208" t="str">
        <f t="shared" si="21"/>
        <v/>
      </c>
      <c r="J159" s="211" t="str">
        <f t="shared" ca="1" si="26"/>
        <v/>
      </c>
      <c r="K159" s="208" t="str">
        <f t="shared" ca="1" si="27"/>
        <v/>
      </c>
      <c r="L159" s="131" t="str">
        <f t="shared" ca="1" si="28"/>
        <v/>
      </c>
      <c r="M159" s="256"/>
      <c r="N159" s="257"/>
      <c r="O159" s="258"/>
      <c r="P159" s="258"/>
      <c r="Q159" s="258"/>
      <c r="R159" s="261">
        <f t="shared" si="29"/>
        <v>0</v>
      </c>
      <c r="S159" s="177"/>
    </row>
    <row r="160" spans="2:19">
      <c r="B160" s="200"/>
      <c r="C160" s="129" t="str">
        <f t="shared" si="20"/>
        <v/>
      </c>
      <c r="D160" s="130" t="str">
        <f t="shared" ca="1" si="22"/>
        <v/>
      </c>
      <c r="E160" s="130" t="str">
        <f t="shared" ca="1" si="23"/>
        <v/>
      </c>
      <c r="F160" s="208" t="str">
        <f>IF($C160="","",IF($H160="","",COUNTA(G$7:$G160)-COUNTBLANK(G$7:$G160)))</f>
        <v/>
      </c>
      <c r="G160" s="209" t="str">
        <f t="shared" ca="1" si="24"/>
        <v/>
      </c>
      <c r="H160" s="209" t="str">
        <f t="shared" ca="1" si="25"/>
        <v/>
      </c>
      <c r="I160" s="208" t="str">
        <f t="shared" si="21"/>
        <v/>
      </c>
      <c r="J160" s="211" t="str">
        <f t="shared" ca="1" si="26"/>
        <v/>
      </c>
      <c r="K160" s="208" t="str">
        <f t="shared" ca="1" si="27"/>
        <v/>
      </c>
      <c r="L160" s="131" t="str">
        <f t="shared" ca="1" si="28"/>
        <v/>
      </c>
      <c r="M160" s="256"/>
      <c r="N160" s="257"/>
      <c r="O160" s="258"/>
      <c r="P160" s="258"/>
      <c r="Q160" s="258"/>
      <c r="R160" s="261">
        <f t="shared" si="29"/>
        <v>0</v>
      </c>
      <c r="S160" s="177"/>
    </row>
    <row r="161" spans="2:19">
      <c r="B161" s="200"/>
      <c r="C161" s="129" t="str">
        <f t="shared" si="20"/>
        <v/>
      </c>
      <c r="D161" s="130" t="str">
        <f t="shared" ca="1" si="22"/>
        <v/>
      </c>
      <c r="E161" s="130" t="str">
        <f t="shared" ca="1" si="23"/>
        <v/>
      </c>
      <c r="F161" s="208" t="str">
        <f>IF($C161="","",IF($H161="","",COUNTA(G$7:$G161)-COUNTBLANK(G$7:$G161)))</f>
        <v/>
      </c>
      <c r="G161" s="209" t="str">
        <f t="shared" ca="1" si="24"/>
        <v/>
      </c>
      <c r="H161" s="209" t="str">
        <f t="shared" ca="1" si="25"/>
        <v/>
      </c>
      <c r="I161" s="208" t="str">
        <f t="shared" si="21"/>
        <v/>
      </c>
      <c r="J161" s="211" t="str">
        <f t="shared" ca="1" si="26"/>
        <v/>
      </c>
      <c r="K161" s="208" t="str">
        <f t="shared" ca="1" si="27"/>
        <v/>
      </c>
      <c r="L161" s="131" t="str">
        <f t="shared" ca="1" si="28"/>
        <v/>
      </c>
      <c r="M161" s="256"/>
      <c r="N161" s="257"/>
      <c r="O161" s="258"/>
      <c r="P161" s="258"/>
      <c r="Q161" s="258"/>
      <c r="R161" s="261">
        <f t="shared" si="29"/>
        <v>0</v>
      </c>
      <c r="S161" s="177"/>
    </row>
    <row r="162" spans="2:19">
      <c r="B162" s="200"/>
      <c r="C162" s="129" t="str">
        <f t="shared" si="20"/>
        <v/>
      </c>
      <c r="D162" s="130" t="str">
        <f t="shared" ca="1" si="22"/>
        <v/>
      </c>
      <c r="E162" s="130" t="str">
        <f t="shared" ca="1" si="23"/>
        <v/>
      </c>
      <c r="F162" s="208" t="str">
        <f>IF($C162="","",IF($H162="","",COUNTA(G$7:$G162)-COUNTBLANK(G$7:$G162)))</f>
        <v/>
      </c>
      <c r="G162" s="209" t="str">
        <f t="shared" ca="1" si="24"/>
        <v/>
      </c>
      <c r="H162" s="209" t="str">
        <f t="shared" ca="1" si="25"/>
        <v/>
      </c>
      <c r="I162" s="208" t="str">
        <f t="shared" si="21"/>
        <v/>
      </c>
      <c r="J162" s="211" t="str">
        <f t="shared" ca="1" si="26"/>
        <v/>
      </c>
      <c r="K162" s="208" t="str">
        <f t="shared" ca="1" si="27"/>
        <v/>
      </c>
      <c r="L162" s="131" t="str">
        <f t="shared" ca="1" si="28"/>
        <v/>
      </c>
      <c r="M162" s="256"/>
      <c r="N162" s="257"/>
      <c r="O162" s="258"/>
      <c r="P162" s="258"/>
      <c r="Q162" s="258"/>
      <c r="R162" s="261">
        <f t="shared" si="29"/>
        <v>0</v>
      </c>
      <c r="S162" s="177"/>
    </row>
    <row r="163" spans="2:19">
      <c r="B163" s="200"/>
      <c r="C163" s="129" t="str">
        <f t="shared" si="20"/>
        <v/>
      </c>
      <c r="D163" s="130" t="str">
        <f t="shared" ca="1" si="22"/>
        <v/>
      </c>
      <c r="E163" s="130" t="str">
        <f t="shared" ca="1" si="23"/>
        <v/>
      </c>
      <c r="F163" s="208" t="str">
        <f>IF($C163="","",IF($H163="","",COUNTA(G$7:$G163)-COUNTBLANK(G$7:$G163)))</f>
        <v/>
      </c>
      <c r="G163" s="209" t="str">
        <f t="shared" ca="1" si="24"/>
        <v/>
      </c>
      <c r="H163" s="209" t="str">
        <f t="shared" ca="1" si="25"/>
        <v/>
      </c>
      <c r="I163" s="208" t="str">
        <f t="shared" si="21"/>
        <v/>
      </c>
      <c r="J163" s="211" t="str">
        <f t="shared" ca="1" si="26"/>
        <v/>
      </c>
      <c r="K163" s="208" t="str">
        <f t="shared" ca="1" si="27"/>
        <v/>
      </c>
      <c r="L163" s="131" t="str">
        <f t="shared" ca="1" si="28"/>
        <v/>
      </c>
      <c r="M163" s="256"/>
      <c r="N163" s="257"/>
      <c r="O163" s="258"/>
      <c r="P163" s="258"/>
      <c r="Q163" s="258"/>
      <c r="R163" s="261">
        <f t="shared" si="29"/>
        <v>0</v>
      </c>
      <c r="S163" s="177"/>
    </row>
    <row r="164" spans="2:19">
      <c r="B164" s="200"/>
      <c r="C164" s="129" t="str">
        <f t="shared" si="20"/>
        <v/>
      </c>
      <c r="D164" s="130" t="str">
        <f t="shared" ca="1" si="22"/>
        <v/>
      </c>
      <c r="E164" s="130" t="str">
        <f t="shared" ca="1" si="23"/>
        <v/>
      </c>
      <c r="F164" s="208" t="str">
        <f>IF($C164="","",IF($H164="","",COUNTA(G$7:$G164)-COUNTBLANK(G$7:$G164)))</f>
        <v/>
      </c>
      <c r="G164" s="209" t="str">
        <f t="shared" ca="1" si="24"/>
        <v/>
      </c>
      <c r="H164" s="209" t="str">
        <f t="shared" ca="1" si="25"/>
        <v/>
      </c>
      <c r="I164" s="208" t="str">
        <f t="shared" si="21"/>
        <v/>
      </c>
      <c r="J164" s="211" t="str">
        <f t="shared" ca="1" si="26"/>
        <v/>
      </c>
      <c r="K164" s="208" t="str">
        <f t="shared" ca="1" si="27"/>
        <v/>
      </c>
      <c r="L164" s="131" t="str">
        <f t="shared" ca="1" si="28"/>
        <v/>
      </c>
      <c r="M164" s="256"/>
      <c r="N164" s="257"/>
      <c r="O164" s="258"/>
      <c r="P164" s="258"/>
      <c r="Q164" s="258"/>
      <c r="R164" s="261">
        <f t="shared" si="29"/>
        <v>0</v>
      </c>
      <c r="S164" s="177"/>
    </row>
    <row r="165" spans="2:19">
      <c r="B165" s="200"/>
      <c r="C165" s="129" t="str">
        <f t="shared" si="20"/>
        <v/>
      </c>
      <c r="D165" s="130" t="str">
        <f t="shared" ca="1" si="22"/>
        <v/>
      </c>
      <c r="E165" s="130" t="str">
        <f t="shared" ca="1" si="23"/>
        <v/>
      </c>
      <c r="F165" s="208" t="str">
        <f>IF($C165="","",IF($H165="","",COUNTA(G$7:$G165)-COUNTBLANK(G$7:$G165)))</f>
        <v/>
      </c>
      <c r="G165" s="209" t="str">
        <f t="shared" ca="1" si="24"/>
        <v/>
      </c>
      <c r="H165" s="209" t="str">
        <f t="shared" ca="1" si="25"/>
        <v/>
      </c>
      <c r="I165" s="208" t="str">
        <f t="shared" si="21"/>
        <v/>
      </c>
      <c r="J165" s="211" t="str">
        <f t="shared" ca="1" si="26"/>
        <v/>
      </c>
      <c r="K165" s="208" t="str">
        <f t="shared" ca="1" si="27"/>
        <v/>
      </c>
      <c r="L165" s="131" t="str">
        <f t="shared" ca="1" si="28"/>
        <v/>
      </c>
      <c r="M165" s="256"/>
      <c r="N165" s="257"/>
      <c r="O165" s="258"/>
      <c r="P165" s="258"/>
      <c r="Q165" s="258"/>
      <c r="R165" s="261">
        <f t="shared" si="29"/>
        <v>0</v>
      </c>
      <c r="S165" s="177"/>
    </row>
    <row r="166" spans="2:19">
      <c r="B166" s="200"/>
      <c r="C166" s="129" t="str">
        <f t="shared" si="20"/>
        <v/>
      </c>
      <c r="D166" s="130" t="str">
        <f t="shared" ca="1" si="22"/>
        <v/>
      </c>
      <c r="E166" s="130" t="str">
        <f t="shared" ca="1" si="23"/>
        <v/>
      </c>
      <c r="F166" s="208" t="str">
        <f>IF($C166="","",IF($H166="","",COUNTA(G$7:$G166)-COUNTBLANK(G$7:$G166)))</f>
        <v/>
      </c>
      <c r="G166" s="209" t="str">
        <f t="shared" ca="1" si="24"/>
        <v/>
      </c>
      <c r="H166" s="209" t="str">
        <f t="shared" ca="1" si="25"/>
        <v/>
      </c>
      <c r="I166" s="208" t="str">
        <f t="shared" si="21"/>
        <v/>
      </c>
      <c r="J166" s="211" t="str">
        <f t="shared" ca="1" si="26"/>
        <v/>
      </c>
      <c r="K166" s="208" t="str">
        <f t="shared" ca="1" si="27"/>
        <v/>
      </c>
      <c r="L166" s="131" t="str">
        <f t="shared" ca="1" si="28"/>
        <v/>
      </c>
      <c r="M166" s="256"/>
      <c r="N166" s="257"/>
      <c r="O166" s="258"/>
      <c r="P166" s="258"/>
      <c r="Q166" s="258"/>
      <c r="R166" s="261">
        <f t="shared" si="29"/>
        <v>0</v>
      </c>
      <c r="S166" s="177"/>
    </row>
    <row r="167" spans="2:19">
      <c r="B167" s="200"/>
      <c r="C167" s="129" t="str">
        <f t="shared" si="20"/>
        <v/>
      </c>
      <c r="D167" s="130" t="str">
        <f t="shared" ca="1" si="22"/>
        <v/>
      </c>
      <c r="E167" s="130" t="str">
        <f t="shared" ca="1" si="23"/>
        <v/>
      </c>
      <c r="F167" s="208" t="str">
        <f>IF($C167="","",IF($H167="","",COUNTA(G$7:$G167)-COUNTBLANK(G$7:$G167)))</f>
        <v/>
      </c>
      <c r="G167" s="209" t="str">
        <f t="shared" ca="1" si="24"/>
        <v/>
      </c>
      <c r="H167" s="209" t="str">
        <f t="shared" ca="1" si="25"/>
        <v/>
      </c>
      <c r="I167" s="208" t="str">
        <f t="shared" si="21"/>
        <v/>
      </c>
      <c r="J167" s="211" t="str">
        <f t="shared" ca="1" si="26"/>
        <v/>
      </c>
      <c r="K167" s="208" t="str">
        <f t="shared" ca="1" si="27"/>
        <v/>
      </c>
      <c r="L167" s="131" t="str">
        <f t="shared" ca="1" si="28"/>
        <v/>
      </c>
      <c r="M167" s="256"/>
      <c r="N167" s="257"/>
      <c r="O167" s="258"/>
      <c r="P167" s="258"/>
      <c r="Q167" s="258"/>
      <c r="R167" s="261">
        <f t="shared" si="29"/>
        <v>0</v>
      </c>
      <c r="S167" s="177"/>
    </row>
    <row r="168" spans="2:19">
      <c r="B168" s="200"/>
      <c r="C168" s="129" t="str">
        <f t="shared" si="20"/>
        <v/>
      </c>
      <c r="D168" s="130" t="str">
        <f t="shared" ca="1" si="22"/>
        <v/>
      </c>
      <c r="E168" s="130" t="str">
        <f t="shared" ca="1" si="23"/>
        <v/>
      </c>
      <c r="F168" s="208" t="str">
        <f>IF($C168="","",IF($H168="","",COUNTA(G$7:$G168)-COUNTBLANK(G$7:$G168)))</f>
        <v/>
      </c>
      <c r="G168" s="209" t="str">
        <f t="shared" ca="1" si="24"/>
        <v/>
      </c>
      <c r="H168" s="209" t="str">
        <f t="shared" ca="1" si="25"/>
        <v/>
      </c>
      <c r="I168" s="208" t="str">
        <f t="shared" si="21"/>
        <v/>
      </c>
      <c r="J168" s="211" t="str">
        <f t="shared" ca="1" si="26"/>
        <v/>
      </c>
      <c r="K168" s="208" t="str">
        <f t="shared" ca="1" si="27"/>
        <v/>
      </c>
      <c r="L168" s="131" t="str">
        <f t="shared" ca="1" si="28"/>
        <v/>
      </c>
      <c r="M168" s="256"/>
      <c r="N168" s="257"/>
      <c r="O168" s="258"/>
      <c r="P168" s="258"/>
      <c r="Q168" s="258"/>
      <c r="R168" s="261">
        <f t="shared" si="29"/>
        <v>0</v>
      </c>
      <c r="S168" s="177"/>
    </row>
    <row r="169" spans="2:19">
      <c r="B169" s="200"/>
      <c r="C169" s="129" t="str">
        <f t="shared" si="20"/>
        <v/>
      </c>
      <c r="D169" s="130" t="str">
        <f t="shared" ca="1" si="22"/>
        <v/>
      </c>
      <c r="E169" s="130" t="str">
        <f t="shared" ca="1" si="23"/>
        <v/>
      </c>
      <c r="F169" s="208" t="str">
        <f>IF($C169="","",IF($H169="","",COUNTA(G$7:$G169)-COUNTBLANK(G$7:$G169)))</f>
        <v/>
      </c>
      <c r="G169" s="209" t="str">
        <f t="shared" ca="1" si="24"/>
        <v/>
      </c>
      <c r="H169" s="209" t="str">
        <f t="shared" ca="1" si="25"/>
        <v/>
      </c>
      <c r="I169" s="208" t="str">
        <f t="shared" si="21"/>
        <v/>
      </c>
      <c r="J169" s="211" t="str">
        <f t="shared" ca="1" si="26"/>
        <v/>
      </c>
      <c r="K169" s="208" t="str">
        <f t="shared" ca="1" si="27"/>
        <v/>
      </c>
      <c r="L169" s="131" t="str">
        <f t="shared" ca="1" si="28"/>
        <v/>
      </c>
      <c r="M169" s="256"/>
      <c r="N169" s="257"/>
      <c r="O169" s="258"/>
      <c r="P169" s="258"/>
      <c r="Q169" s="258"/>
      <c r="R169" s="261">
        <f t="shared" si="29"/>
        <v>0</v>
      </c>
      <c r="S169" s="177"/>
    </row>
    <row r="170" spans="2:19">
      <c r="B170" s="200"/>
      <c r="C170" s="129" t="str">
        <f t="shared" si="20"/>
        <v/>
      </c>
      <c r="D170" s="130" t="str">
        <f t="shared" ca="1" si="22"/>
        <v/>
      </c>
      <c r="E170" s="130" t="str">
        <f t="shared" ca="1" si="23"/>
        <v/>
      </c>
      <c r="F170" s="208" t="str">
        <f>IF($C170="","",IF($H170="","",COUNTA(G$7:$G170)-COUNTBLANK(G$7:$G170)))</f>
        <v/>
      </c>
      <c r="G170" s="209" t="str">
        <f t="shared" ca="1" si="24"/>
        <v/>
      </c>
      <c r="H170" s="209" t="str">
        <f t="shared" ca="1" si="25"/>
        <v/>
      </c>
      <c r="I170" s="208" t="str">
        <f t="shared" si="21"/>
        <v/>
      </c>
      <c r="J170" s="211" t="str">
        <f t="shared" ca="1" si="26"/>
        <v/>
      </c>
      <c r="K170" s="208" t="str">
        <f t="shared" ca="1" si="27"/>
        <v/>
      </c>
      <c r="L170" s="131" t="str">
        <f t="shared" ca="1" si="28"/>
        <v/>
      </c>
      <c r="M170" s="256"/>
      <c r="N170" s="257"/>
      <c r="O170" s="258"/>
      <c r="P170" s="258"/>
      <c r="Q170" s="258"/>
      <c r="R170" s="261">
        <f t="shared" si="29"/>
        <v>0</v>
      </c>
      <c r="S170" s="177"/>
    </row>
    <row r="171" spans="2:19">
      <c r="B171" s="200"/>
      <c r="C171" s="129" t="str">
        <f t="shared" si="20"/>
        <v/>
      </c>
      <c r="D171" s="130" t="str">
        <f t="shared" ca="1" si="22"/>
        <v/>
      </c>
      <c r="E171" s="130" t="str">
        <f t="shared" ca="1" si="23"/>
        <v/>
      </c>
      <c r="F171" s="208" t="str">
        <f>IF($C171="","",IF($H171="","",COUNTA(G$7:$G171)-COUNTBLANK(G$7:$G171)))</f>
        <v/>
      </c>
      <c r="G171" s="209" t="str">
        <f t="shared" ca="1" si="24"/>
        <v/>
      </c>
      <c r="H171" s="209" t="str">
        <f t="shared" ca="1" si="25"/>
        <v/>
      </c>
      <c r="I171" s="208" t="str">
        <f t="shared" si="21"/>
        <v/>
      </c>
      <c r="J171" s="211" t="str">
        <f t="shared" ca="1" si="26"/>
        <v/>
      </c>
      <c r="K171" s="208" t="str">
        <f t="shared" ca="1" si="27"/>
        <v/>
      </c>
      <c r="L171" s="131" t="str">
        <f t="shared" ca="1" si="28"/>
        <v/>
      </c>
      <c r="M171" s="256"/>
      <c r="N171" s="257"/>
      <c r="O171" s="258"/>
      <c r="P171" s="258"/>
      <c r="Q171" s="258"/>
      <c r="R171" s="261">
        <f t="shared" si="29"/>
        <v>0</v>
      </c>
      <c r="S171" s="177"/>
    </row>
    <row r="172" spans="2:19">
      <c r="B172" s="200"/>
      <c r="C172" s="129" t="str">
        <f t="shared" si="20"/>
        <v/>
      </c>
      <c r="D172" s="130" t="str">
        <f t="shared" ca="1" si="22"/>
        <v/>
      </c>
      <c r="E172" s="130" t="str">
        <f t="shared" ca="1" si="23"/>
        <v/>
      </c>
      <c r="F172" s="208" t="str">
        <f>IF($C172="","",IF($H172="","",COUNTA(G$7:$G172)-COUNTBLANK(G$7:$G172)))</f>
        <v/>
      </c>
      <c r="G172" s="209" t="str">
        <f t="shared" ca="1" si="24"/>
        <v/>
      </c>
      <c r="H172" s="209" t="str">
        <f t="shared" ca="1" si="25"/>
        <v/>
      </c>
      <c r="I172" s="208" t="str">
        <f t="shared" si="21"/>
        <v/>
      </c>
      <c r="J172" s="211" t="str">
        <f t="shared" ca="1" si="26"/>
        <v/>
      </c>
      <c r="K172" s="208" t="str">
        <f t="shared" ca="1" si="27"/>
        <v/>
      </c>
      <c r="L172" s="131" t="str">
        <f t="shared" ca="1" si="28"/>
        <v/>
      </c>
      <c r="M172" s="256"/>
      <c r="N172" s="257"/>
      <c r="O172" s="258"/>
      <c r="P172" s="258"/>
      <c r="Q172" s="258"/>
      <c r="R172" s="261">
        <f t="shared" si="29"/>
        <v>0</v>
      </c>
      <c r="S172" s="177"/>
    </row>
    <row r="173" spans="2:19">
      <c r="B173" s="200"/>
      <c r="C173" s="129" t="str">
        <f t="shared" si="20"/>
        <v/>
      </c>
      <c r="D173" s="130" t="str">
        <f t="shared" ca="1" si="22"/>
        <v/>
      </c>
      <c r="E173" s="130" t="str">
        <f t="shared" ca="1" si="23"/>
        <v/>
      </c>
      <c r="F173" s="208" t="str">
        <f>IF($C173="","",IF($H173="","",COUNTA(G$7:$G173)-COUNTBLANK(G$7:$G173)))</f>
        <v/>
      </c>
      <c r="G173" s="209" t="str">
        <f t="shared" ca="1" si="24"/>
        <v/>
      </c>
      <c r="H173" s="209" t="str">
        <f t="shared" ca="1" si="25"/>
        <v/>
      </c>
      <c r="I173" s="208" t="str">
        <f t="shared" si="21"/>
        <v/>
      </c>
      <c r="J173" s="211" t="str">
        <f t="shared" ca="1" si="26"/>
        <v/>
      </c>
      <c r="K173" s="208" t="str">
        <f t="shared" ca="1" si="27"/>
        <v/>
      </c>
      <c r="L173" s="131" t="str">
        <f t="shared" ca="1" si="28"/>
        <v/>
      </c>
      <c r="M173" s="256"/>
      <c r="N173" s="257"/>
      <c r="O173" s="258"/>
      <c r="P173" s="258"/>
      <c r="Q173" s="258"/>
      <c r="R173" s="261">
        <f t="shared" si="29"/>
        <v>0</v>
      </c>
      <c r="S173" s="177"/>
    </row>
    <row r="174" spans="2:19">
      <c r="B174" s="200"/>
      <c r="C174" s="129" t="str">
        <f t="shared" si="20"/>
        <v/>
      </c>
      <c r="D174" s="130" t="str">
        <f t="shared" ca="1" si="22"/>
        <v/>
      </c>
      <c r="E174" s="130" t="str">
        <f t="shared" ca="1" si="23"/>
        <v/>
      </c>
      <c r="F174" s="208" t="str">
        <f>IF($C174="","",IF($H174="","",COUNTA(G$7:$G174)-COUNTBLANK(G$7:$G174)))</f>
        <v/>
      </c>
      <c r="G174" s="209" t="str">
        <f t="shared" ca="1" si="24"/>
        <v/>
      </c>
      <c r="H174" s="209" t="str">
        <f t="shared" ca="1" si="25"/>
        <v/>
      </c>
      <c r="I174" s="208" t="str">
        <f t="shared" si="21"/>
        <v/>
      </c>
      <c r="J174" s="211" t="str">
        <f t="shared" ca="1" si="26"/>
        <v/>
      </c>
      <c r="K174" s="208" t="str">
        <f t="shared" ca="1" si="27"/>
        <v/>
      </c>
      <c r="L174" s="131" t="str">
        <f t="shared" ca="1" si="28"/>
        <v/>
      </c>
      <c r="M174" s="256"/>
      <c r="N174" s="257"/>
      <c r="O174" s="258"/>
      <c r="P174" s="258"/>
      <c r="Q174" s="258"/>
      <c r="R174" s="261">
        <f t="shared" si="29"/>
        <v>0</v>
      </c>
      <c r="S174" s="177"/>
    </row>
    <row r="175" spans="2:19">
      <c r="B175" s="200"/>
      <c r="C175" s="129" t="str">
        <f t="shared" si="20"/>
        <v/>
      </c>
      <c r="D175" s="130" t="str">
        <f t="shared" ca="1" si="22"/>
        <v/>
      </c>
      <c r="E175" s="130" t="str">
        <f t="shared" ca="1" si="23"/>
        <v/>
      </c>
      <c r="F175" s="208" t="str">
        <f>IF($C175="","",IF($H175="","",COUNTA(G$7:$G175)-COUNTBLANK(G$7:$G175)))</f>
        <v/>
      </c>
      <c r="G175" s="209" t="str">
        <f t="shared" ca="1" si="24"/>
        <v/>
      </c>
      <c r="H175" s="209" t="str">
        <f t="shared" ca="1" si="25"/>
        <v/>
      </c>
      <c r="I175" s="208" t="str">
        <f t="shared" si="21"/>
        <v/>
      </c>
      <c r="J175" s="211" t="str">
        <f t="shared" ca="1" si="26"/>
        <v/>
      </c>
      <c r="K175" s="208" t="str">
        <f t="shared" ca="1" si="27"/>
        <v/>
      </c>
      <c r="L175" s="131" t="str">
        <f t="shared" ca="1" si="28"/>
        <v/>
      </c>
      <c r="M175" s="256"/>
      <c r="N175" s="257"/>
      <c r="O175" s="258"/>
      <c r="P175" s="258"/>
      <c r="Q175" s="258"/>
      <c r="R175" s="261">
        <f t="shared" si="29"/>
        <v>0</v>
      </c>
      <c r="S175" s="177"/>
    </row>
    <row r="176" spans="2:19">
      <c r="B176" s="200"/>
      <c r="C176" s="129" t="str">
        <f t="shared" si="20"/>
        <v/>
      </c>
      <c r="D176" s="130" t="str">
        <f t="shared" ca="1" si="22"/>
        <v/>
      </c>
      <c r="E176" s="130" t="str">
        <f t="shared" ca="1" si="23"/>
        <v/>
      </c>
      <c r="F176" s="208" t="str">
        <f>IF($C176="","",IF($H176="","",COUNTA(G$7:$G176)-COUNTBLANK(G$7:$G176)))</f>
        <v/>
      </c>
      <c r="G176" s="209" t="str">
        <f t="shared" ca="1" si="24"/>
        <v/>
      </c>
      <c r="H176" s="209" t="str">
        <f t="shared" ca="1" si="25"/>
        <v/>
      </c>
      <c r="I176" s="208" t="str">
        <f t="shared" si="21"/>
        <v/>
      </c>
      <c r="J176" s="211" t="str">
        <f t="shared" ca="1" si="26"/>
        <v/>
      </c>
      <c r="K176" s="208" t="str">
        <f t="shared" ca="1" si="27"/>
        <v/>
      </c>
      <c r="L176" s="131" t="str">
        <f t="shared" ca="1" si="28"/>
        <v/>
      </c>
      <c r="M176" s="256"/>
      <c r="N176" s="257"/>
      <c r="O176" s="258"/>
      <c r="P176" s="258"/>
      <c r="Q176" s="258"/>
      <c r="R176" s="261">
        <f t="shared" si="29"/>
        <v>0</v>
      </c>
      <c r="S176" s="177"/>
    </row>
    <row r="177" spans="2:19">
      <c r="B177" s="200"/>
      <c r="C177" s="129" t="str">
        <f t="shared" si="20"/>
        <v/>
      </c>
      <c r="D177" s="130" t="str">
        <f t="shared" ca="1" si="22"/>
        <v/>
      </c>
      <c r="E177" s="130" t="str">
        <f t="shared" ca="1" si="23"/>
        <v/>
      </c>
      <c r="F177" s="208" t="str">
        <f>IF($C177="","",IF($H177="","",COUNTA(G$7:$G177)-COUNTBLANK(G$7:$G177)))</f>
        <v/>
      </c>
      <c r="G177" s="209" t="str">
        <f t="shared" ca="1" si="24"/>
        <v/>
      </c>
      <c r="H177" s="209" t="str">
        <f t="shared" ca="1" si="25"/>
        <v/>
      </c>
      <c r="I177" s="208" t="str">
        <f t="shared" si="21"/>
        <v/>
      </c>
      <c r="J177" s="211" t="str">
        <f t="shared" ca="1" si="26"/>
        <v/>
      </c>
      <c r="K177" s="208" t="str">
        <f t="shared" ca="1" si="27"/>
        <v/>
      </c>
      <c r="L177" s="131" t="str">
        <f t="shared" ca="1" si="28"/>
        <v/>
      </c>
      <c r="M177" s="256"/>
      <c r="N177" s="257"/>
      <c r="O177" s="258"/>
      <c r="P177" s="258"/>
      <c r="Q177" s="258"/>
      <c r="R177" s="261">
        <f t="shared" si="29"/>
        <v>0</v>
      </c>
      <c r="S177" s="177"/>
    </row>
    <row r="178" spans="2:19">
      <c r="B178" s="200"/>
      <c r="C178" s="129" t="str">
        <f t="shared" si="20"/>
        <v/>
      </c>
      <c r="D178" s="130" t="str">
        <f t="shared" ca="1" si="22"/>
        <v/>
      </c>
      <c r="E178" s="130" t="str">
        <f t="shared" ca="1" si="23"/>
        <v/>
      </c>
      <c r="F178" s="208" t="str">
        <f>IF($C178="","",IF($H178="","",COUNTA(G$7:$G178)-COUNTBLANK(G$7:$G178)))</f>
        <v/>
      </c>
      <c r="G178" s="209" t="str">
        <f t="shared" ca="1" si="24"/>
        <v/>
      </c>
      <c r="H178" s="209" t="str">
        <f t="shared" ca="1" si="25"/>
        <v/>
      </c>
      <c r="I178" s="208" t="str">
        <f t="shared" si="21"/>
        <v/>
      </c>
      <c r="J178" s="211" t="str">
        <f t="shared" ca="1" si="26"/>
        <v/>
      </c>
      <c r="K178" s="208" t="str">
        <f t="shared" ca="1" si="27"/>
        <v/>
      </c>
      <c r="L178" s="131" t="str">
        <f t="shared" ca="1" si="28"/>
        <v/>
      </c>
      <c r="M178" s="256"/>
      <c r="N178" s="257"/>
      <c r="O178" s="258"/>
      <c r="P178" s="258"/>
      <c r="Q178" s="258"/>
      <c r="R178" s="261">
        <f t="shared" si="29"/>
        <v>0</v>
      </c>
      <c r="S178" s="177"/>
    </row>
    <row r="179" spans="2:19">
      <c r="B179" s="200"/>
      <c r="C179" s="129" t="str">
        <f t="shared" si="20"/>
        <v/>
      </c>
      <c r="D179" s="130" t="str">
        <f t="shared" ca="1" si="22"/>
        <v/>
      </c>
      <c r="E179" s="130" t="str">
        <f t="shared" ca="1" si="23"/>
        <v/>
      </c>
      <c r="F179" s="208" t="str">
        <f>IF($C179="","",IF($H179="","",COUNTA(G$7:$G179)-COUNTBLANK(G$7:$G179)))</f>
        <v/>
      </c>
      <c r="G179" s="209" t="str">
        <f t="shared" ca="1" si="24"/>
        <v/>
      </c>
      <c r="H179" s="209" t="str">
        <f t="shared" ca="1" si="25"/>
        <v/>
      </c>
      <c r="I179" s="208" t="str">
        <f t="shared" si="21"/>
        <v/>
      </c>
      <c r="J179" s="211" t="str">
        <f t="shared" ca="1" si="26"/>
        <v/>
      </c>
      <c r="K179" s="208" t="str">
        <f t="shared" ca="1" si="27"/>
        <v/>
      </c>
      <c r="L179" s="131" t="str">
        <f t="shared" ca="1" si="28"/>
        <v/>
      </c>
      <c r="M179" s="256"/>
      <c r="N179" s="257"/>
      <c r="O179" s="258"/>
      <c r="P179" s="258"/>
      <c r="Q179" s="258"/>
      <c r="R179" s="261">
        <f t="shared" si="29"/>
        <v>0</v>
      </c>
      <c r="S179" s="177"/>
    </row>
    <row r="180" spans="2:19">
      <c r="B180" s="200"/>
      <c r="C180" s="129" t="str">
        <f t="shared" si="20"/>
        <v/>
      </c>
      <c r="D180" s="130" t="str">
        <f t="shared" ca="1" si="22"/>
        <v/>
      </c>
      <c r="E180" s="130" t="str">
        <f t="shared" ca="1" si="23"/>
        <v/>
      </c>
      <c r="F180" s="208" t="str">
        <f>IF($C180="","",IF($H180="","",COUNTA(G$7:$G180)-COUNTBLANK(G$7:$G180)))</f>
        <v/>
      </c>
      <c r="G180" s="209" t="str">
        <f t="shared" ca="1" si="24"/>
        <v/>
      </c>
      <c r="H180" s="209" t="str">
        <f t="shared" ca="1" si="25"/>
        <v/>
      </c>
      <c r="I180" s="208" t="str">
        <f t="shared" si="21"/>
        <v/>
      </c>
      <c r="J180" s="211" t="str">
        <f t="shared" ca="1" si="26"/>
        <v/>
      </c>
      <c r="K180" s="208" t="str">
        <f t="shared" ca="1" si="27"/>
        <v/>
      </c>
      <c r="L180" s="131" t="str">
        <f t="shared" ca="1" si="28"/>
        <v/>
      </c>
      <c r="M180" s="256"/>
      <c r="N180" s="257"/>
      <c r="O180" s="258"/>
      <c r="P180" s="258"/>
      <c r="Q180" s="258"/>
      <c r="R180" s="261">
        <f t="shared" si="29"/>
        <v>0</v>
      </c>
      <c r="S180" s="177"/>
    </row>
    <row r="181" spans="2:19">
      <c r="B181" s="200"/>
      <c r="C181" s="129" t="str">
        <f t="shared" si="20"/>
        <v/>
      </c>
      <c r="D181" s="130" t="str">
        <f t="shared" ca="1" si="22"/>
        <v/>
      </c>
      <c r="E181" s="130" t="str">
        <f t="shared" ca="1" si="23"/>
        <v/>
      </c>
      <c r="F181" s="208" t="str">
        <f>IF($C181="","",IF($H181="","",COUNTA(G$7:$G181)-COUNTBLANK(G$7:$G181)))</f>
        <v/>
      </c>
      <c r="G181" s="209" t="str">
        <f t="shared" ca="1" si="24"/>
        <v/>
      </c>
      <c r="H181" s="209" t="str">
        <f t="shared" ca="1" si="25"/>
        <v/>
      </c>
      <c r="I181" s="208" t="str">
        <f t="shared" si="21"/>
        <v/>
      </c>
      <c r="J181" s="211" t="str">
        <f t="shared" ca="1" si="26"/>
        <v/>
      </c>
      <c r="K181" s="208" t="str">
        <f t="shared" ca="1" si="27"/>
        <v/>
      </c>
      <c r="L181" s="131" t="str">
        <f t="shared" ca="1" si="28"/>
        <v/>
      </c>
      <c r="M181" s="256"/>
      <c r="N181" s="257"/>
      <c r="O181" s="258"/>
      <c r="P181" s="258"/>
      <c r="Q181" s="258"/>
      <c r="R181" s="261">
        <f t="shared" si="29"/>
        <v>0</v>
      </c>
      <c r="S181" s="177"/>
    </row>
    <row r="182" spans="2:19">
      <c r="B182" s="200"/>
      <c r="C182" s="129" t="str">
        <f t="shared" si="20"/>
        <v/>
      </c>
      <c r="D182" s="130" t="str">
        <f t="shared" ca="1" si="22"/>
        <v/>
      </c>
      <c r="E182" s="130" t="str">
        <f t="shared" ca="1" si="23"/>
        <v/>
      </c>
      <c r="F182" s="208" t="str">
        <f>IF($C182="","",IF($H182="","",COUNTA(G$7:$G182)-COUNTBLANK(G$7:$G182)))</f>
        <v/>
      </c>
      <c r="G182" s="209" t="str">
        <f t="shared" ca="1" si="24"/>
        <v/>
      </c>
      <c r="H182" s="209" t="str">
        <f t="shared" ca="1" si="25"/>
        <v/>
      </c>
      <c r="I182" s="208" t="str">
        <f t="shared" si="21"/>
        <v/>
      </c>
      <c r="J182" s="211" t="str">
        <f t="shared" ca="1" si="26"/>
        <v/>
      </c>
      <c r="K182" s="208" t="str">
        <f t="shared" ca="1" si="27"/>
        <v/>
      </c>
      <c r="L182" s="131" t="str">
        <f t="shared" ca="1" si="28"/>
        <v/>
      </c>
      <c r="M182" s="256"/>
      <c r="N182" s="257"/>
      <c r="O182" s="258"/>
      <c r="P182" s="258"/>
      <c r="Q182" s="258"/>
      <c r="R182" s="261">
        <f t="shared" si="29"/>
        <v>0</v>
      </c>
      <c r="S182" s="177"/>
    </row>
    <row r="183" spans="2:19">
      <c r="B183" s="200"/>
      <c r="C183" s="129" t="str">
        <f t="shared" si="20"/>
        <v/>
      </c>
      <c r="D183" s="130" t="str">
        <f t="shared" ca="1" si="22"/>
        <v/>
      </c>
      <c r="E183" s="130" t="str">
        <f t="shared" ca="1" si="23"/>
        <v/>
      </c>
      <c r="F183" s="208" t="str">
        <f>IF($C183="","",IF($H183="","",COUNTA(G$7:$G183)-COUNTBLANK(G$7:$G183)))</f>
        <v/>
      </c>
      <c r="G183" s="209" t="str">
        <f t="shared" ca="1" si="24"/>
        <v/>
      </c>
      <c r="H183" s="209" t="str">
        <f t="shared" ca="1" si="25"/>
        <v/>
      </c>
      <c r="I183" s="208" t="str">
        <f t="shared" si="21"/>
        <v/>
      </c>
      <c r="J183" s="211" t="str">
        <f t="shared" ca="1" si="26"/>
        <v/>
      </c>
      <c r="K183" s="208" t="str">
        <f t="shared" ca="1" si="27"/>
        <v/>
      </c>
      <c r="L183" s="131" t="str">
        <f t="shared" ca="1" si="28"/>
        <v/>
      </c>
      <c r="M183" s="256"/>
      <c r="N183" s="257"/>
      <c r="O183" s="258"/>
      <c r="P183" s="258"/>
      <c r="Q183" s="258"/>
      <c r="R183" s="261">
        <f t="shared" si="29"/>
        <v>0</v>
      </c>
      <c r="S183" s="177"/>
    </row>
    <row r="184" spans="2:19">
      <c r="B184" s="200"/>
      <c r="C184" s="129" t="str">
        <f t="shared" si="20"/>
        <v/>
      </c>
      <c r="D184" s="130" t="str">
        <f t="shared" ca="1" si="22"/>
        <v/>
      </c>
      <c r="E184" s="130" t="str">
        <f t="shared" ca="1" si="23"/>
        <v/>
      </c>
      <c r="F184" s="208" t="str">
        <f>IF($C184="","",IF($H184="","",COUNTA(G$7:$G184)-COUNTBLANK(G$7:$G184)))</f>
        <v/>
      </c>
      <c r="G184" s="209" t="str">
        <f t="shared" ca="1" si="24"/>
        <v/>
      </c>
      <c r="H184" s="209" t="str">
        <f t="shared" ca="1" si="25"/>
        <v/>
      </c>
      <c r="I184" s="208" t="str">
        <f t="shared" si="21"/>
        <v/>
      </c>
      <c r="J184" s="211" t="str">
        <f t="shared" ca="1" si="26"/>
        <v/>
      </c>
      <c r="K184" s="208" t="str">
        <f t="shared" ca="1" si="27"/>
        <v/>
      </c>
      <c r="L184" s="131" t="str">
        <f t="shared" ca="1" si="28"/>
        <v/>
      </c>
      <c r="M184" s="256"/>
      <c r="N184" s="257"/>
      <c r="O184" s="258"/>
      <c r="P184" s="258"/>
      <c r="Q184" s="258"/>
      <c r="R184" s="261">
        <f t="shared" si="29"/>
        <v>0</v>
      </c>
      <c r="S184" s="177"/>
    </row>
    <row r="185" spans="2:19">
      <c r="B185" s="200"/>
      <c r="C185" s="129" t="str">
        <f t="shared" si="20"/>
        <v/>
      </c>
      <c r="D185" s="130" t="str">
        <f t="shared" ca="1" si="22"/>
        <v/>
      </c>
      <c r="E185" s="130" t="str">
        <f t="shared" ca="1" si="23"/>
        <v/>
      </c>
      <c r="F185" s="208" t="str">
        <f>IF($C185="","",IF($H185="","",COUNTA(G$7:$G185)-COUNTBLANK(G$7:$G185)))</f>
        <v/>
      </c>
      <c r="G185" s="209" t="str">
        <f t="shared" ca="1" si="24"/>
        <v/>
      </c>
      <c r="H185" s="209" t="str">
        <f t="shared" ca="1" si="25"/>
        <v/>
      </c>
      <c r="I185" s="208" t="str">
        <f t="shared" si="21"/>
        <v/>
      </c>
      <c r="J185" s="211" t="str">
        <f t="shared" ca="1" si="26"/>
        <v/>
      </c>
      <c r="K185" s="208" t="str">
        <f t="shared" ca="1" si="27"/>
        <v/>
      </c>
      <c r="L185" s="131" t="str">
        <f t="shared" ca="1" si="28"/>
        <v/>
      </c>
      <c r="M185" s="256"/>
      <c r="N185" s="257"/>
      <c r="O185" s="258"/>
      <c r="P185" s="258"/>
      <c r="Q185" s="258"/>
      <c r="R185" s="261">
        <f t="shared" si="29"/>
        <v>0</v>
      </c>
      <c r="S185" s="177"/>
    </row>
    <row r="186" spans="2:19">
      <c r="B186" s="200"/>
      <c r="C186" s="129" t="str">
        <f t="shared" si="20"/>
        <v/>
      </c>
      <c r="D186" s="130" t="str">
        <f t="shared" ca="1" si="22"/>
        <v/>
      </c>
      <c r="E186" s="130" t="str">
        <f t="shared" ca="1" si="23"/>
        <v/>
      </c>
      <c r="F186" s="208" t="str">
        <f>IF($C186="","",IF($H186="","",COUNTA(G$7:$G186)-COUNTBLANK(G$7:$G186)))</f>
        <v/>
      </c>
      <c r="G186" s="209" t="str">
        <f t="shared" ca="1" si="24"/>
        <v/>
      </c>
      <c r="H186" s="209" t="str">
        <f t="shared" ca="1" si="25"/>
        <v/>
      </c>
      <c r="I186" s="208" t="str">
        <f t="shared" si="21"/>
        <v/>
      </c>
      <c r="J186" s="211" t="str">
        <f t="shared" ca="1" si="26"/>
        <v/>
      </c>
      <c r="K186" s="208" t="str">
        <f t="shared" ca="1" si="27"/>
        <v/>
      </c>
      <c r="L186" s="131" t="str">
        <f t="shared" ca="1" si="28"/>
        <v/>
      </c>
      <c r="M186" s="256"/>
      <c r="N186" s="257"/>
      <c r="O186" s="258"/>
      <c r="P186" s="258"/>
      <c r="Q186" s="258"/>
      <c r="R186" s="261">
        <f t="shared" si="29"/>
        <v>0</v>
      </c>
      <c r="S186" s="177"/>
    </row>
    <row r="187" spans="2:19">
      <c r="B187" s="200"/>
      <c r="C187" s="129" t="str">
        <f t="shared" si="20"/>
        <v/>
      </c>
      <c r="D187" s="130" t="str">
        <f t="shared" ca="1" si="22"/>
        <v/>
      </c>
      <c r="E187" s="130" t="str">
        <f t="shared" ca="1" si="23"/>
        <v/>
      </c>
      <c r="F187" s="208" t="str">
        <f>IF($C187="","",IF($H187="","",COUNTA(G$7:$G187)-COUNTBLANK(G$7:$G187)))</f>
        <v/>
      </c>
      <c r="G187" s="209" t="str">
        <f t="shared" ca="1" si="24"/>
        <v/>
      </c>
      <c r="H187" s="209" t="str">
        <f t="shared" ca="1" si="25"/>
        <v/>
      </c>
      <c r="I187" s="208" t="str">
        <f t="shared" si="21"/>
        <v/>
      </c>
      <c r="J187" s="211" t="str">
        <f t="shared" ca="1" si="26"/>
        <v/>
      </c>
      <c r="K187" s="208" t="str">
        <f t="shared" ca="1" si="27"/>
        <v/>
      </c>
      <c r="L187" s="131" t="str">
        <f t="shared" ca="1" si="28"/>
        <v/>
      </c>
      <c r="M187" s="256"/>
      <c r="N187" s="257"/>
      <c r="O187" s="258"/>
      <c r="P187" s="258"/>
      <c r="Q187" s="258"/>
      <c r="R187" s="261">
        <f t="shared" si="29"/>
        <v>0</v>
      </c>
      <c r="S187" s="177"/>
    </row>
    <row r="188" spans="2:19">
      <c r="B188" s="200"/>
      <c r="C188" s="129" t="str">
        <f t="shared" si="20"/>
        <v/>
      </c>
      <c r="D188" s="130" t="str">
        <f t="shared" ca="1" si="22"/>
        <v/>
      </c>
      <c r="E188" s="130" t="str">
        <f t="shared" ca="1" si="23"/>
        <v/>
      </c>
      <c r="F188" s="208" t="str">
        <f>IF($C188="","",IF($H188="","",COUNTA(G$7:$G188)-COUNTBLANK(G$7:$G188)))</f>
        <v/>
      </c>
      <c r="G188" s="209" t="str">
        <f t="shared" ca="1" si="24"/>
        <v/>
      </c>
      <c r="H188" s="209" t="str">
        <f t="shared" ca="1" si="25"/>
        <v/>
      </c>
      <c r="I188" s="208" t="str">
        <f t="shared" si="21"/>
        <v/>
      </c>
      <c r="J188" s="211" t="str">
        <f t="shared" ca="1" si="26"/>
        <v/>
      </c>
      <c r="K188" s="208" t="str">
        <f t="shared" ca="1" si="27"/>
        <v/>
      </c>
      <c r="L188" s="131" t="str">
        <f t="shared" ca="1" si="28"/>
        <v/>
      </c>
      <c r="M188" s="256"/>
      <c r="N188" s="257"/>
      <c r="O188" s="258"/>
      <c r="P188" s="258"/>
      <c r="Q188" s="258"/>
      <c r="R188" s="261">
        <f t="shared" si="29"/>
        <v>0</v>
      </c>
      <c r="S188" s="177"/>
    </row>
    <row r="189" spans="2:19">
      <c r="B189" s="200"/>
      <c r="C189" s="129" t="str">
        <f t="shared" si="20"/>
        <v/>
      </c>
      <c r="D189" s="130" t="str">
        <f t="shared" ca="1" si="22"/>
        <v/>
      </c>
      <c r="E189" s="130" t="str">
        <f t="shared" ca="1" si="23"/>
        <v/>
      </c>
      <c r="F189" s="208" t="str">
        <f>IF($C189="","",IF($H189="","",COUNTA(G$7:$G189)-COUNTBLANK(G$7:$G189)))</f>
        <v/>
      </c>
      <c r="G189" s="209" t="str">
        <f t="shared" ca="1" si="24"/>
        <v/>
      </c>
      <c r="H189" s="209" t="str">
        <f t="shared" ca="1" si="25"/>
        <v/>
      </c>
      <c r="I189" s="208" t="str">
        <f t="shared" si="21"/>
        <v/>
      </c>
      <c r="J189" s="211" t="str">
        <f t="shared" ca="1" si="26"/>
        <v/>
      </c>
      <c r="K189" s="208" t="str">
        <f t="shared" ca="1" si="27"/>
        <v/>
      </c>
      <c r="L189" s="131" t="str">
        <f t="shared" ca="1" si="28"/>
        <v/>
      </c>
      <c r="M189" s="256"/>
      <c r="N189" s="257"/>
      <c r="O189" s="258"/>
      <c r="P189" s="258"/>
      <c r="Q189" s="258"/>
      <c r="R189" s="261">
        <f t="shared" si="29"/>
        <v>0</v>
      </c>
      <c r="S189" s="177"/>
    </row>
    <row r="190" spans="2:19">
      <c r="B190" s="200"/>
      <c r="C190" s="129" t="str">
        <f t="shared" si="20"/>
        <v/>
      </c>
      <c r="D190" s="130" t="str">
        <f t="shared" ca="1" si="22"/>
        <v/>
      </c>
      <c r="E190" s="130" t="str">
        <f t="shared" ca="1" si="23"/>
        <v/>
      </c>
      <c r="F190" s="208" t="str">
        <f>IF($C190="","",IF($H190="","",COUNTA(G$7:$G190)-COUNTBLANK(G$7:$G190)))</f>
        <v/>
      </c>
      <c r="G190" s="209" t="str">
        <f t="shared" ca="1" si="24"/>
        <v/>
      </c>
      <c r="H190" s="209" t="str">
        <f t="shared" ca="1" si="25"/>
        <v/>
      </c>
      <c r="I190" s="208" t="str">
        <f t="shared" si="21"/>
        <v/>
      </c>
      <c r="J190" s="211" t="str">
        <f t="shared" ca="1" si="26"/>
        <v/>
      </c>
      <c r="K190" s="208" t="str">
        <f t="shared" ca="1" si="27"/>
        <v/>
      </c>
      <c r="L190" s="131" t="str">
        <f t="shared" ca="1" si="28"/>
        <v/>
      </c>
      <c r="M190" s="256"/>
      <c r="N190" s="257"/>
      <c r="O190" s="258"/>
      <c r="P190" s="258"/>
      <c r="Q190" s="258"/>
      <c r="R190" s="261">
        <f t="shared" si="29"/>
        <v>0</v>
      </c>
      <c r="S190" s="177"/>
    </row>
    <row r="191" spans="2:19">
      <c r="B191" s="200"/>
      <c r="C191" s="129" t="str">
        <f t="shared" si="20"/>
        <v/>
      </c>
      <c r="D191" s="130" t="str">
        <f t="shared" ca="1" si="22"/>
        <v/>
      </c>
      <c r="E191" s="130" t="str">
        <f t="shared" ca="1" si="23"/>
        <v/>
      </c>
      <c r="F191" s="208" t="str">
        <f>IF($C191="","",IF($H191="","",COUNTA(G$7:$G191)-COUNTBLANK(G$7:$G191)))</f>
        <v/>
      </c>
      <c r="G191" s="209" t="str">
        <f t="shared" ca="1" si="24"/>
        <v/>
      </c>
      <c r="H191" s="209" t="str">
        <f t="shared" ca="1" si="25"/>
        <v/>
      </c>
      <c r="I191" s="208" t="str">
        <f t="shared" si="21"/>
        <v/>
      </c>
      <c r="J191" s="211" t="str">
        <f t="shared" ca="1" si="26"/>
        <v/>
      </c>
      <c r="K191" s="208" t="str">
        <f t="shared" ca="1" si="27"/>
        <v/>
      </c>
      <c r="L191" s="131" t="str">
        <f t="shared" ca="1" si="28"/>
        <v/>
      </c>
      <c r="M191" s="256"/>
      <c r="N191" s="257"/>
      <c r="O191" s="258"/>
      <c r="P191" s="258"/>
      <c r="Q191" s="258"/>
      <c r="R191" s="261">
        <f t="shared" si="29"/>
        <v>0</v>
      </c>
      <c r="S191" s="177"/>
    </row>
    <row r="192" spans="2:19">
      <c r="B192" s="200"/>
      <c r="C192" s="129" t="str">
        <f t="shared" si="20"/>
        <v/>
      </c>
      <c r="D192" s="130" t="str">
        <f t="shared" ca="1" si="22"/>
        <v/>
      </c>
      <c r="E192" s="130" t="str">
        <f t="shared" ca="1" si="23"/>
        <v/>
      </c>
      <c r="F192" s="208" t="str">
        <f>IF($C192="","",IF($H192="","",COUNTA(G$7:$G192)-COUNTBLANK(G$7:$G192)))</f>
        <v/>
      </c>
      <c r="G192" s="209" t="str">
        <f t="shared" ca="1" si="24"/>
        <v/>
      </c>
      <c r="H192" s="209" t="str">
        <f t="shared" ca="1" si="25"/>
        <v/>
      </c>
      <c r="I192" s="208" t="str">
        <f t="shared" si="21"/>
        <v/>
      </c>
      <c r="J192" s="211" t="str">
        <f t="shared" ca="1" si="26"/>
        <v/>
      </c>
      <c r="K192" s="208" t="str">
        <f t="shared" ca="1" si="27"/>
        <v/>
      </c>
      <c r="L192" s="131" t="str">
        <f t="shared" ca="1" si="28"/>
        <v/>
      </c>
      <c r="M192" s="256"/>
      <c r="N192" s="257"/>
      <c r="O192" s="258"/>
      <c r="P192" s="258"/>
      <c r="Q192" s="258"/>
      <c r="R192" s="261">
        <f t="shared" si="29"/>
        <v>0</v>
      </c>
      <c r="S192" s="177"/>
    </row>
    <row r="193" spans="2:19">
      <c r="B193" s="200"/>
      <c r="C193" s="129" t="str">
        <f t="shared" si="20"/>
        <v/>
      </c>
      <c r="D193" s="130" t="str">
        <f t="shared" ca="1" si="22"/>
        <v/>
      </c>
      <c r="E193" s="130" t="str">
        <f t="shared" ca="1" si="23"/>
        <v/>
      </c>
      <c r="F193" s="208" t="str">
        <f>IF($C193="","",IF($H193="","",COUNTA(G$7:$G193)-COUNTBLANK(G$7:$G193)))</f>
        <v/>
      </c>
      <c r="G193" s="209" t="str">
        <f t="shared" ca="1" si="24"/>
        <v/>
      </c>
      <c r="H193" s="209" t="str">
        <f t="shared" ca="1" si="25"/>
        <v/>
      </c>
      <c r="I193" s="208" t="str">
        <f t="shared" si="21"/>
        <v/>
      </c>
      <c r="J193" s="211" t="str">
        <f t="shared" ca="1" si="26"/>
        <v/>
      </c>
      <c r="K193" s="208" t="str">
        <f t="shared" ca="1" si="27"/>
        <v/>
      </c>
      <c r="L193" s="131" t="str">
        <f t="shared" ca="1" si="28"/>
        <v/>
      </c>
      <c r="M193" s="256"/>
      <c r="N193" s="257"/>
      <c r="O193" s="258"/>
      <c r="P193" s="258"/>
      <c r="Q193" s="258"/>
      <c r="R193" s="261">
        <f t="shared" si="29"/>
        <v>0</v>
      </c>
      <c r="S193" s="177"/>
    </row>
    <row r="194" spans="2:19">
      <c r="B194" s="200"/>
      <c r="C194" s="129" t="str">
        <f t="shared" si="20"/>
        <v/>
      </c>
      <c r="D194" s="130" t="str">
        <f t="shared" ca="1" si="22"/>
        <v/>
      </c>
      <c r="E194" s="130" t="str">
        <f t="shared" ca="1" si="23"/>
        <v/>
      </c>
      <c r="F194" s="208" t="str">
        <f>IF($C194="","",IF($H194="","",COUNTA(G$7:$G194)-COUNTBLANK(G$7:$G194)))</f>
        <v/>
      </c>
      <c r="G194" s="209" t="str">
        <f t="shared" ca="1" si="24"/>
        <v/>
      </c>
      <c r="H194" s="209" t="str">
        <f t="shared" ca="1" si="25"/>
        <v/>
      </c>
      <c r="I194" s="208" t="str">
        <f t="shared" si="21"/>
        <v/>
      </c>
      <c r="J194" s="211" t="str">
        <f t="shared" ca="1" si="26"/>
        <v/>
      </c>
      <c r="K194" s="208" t="str">
        <f t="shared" ca="1" si="27"/>
        <v/>
      </c>
      <c r="L194" s="131" t="str">
        <f t="shared" ca="1" si="28"/>
        <v/>
      </c>
      <c r="M194" s="256"/>
      <c r="N194" s="257"/>
      <c r="O194" s="258"/>
      <c r="P194" s="258"/>
      <c r="Q194" s="258"/>
      <c r="R194" s="261">
        <f t="shared" si="29"/>
        <v>0</v>
      </c>
      <c r="S194" s="177"/>
    </row>
    <row r="195" spans="2:19">
      <c r="B195" s="200"/>
      <c r="C195" s="129" t="str">
        <f t="shared" si="20"/>
        <v/>
      </c>
      <c r="D195" s="130" t="str">
        <f t="shared" ca="1" si="22"/>
        <v/>
      </c>
      <c r="E195" s="130" t="str">
        <f t="shared" ca="1" si="23"/>
        <v/>
      </c>
      <c r="F195" s="208" t="str">
        <f>IF($C195="","",IF($H195="","",COUNTA(G$7:$G195)-COUNTBLANK(G$7:$G195)))</f>
        <v/>
      </c>
      <c r="G195" s="209" t="str">
        <f t="shared" ca="1" si="24"/>
        <v/>
      </c>
      <c r="H195" s="209" t="str">
        <f t="shared" ca="1" si="25"/>
        <v/>
      </c>
      <c r="I195" s="208" t="str">
        <f t="shared" si="21"/>
        <v/>
      </c>
      <c r="J195" s="211" t="str">
        <f t="shared" ca="1" si="26"/>
        <v/>
      </c>
      <c r="K195" s="208" t="str">
        <f t="shared" ca="1" si="27"/>
        <v/>
      </c>
      <c r="L195" s="131" t="str">
        <f t="shared" ca="1" si="28"/>
        <v/>
      </c>
      <c r="M195" s="256"/>
      <c r="N195" s="257"/>
      <c r="O195" s="258"/>
      <c r="P195" s="258"/>
      <c r="Q195" s="258"/>
      <c r="R195" s="261">
        <f t="shared" si="29"/>
        <v>0</v>
      </c>
      <c r="S195" s="177"/>
    </row>
    <row r="196" spans="2:19">
      <c r="B196" s="200"/>
      <c r="C196" s="129" t="str">
        <f t="shared" si="20"/>
        <v/>
      </c>
      <c r="D196" s="130" t="str">
        <f t="shared" ca="1" si="22"/>
        <v/>
      </c>
      <c r="E196" s="130" t="str">
        <f t="shared" ca="1" si="23"/>
        <v/>
      </c>
      <c r="F196" s="208" t="str">
        <f>IF($C196="","",IF($H196="","",COUNTA(G$7:$G196)-COUNTBLANK(G$7:$G196)))</f>
        <v/>
      </c>
      <c r="G196" s="209" t="str">
        <f t="shared" ca="1" si="24"/>
        <v/>
      </c>
      <c r="H196" s="209" t="str">
        <f t="shared" ca="1" si="25"/>
        <v/>
      </c>
      <c r="I196" s="208" t="str">
        <f t="shared" si="21"/>
        <v/>
      </c>
      <c r="J196" s="211" t="str">
        <f t="shared" ca="1" si="26"/>
        <v/>
      </c>
      <c r="K196" s="208" t="str">
        <f t="shared" ca="1" si="27"/>
        <v/>
      </c>
      <c r="L196" s="131" t="str">
        <f t="shared" ca="1" si="28"/>
        <v/>
      </c>
      <c r="M196" s="256"/>
      <c r="N196" s="257"/>
      <c r="O196" s="258"/>
      <c r="P196" s="258"/>
      <c r="Q196" s="258"/>
      <c r="R196" s="261">
        <f t="shared" si="29"/>
        <v>0</v>
      </c>
      <c r="S196" s="177"/>
    </row>
    <row r="197" spans="2:19">
      <c r="B197" s="200"/>
      <c r="C197" s="129" t="str">
        <f t="shared" si="20"/>
        <v/>
      </c>
      <c r="D197" s="130" t="str">
        <f t="shared" ca="1" si="22"/>
        <v/>
      </c>
      <c r="E197" s="130" t="str">
        <f t="shared" ca="1" si="23"/>
        <v/>
      </c>
      <c r="F197" s="208" t="str">
        <f>IF($C197="","",IF($H197="","",COUNTA(G$7:$G197)-COUNTBLANK(G$7:$G197)))</f>
        <v/>
      </c>
      <c r="G197" s="209" t="str">
        <f t="shared" ca="1" si="24"/>
        <v/>
      </c>
      <c r="H197" s="209" t="str">
        <f t="shared" ca="1" si="25"/>
        <v/>
      </c>
      <c r="I197" s="208" t="str">
        <f t="shared" si="21"/>
        <v/>
      </c>
      <c r="J197" s="211" t="str">
        <f t="shared" ca="1" si="26"/>
        <v/>
      </c>
      <c r="K197" s="208" t="str">
        <f t="shared" ca="1" si="27"/>
        <v/>
      </c>
      <c r="L197" s="131" t="str">
        <f t="shared" ca="1" si="28"/>
        <v/>
      </c>
      <c r="M197" s="256"/>
      <c r="N197" s="257"/>
      <c r="O197" s="258"/>
      <c r="P197" s="258"/>
      <c r="Q197" s="258"/>
      <c r="R197" s="261">
        <f t="shared" si="29"/>
        <v>0</v>
      </c>
      <c r="S197" s="177"/>
    </row>
    <row r="198" spans="2:19">
      <c r="B198" s="200"/>
      <c r="C198" s="129" t="str">
        <f t="shared" si="20"/>
        <v/>
      </c>
      <c r="D198" s="130" t="str">
        <f t="shared" ca="1" si="22"/>
        <v/>
      </c>
      <c r="E198" s="130" t="str">
        <f t="shared" ca="1" si="23"/>
        <v/>
      </c>
      <c r="F198" s="208" t="str">
        <f>IF($C198="","",IF($H198="","",COUNTA(G$7:$G198)-COUNTBLANK(G$7:$G198)))</f>
        <v/>
      </c>
      <c r="G198" s="209" t="str">
        <f t="shared" ca="1" si="24"/>
        <v/>
      </c>
      <c r="H198" s="209" t="str">
        <f t="shared" ca="1" si="25"/>
        <v/>
      </c>
      <c r="I198" s="208" t="str">
        <f t="shared" si="21"/>
        <v/>
      </c>
      <c r="J198" s="211" t="str">
        <f t="shared" ca="1" si="26"/>
        <v/>
      </c>
      <c r="K198" s="208" t="str">
        <f t="shared" ca="1" si="27"/>
        <v/>
      </c>
      <c r="L198" s="131" t="str">
        <f t="shared" ca="1" si="28"/>
        <v/>
      </c>
      <c r="M198" s="256"/>
      <c r="N198" s="257"/>
      <c r="O198" s="258"/>
      <c r="P198" s="258"/>
      <c r="Q198" s="258"/>
      <c r="R198" s="261">
        <f t="shared" si="29"/>
        <v>0</v>
      </c>
      <c r="S198" s="177"/>
    </row>
    <row r="199" spans="2:19">
      <c r="B199" s="200"/>
      <c r="C199" s="129" t="str">
        <f t="shared" ref="C199:C203" si="30">IF($B199="","",SMALL($B$7:$B$500,ROW(B193)))</f>
        <v/>
      </c>
      <c r="D199" s="130" t="str">
        <f t="shared" ca="1" si="22"/>
        <v/>
      </c>
      <c r="E199" s="130" t="str">
        <f t="shared" ca="1" si="23"/>
        <v/>
      </c>
      <c r="F199" s="208" t="str">
        <f>IF($C199="","",IF($H199="","",COUNTA(G$7:$G199)-COUNTBLANK(G$7:$G199)))</f>
        <v/>
      </c>
      <c r="G199" s="209" t="str">
        <f t="shared" ca="1" si="24"/>
        <v/>
      </c>
      <c r="H199" s="209" t="str">
        <f t="shared" ca="1" si="25"/>
        <v/>
      </c>
      <c r="I199" s="208" t="str">
        <f t="shared" ref="I199:I203" si="31">IF($C199="","",IF($J199="","",LEFT($J199,1)))</f>
        <v/>
      </c>
      <c r="J199" s="211" t="str">
        <f t="shared" ca="1" si="26"/>
        <v/>
      </c>
      <c r="K199" s="208" t="str">
        <f t="shared" ca="1" si="27"/>
        <v/>
      </c>
      <c r="L199" s="131" t="str">
        <f t="shared" ca="1" si="28"/>
        <v/>
      </c>
      <c r="M199" s="256"/>
      <c r="N199" s="257"/>
      <c r="O199" s="258"/>
      <c r="P199" s="258"/>
      <c r="Q199" s="258"/>
      <c r="R199" s="261">
        <f t="shared" si="29"/>
        <v>0</v>
      </c>
      <c r="S199" s="177"/>
    </row>
    <row r="200" spans="2:19">
      <c r="B200" s="200"/>
      <c r="C200" s="129" t="str">
        <f t="shared" si="30"/>
        <v/>
      </c>
      <c r="D200" s="130" t="str">
        <f t="shared" ref="D200:D203" ca="1" si="32">IF($C200="","",IF($C200=$C199,"",IF(INDIRECT($C200&amp;"!e4")="","",INDIRECT($C200&amp;"!e4"))))</f>
        <v/>
      </c>
      <c r="E200" s="130" t="str">
        <f t="shared" ref="E200:E203" ca="1" si="33">IF($C200="","",IF($C200=$C199,"",IF(INDIRECT($C200&amp;"!g4")="","",INDIRECT($C200&amp;"!g4"))))</f>
        <v/>
      </c>
      <c r="F200" s="208" t="str">
        <f>IF($C200="","",IF($H200="","",COUNTA(G$7:$G200)-COUNTBLANK(G$7:$G200)))</f>
        <v/>
      </c>
      <c r="G200" s="209" t="str">
        <f t="shared" ref="G200:G203" ca="1" si="34">IF($C200="","",IF($C200=$C199,"",IF(INDIRECT($C200&amp;"!g5")="","",INDIRECT($C200&amp;"!g5"))))</f>
        <v/>
      </c>
      <c r="H200" s="209" t="str">
        <f t="shared" ref="H200:H203" ca="1" si="35">IF($C200="","",IF($C200=$C199,"",IF(INDIRECT($C200&amp;"!g6")="","",INDIRECT($C200&amp;"!g6"))))</f>
        <v/>
      </c>
      <c r="I200" s="208" t="str">
        <f t="shared" si="31"/>
        <v/>
      </c>
      <c r="J200" s="211" t="str">
        <f t="shared" ref="J200:J203" ca="1" si="36">IF($C200="","",IF($K200="","",IF(VLOOKUP($K200,INDIRECT($C200&amp;"!$A$12:$b$500"),2,0)=0,"",VLOOKUP($K200,INDIRECT($C200&amp;"!$A$12:$b$500"),2,0))))</f>
        <v/>
      </c>
      <c r="K200" s="208" t="str">
        <f t="shared" ref="K200:K203" ca="1" si="37">IF($C200="","",IF($C200&gt;$C199,1,COUNTA(INDIRECT($C200&amp;"!$D$12:$D$500")-(COUNTA(INDIRECT($C200&amp;"!$D$12:$D$500")-1)))+$K199))</f>
        <v/>
      </c>
      <c r="L200" s="131" t="str">
        <f t="shared" ref="L200:L203" ca="1" si="38">IF($C200="","",IF($K200="","",VLOOKUP($K200,INDIRECT($C200&amp;"!$d$12:$K$500"),2,0)))</f>
        <v/>
      </c>
      <c r="M200" s="256"/>
      <c r="N200" s="257"/>
      <c r="O200" s="258"/>
      <c r="P200" s="258"/>
      <c r="Q200" s="258"/>
      <c r="R200" s="261">
        <f t="shared" ref="R200:R202" si="39">P200*Q200</f>
        <v>0</v>
      </c>
      <c r="S200" s="177"/>
    </row>
    <row r="201" spans="2:19">
      <c r="B201" s="200"/>
      <c r="C201" s="129" t="str">
        <f t="shared" si="30"/>
        <v/>
      </c>
      <c r="D201" s="130" t="str">
        <f t="shared" ca="1" si="32"/>
        <v/>
      </c>
      <c r="E201" s="130" t="str">
        <f t="shared" ca="1" si="33"/>
        <v/>
      </c>
      <c r="F201" s="208" t="str">
        <f>IF($C201="","",IF($H201="","",COUNTA(G$7:$G201)-COUNTBLANK(G$7:$G201)))</f>
        <v/>
      </c>
      <c r="G201" s="209" t="str">
        <f t="shared" ca="1" si="34"/>
        <v/>
      </c>
      <c r="H201" s="209" t="str">
        <f t="shared" ca="1" si="35"/>
        <v/>
      </c>
      <c r="I201" s="208" t="str">
        <f t="shared" si="31"/>
        <v/>
      </c>
      <c r="J201" s="211" t="str">
        <f t="shared" ca="1" si="36"/>
        <v/>
      </c>
      <c r="K201" s="208" t="str">
        <f t="shared" ca="1" si="37"/>
        <v/>
      </c>
      <c r="L201" s="131" t="str">
        <f t="shared" ca="1" si="38"/>
        <v/>
      </c>
      <c r="M201" s="256"/>
      <c r="N201" s="257"/>
      <c r="O201" s="258"/>
      <c r="P201" s="258"/>
      <c r="Q201" s="258"/>
      <c r="R201" s="261">
        <f t="shared" si="39"/>
        <v>0</v>
      </c>
      <c r="S201" s="177"/>
    </row>
    <row r="202" spans="2:19">
      <c r="B202" s="200"/>
      <c r="C202" s="129" t="str">
        <f t="shared" si="30"/>
        <v/>
      </c>
      <c r="D202" s="130" t="str">
        <f t="shared" ca="1" si="32"/>
        <v/>
      </c>
      <c r="E202" s="130" t="str">
        <f t="shared" ca="1" si="33"/>
        <v/>
      </c>
      <c r="F202" s="208" t="str">
        <f>IF($C202="","",IF($H202="","",COUNTA(G$7:$G202)-COUNTBLANK(G$7:$G202)))</f>
        <v/>
      </c>
      <c r="G202" s="209" t="str">
        <f t="shared" ca="1" si="34"/>
        <v/>
      </c>
      <c r="H202" s="209" t="str">
        <f t="shared" ca="1" si="35"/>
        <v/>
      </c>
      <c r="I202" s="208" t="str">
        <f t="shared" si="31"/>
        <v/>
      </c>
      <c r="J202" s="211" t="str">
        <f t="shared" ca="1" si="36"/>
        <v/>
      </c>
      <c r="K202" s="208" t="str">
        <f t="shared" ca="1" si="37"/>
        <v/>
      </c>
      <c r="L202" s="131" t="str">
        <f t="shared" ca="1" si="38"/>
        <v/>
      </c>
      <c r="M202" s="256"/>
      <c r="N202" s="257"/>
      <c r="O202" s="258"/>
      <c r="P202" s="258"/>
      <c r="Q202" s="258"/>
      <c r="R202" s="261">
        <f t="shared" si="39"/>
        <v>0</v>
      </c>
      <c r="S202" s="177"/>
    </row>
    <row r="203" spans="2:19">
      <c r="B203" s="200"/>
      <c r="C203" s="129" t="str">
        <f t="shared" si="30"/>
        <v/>
      </c>
      <c r="D203" s="130" t="str">
        <f t="shared" ca="1" si="32"/>
        <v/>
      </c>
      <c r="E203" s="130" t="str">
        <f t="shared" ca="1" si="33"/>
        <v/>
      </c>
      <c r="F203" s="208" t="str">
        <f>IF($C203="","",IF($H203="","",COUNTA(G$7:$G203)-COUNTBLANK(G$7:$G203)))</f>
        <v/>
      </c>
      <c r="G203" s="209" t="str">
        <f t="shared" ca="1" si="34"/>
        <v/>
      </c>
      <c r="H203" s="209" t="str">
        <f t="shared" ca="1" si="35"/>
        <v/>
      </c>
      <c r="I203" s="208" t="str">
        <f t="shared" si="31"/>
        <v/>
      </c>
      <c r="J203" s="211" t="str">
        <f t="shared" ca="1" si="36"/>
        <v/>
      </c>
      <c r="K203" s="208" t="str">
        <f t="shared" ca="1" si="37"/>
        <v/>
      </c>
      <c r="L203" s="131" t="str">
        <f t="shared" ca="1" si="38"/>
        <v/>
      </c>
      <c r="M203" s="256"/>
      <c r="N203" s="257"/>
      <c r="O203" s="258"/>
      <c r="P203" s="258"/>
      <c r="Q203" s="258"/>
      <c r="R203" s="261">
        <f>P203*Q203</f>
        <v>0</v>
      </c>
      <c r="S203" s="177"/>
    </row>
    <row r="204" spans="2:19">
      <c r="S204" s="177"/>
    </row>
    <row r="205" spans="2:19">
      <c r="B205" s="173"/>
      <c r="S205" s="177"/>
    </row>
    <row r="206" spans="2:19" ht="14.25">
      <c r="B206" s="173"/>
      <c r="D206" s="201" t="s">
        <v>956</v>
      </c>
      <c r="F206" s="202"/>
      <c r="S206" s="177"/>
    </row>
    <row r="209" spans="2:19">
      <c r="B209" s="173"/>
      <c r="D209" s="177"/>
      <c r="E209" s="177"/>
      <c r="I209" s="177"/>
      <c r="J209" s="177"/>
      <c r="K209" s="177"/>
      <c r="L209" s="177"/>
      <c r="S209" s="177"/>
    </row>
    <row r="210" spans="2:19">
      <c r="B210" s="173"/>
      <c r="D210" s="177"/>
      <c r="E210" s="177"/>
      <c r="I210" s="177"/>
      <c r="J210" s="177"/>
      <c r="K210" s="177"/>
      <c r="L210" s="177"/>
      <c r="M210" s="177"/>
      <c r="N210" s="177"/>
      <c r="O210" s="177"/>
      <c r="S210" s="177"/>
    </row>
    <row r="211" spans="2:19">
      <c r="B211" s="173"/>
      <c r="D211" s="177"/>
      <c r="E211" s="177"/>
      <c r="I211" s="177"/>
      <c r="J211" s="177"/>
      <c r="K211" s="177"/>
      <c r="L211" s="177"/>
      <c r="M211" s="177"/>
      <c r="N211" s="177"/>
      <c r="O211" s="177"/>
      <c r="S211" s="177"/>
    </row>
    <row r="212" spans="2:19">
      <c r="B212" s="173"/>
      <c r="D212" s="177"/>
      <c r="E212" s="177"/>
      <c r="I212" s="177"/>
      <c r="J212" s="177"/>
      <c r="K212" s="177"/>
      <c r="L212" s="177"/>
      <c r="M212" s="177"/>
      <c r="N212" s="177"/>
      <c r="O212" s="177"/>
      <c r="S212" s="177"/>
    </row>
    <row r="213" spans="2:19">
      <c r="B213" s="173"/>
      <c r="D213" s="177"/>
      <c r="E213" s="177"/>
      <c r="I213" s="177"/>
      <c r="J213" s="177"/>
      <c r="K213" s="177"/>
      <c r="L213" s="177"/>
      <c r="M213" s="177"/>
      <c r="N213" s="177"/>
      <c r="O213" s="177"/>
      <c r="S213" s="177"/>
    </row>
    <row r="214" spans="2:19">
      <c r="B214" s="173"/>
      <c r="D214" s="177"/>
      <c r="E214" s="177"/>
      <c r="I214" s="177"/>
      <c r="J214" s="177"/>
      <c r="K214" s="177"/>
      <c r="L214" s="177"/>
      <c r="M214" s="177"/>
      <c r="N214" s="177"/>
      <c r="O214" s="177"/>
      <c r="S214" s="177"/>
    </row>
    <row r="215" spans="2:19">
      <c r="B215" s="173"/>
      <c r="D215" s="177"/>
      <c r="E215" s="177"/>
      <c r="I215" s="177"/>
      <c r="J215" s="177"/>
      <c r="K215" s="177"/>
      <c r="L215" s="177"/>
      <c r="M215" s="177"/>
      <c r="N215" s="177"/>
      <c r="O215" s="177"/>
      <c r="S215" s="177"/>
    </row>
    <row r="216" spans="2:19">
      <c r="B216" s="173"/>
      <c r="D216" s="177"/>
      <c r="E216" s="177"/>
      <c r="I216" s="177"/>
      <c r="J216" s="177"/>
      <c r="K216" s="177"/>
      <c r="L216" s="177"/>
      <c r="M216" s="177"/>
      <c r="N216" s="177"/>
      <c r="O216" s="177"/>
      <c r="S216" s="177"/>
    </row>
    <row r="217" spans="2:19">
      <c r="B217" s="173"/>
      <c r="D217" s="177"/>
      <c r="E217" s="177"/>
      <c r="I217" s="177"/>
      <c r="J217" s="177"/>
      <c r="K217" s="177"/>
      <c r="L217" s="177"/>
      <c r="M217" s="177"/>
      <c r="N217" s="177"/>
      <c r="O217" s="177"/>
      <c r="S217" s="177"/>
    </row>
    <row r="218" spans="2:19">
      <c r="B218" s="173"/>
      <c r="D218" s="177"/>
      <c r="E218" s="177"/>
      <c r="I218" s="177"/>
      <c r="J218" s="177"/>
      <c r="K218" s="177"/>
      <c r="L218" s="177"/>
      <c r="M218" s="177"/>
      <c r="N218" s="177"/>
      <c r="O218" s="177"/>
      <c r="S218" s="177"/>
    </row>
    <row r="219" spans="2:19">
      <c r="B219" s="173"/>
      <c r="D219" s="177"/>
      <c r="E219" s="177"/>
      <c r="I219" s="177"/>
      <c r="J219" s="177"/>
      <c r="K219" s="177"/>
      <c r="L219" s="177"/>
      <c r="M219" s="177"/>
      <c r="N219" s="177"/>
      <c r="O219" s="177"/>
      <c r="S219" s="177"/>
    </row>
    <row r="220" spans="2:19">
      <c r="B220" s="173"/>
      <c r="D220" s="177"/>
      <c r="E220" s="177"/>
      <c r="I220" s="177"/>
      <c r="J220" s="177"/>
      <c r="K220" s="177"/>
      <c r="L220" s="177"/>
      <c r="M220" s="177"/>
      <c r="N220" s="177"/>
      <c r="O220" s="177"/>
      <c r="S220" s="177"/>
    </row>
    <row r="221" spans="2:19">
      <c r="B221" s="173"/>
      <c r="D221" s="177"/>
      <c r="E221" s="177"/>
      <c r="I221" s="177"/>
      <c r="J221" s="177"/>
      <c r="K221" s="177"/>
      <c r="L221" s="177"/>
      <c r="M221" s="177"/>
      <c r="N221" s="177"/>
      <c r="O221" s="177"/>
      <c r="S221" s="177"/>
    </row>
    <row r="222" spans="2:19">
      <c r="B222" s="173"/>
      <c r="D222" s="177"/>
      <c r="E222" s="177"/>
      <c r="I222" s="177"/>
      <c r="J222" s="177"/>
      <c r="K222" s="177"/>
      <c r="L222" s="177"/>
      <c r="M222" s="177"/>
      <c r="N222" s="177"/>
      <c r="O222" s="177"/>
      <c r="S222" s="177"/>
    </row>
    <row r="223" spans="2:19">
      <c r="B223" s="173"/>
      <c r="D223" s="177"/>
      <c r="E223" s="177"/>
      <c r="I223" s="177"/>
      <c r="J223" s="177"/>
      <c r="K223" s="177"/>
      <c r="L223" s="177"/>
      <c r="M223" s="177"/>
      <c r="N223" s="177"/>
      <c r="O223" s="177"/>
      <c r="S223" s="177"/>
    </row>
    <row r="224" spans="2:19">
      <c r="B224" s="173"/>
      <c r="D224" s="177"/>
      <c r="E224" s="177"/>
      <c r="I224" s="177"/>
      <c r="J224" s="177"/>
      <c r="K224" s="177"/>
      <c r="L224" s="177"/>
      <c r="M224" s="177"/>
      <c r="N224" s="177"/>
      <c r="O224" s="177"/>
      <c r="S224" s="177"/>
    </row>
    <row r="225" spans="2:19">
      <c r="B225" s="173"/>
      <c r="D225" s="177"/>
      <c r="E225" s="177"/>
      <c r="I225" s="177"/>
      <c r="J225" s="177"/>
      <c r="K225" s="177"/>
      <c r="L225" s="177"/>
      <c r="M225" s="177"/>
      <c r="N225" s="177"/>
      <c r="O225" s="177"/>
      <c r="S225" s="177"/>
    </row>
    <row r="226" spans="2:19">
      <c r="B226" s="173"/>
      <c r="D226" s="177"/>
      <c r="E226" s="177"/>
      <c r="I226" s="177"/>
      <c r="J226" s="177"/>
      <c r="K226" s="177"/>
      <c r="L226" s="177"/>
      <c r="M226" s="177"/>
      <c r="N226" s="177"/>
      <c r="O226" s="177"/>
      <c r="S226" s="177"/>
    </row>
    <row r="227" spans="2:19">
      <c r="B227" s="173"/>
      <c r="D227" s="177"/>
      <c r="E227" s="177"/>
      <c r="I227" s="177"/>
      <c r="J227" s="177"/>
      <c r="K227" s="177"/>
      <c r="L227" s="177"/>
      <c r="M227" s="177"/>
      <c r="N227" s="177"/>
      <c r="O227" s="177"/>
      <c r="S227" s="177"/>
    </row>
    <row r="228" spans="2:19">
      <c r="B228" s="173"/>
      <c r="D228" s="177"/>
      <c r="E228" s="177"/>
      <c r="I228" s="177"/>
      <c r="J228" s="177"/>
      <c r="K228" s="177"/>
      <c r="L228" s="177"/>
      <c r="M228" s="177"/>
      <c r="N228" s="177"/>
      <c r="O228" s="177"/>
      <c r="S228" s="177"/>
    </row>
    <row r="229" spans="2:19">
      <c r="B229" s="173"/>
      <c r="D229" s="177"/>
      <c r="E229" s="177"/>
      <c r="I229" s="177"/>
      <c r="J229" s="177"/>
      <c r="K229" s="177"/>
      <c r="L229" s="177"/>
      <c r="M229" s="177"/>
      <c r="N229" s="177"/>
      <c r="O229" s="177"/>
      <c r="S229" s="177"/>
    </row>
    <row r="230" spans="2:19">
      <c r="B230" s="173"/>
      <c r="D230" s="177"/>
      <c r="E230" s="177"/>
      <c r="I230" s="177"/>
      <c r="J230" s="177"/>
      <c r="K230" s="177"/>
      <c r="L230" s="177"/>
      <c r="M230" s="177"/>
      <c r="N230" s="177"/>
      <c r="O230" s="177"/>
      <c r="S230" s="177"/>
    </row>
    <row r="231" spans="2:19">
      <c r="B231" s="173"/>
      <c r="D231" s="177"/>
      <c r="E231" s="177"/>
      <c r="I231" s="177"/>
      <c r="J231" s="177"/>
      <c r="K231" s="177"/>
      <c r="L231" s="177"/>
      <c r="M231" s="177"/>
      <c r="N231" s="177"/>
      <c r="O231" s="177"/>
      <c r="S231" s="177"/>
    </row>
    <row r="232" spans="2:19">
      <c r="B232" s="173"/>
      <c r="D232" s="177"/>
      <c r="E232" s="177"/>
      <c r="I232" s="177"/>
      <c r="J232" s="177"/>
      <c r="K232" s="177"/>
      <c r="L232" s="177"/>
      <c r="M232" s="177"/>
      <c r="N232" s="177"/>
      <c r="O232" s="177"/>
      <c r="S232" s="177"/>
    </row>
    <row r="233" spans="2:19">
      <c r="B233" s="173"/>
      <c r="D233" s="177"/>
      <c r="E233" s="177"/>
      <c r="I233" s="177"/>
      <c r="J233" s="177"/>
      <c r="K233" s="177"/>
      <c r="L233" s="177"/>
      <c r="M233" s="177"/>
      <c r="N233" s="177"/>
      <c r="O233" s="177"/>
      <c r="S233" s="177"/>
    </row>
    <row r="234" spans="2:19">
      <c r="B234" s="173"/>
      <c r="D234" s="177"/>
      <c r="E234" s="177"/>
      <c r="I234" s="177"/>
      <c r="J234" s="177"/>
      <c r="K234" s="177"/>
      <c r="L234" s="177"/>
      <c r="M234" s="177"/>
      <c r="N234" s="177"/>
      <c r="O234" s="177"/>
      <c r="S234" s="177"/>
    </row>
    <row r="235" spans="2:19">
      <c r="B235" s="173"/>
      <c r="D235" s="177"/>
      <c r="E235" s="177"/>
      <c r="I235" s="177"/>
      <c r="J235" s="177"/>
      <c r="K235" s="177"/>
      <c r="L235" s="177"/>
      <c r="M235" s="177"/>
      <c r="N235" s="177"/>
      <c r="O235" s="177"/>
      <c r="S235" s="177"/>
    </row>
    <row r="236" spans="2:19">
      <c r="B236" s="173"/>
      <c r="D236" s="177"/>
      <c r="E236" s="177"/>
      <c r="I236" s="177"/>
      <c r="J236" s="177"/>
      <c r="K236" s="177"/>
      <c r="L236" s="177"/>
      <c r="M236" s="177"/>
      <c r="N236" s="177"/>
      <c r="O236" s="177"/>
      <c r="S236" s="177"/>
    </row>
    <row r="237" spans="2:19">
      <c r="B237" s="173"/>
      <c r="D237" s="177"/>
      <c r="E237" s="177"/>
      <c r="I237" s="177"/>
      <c r="J237" s="177"/>
      <c r="K237" s="177"/>
      <c r="L237" s="177"/>
      <c r="M237" s="177"/>
      <c r="N237" s="177"/>
      <c r="O237" s="177"/>
      <c r="S237" s="177"/>
    </row>
    <row r="238" spans="2:19">
      <c r="B238" s="173"/>
      <c r="D238" s="177"/>
      <c r="E238" s="177"/>
      <c r="I238" s="177"/>
      <c r="J238" s="177"/>
      <c r="K238" s="177"/>
      <c r="L238" s="177"/>
      <c r="M238" s="177"/>
      <c r="N238" s="177"/>
      <c r="O238" s="177"/>
      <c r="S238" s="177"/>
    </row>
    <row r="239" spans="2:19">
      <c r="B239" s="173"/>
      <c r="D239" s="177"/>
      <c r="E239" s="177"/>
      <c r="I239" s="177"/>
      <c r="J239" s="177"/>
      <c r="K239" s="177"/>
      <c r="L239" s="177"/>
      <c r="M239" s="177"/>
      <c r="N239" s="177"/>
      <c r="O239" s="177"/>
      <c r="S239" s="177"/>
    </row>
    <row r="240" spans="2:19">
      <c r="B240" s="173"/>
      <c r="D240" s="177"/>
      <c r="E240" s="177"/>
      <c r="I240" s="177"/>
      <c r="J240" s="177"/>
      <c r="K240" s="177"/>
      <c r="L240" s="177"/>
      <c r="M240" s="177"/>
      <c r="N240" s="177"/>
      <c r="O240" s="177"/>
      <c r="S240" s="177"/>
    </row>
    <row r="241" spans="2:19">
      <c r="B241" s="173"/>
      <c r="D241" s="177"/>
      <c r="E241" s="177"/>
      <c r="I241" s="177"/>
      <c r="J241" s="177"/>
      <c r="K241" s="177"/>
      <c r="L241" s="177"/>
      <c r="M241" s="177"/>
      <c r="N241" s="177"/>
      <c r="O241" s="177"/>
      <c r="S241" s="177"/>
    </row>
    <row r="242" spans="2:19">
      <c r="B242" s="173"/>
      <c r="D242" s="177"/>
      <c r="E242" s="177"/>
      <c r="I242" s="177"/>
      <c r="J242" s="177"/>
      <c r="K242" s="177"/>
      <c r="L242" s="177"/>
      <c r="M242" s="177"/>
      <c r="N242" s="177"/>
      <c r="O242" s="177"/>
      <c r="S242" s="177"/>
    </row>
    <row r="243" spans="2:19">
      <c r="B243" s="173"/>
      <c r="D243" s="177"/>
      <c r="E243" s="177"/>
      <c r="I243" s="177"/>
      <c r="J243" s="177"/>
      <c r="K243" s="177"/>
      <c r="L243" s="177"/>
      <c r="M243" s="177"/>
      <c r="N243" s="177"/>
      <c r="O243" s="177"/>
      <c r="S243" s="177"/>
    </row>
    <row r="244" spans="2:19">
      <c r="B244" s="173"/>
      <c r="D244" s="177"/>
      <c r="E244" s="177"/>
      <c r="I244" s="177"/>
      <c r="J244" s="177"/>
      <c r="K244" s="177"/>
      <c r="L244" s="177"/>
      <c r="M244" s="177"/>
      <c r="N244" s="177"/>
      <c r="O244" s="177"/>
      <c r="S244" s="177"/>
    </row>
    <row r="245" spans="2:19">
      <c r="B245" s="173"/>
      <c r="D245" s="177"/>
      <c r="E245" s="177"/>
      <c r="I245" s="177"/>
      <c r="J245" s="177"/>
      <c r="K245" s="177"/>
      <c r="L245" s="177"/>
      <c r="M245" s="177"/>
      <c r="N245" s="177"/>
      <c r="O245" s="177"/>
      <c r="S245" s="177"/>
    </row>
    <row r="246" spans="2:19">
      <c r="B246" s="173"/>
      <c r="D246" s="177"/>
      <c r="E246" s="177"/>
      <c r="I246" s="177"/>
      <c r="J246" s="177"/>
      <c r="K246" s="177"/>
      <c r="L246" s="177"/>
      <c r="M246" s="177"/>
      <c r="N246" s="177"/>
      <c r="O246" s="177"/>
      <c r="S246" s="177"/>
    </row>
    <row r="247" spans="2:19">
      <c r="B247" s="173"/>
      <c r="D247" s="177"/>
      <c r="E247" s="177"/>
      <c r="I247" s="177"/>
      <c r="J247" s="177"/>
      <c r="K247" s="177"/>
      <c r="L247" s="177"/>
      <c r="M247" s="177"/>
      <c r="N247" s="177"/>
      <c r="O247" s="177"/>
      <c r="S247" s="177"/>
    </row>
    <row r="248" spans="2:19">
      <c r="B248" s="173"/>
      <c r="D248" s="177"/>
      <c r="E248" s="177"/>
      <c r="I248" s="177"/>
      <c r="J248" s="177"/>
      <c r="K248" s="177"/>
      <c r="L248" s="177"/>
      <c r="M248" s="177"/>
      <c r="N248" s="177"/>
      <c r="O248" s="177"/>
      <c r="S248" s="177"/>
    </row>
    <row r="249" spans="2:19">
      <c r="B249" s="173"/>
      <c r="D249" s="177"/>
      <c r="E249" s="177"/>
      <c r="I249" s="177"/>
      <c r="J249" s="177"/>
      <c r="K249" s="177"/>
      <c r="L249" s="177"/>
      <c r="M249" s="177"/>
      <c r="N249" s="177"/>
      <c r="O249" s="177"/>
      <c r="S249" s="177"/>
    </row>
    <row r="250" spans="2:19">
      <c r="B250" s="173"/>
      <c r="D250" s="177"/>
      <c r="E250" s="177"/>
      <c r="I250" s="177"/>
      <c r="J250" s="177"/>
      <c r="K250" s="177"/>
      <c r="L250" s="177"/>
      <c r="M250" s="177"/>
      <c r="N250" s="177"/>
      <c r="O250" s="177"/>
      <c r="S250" s="177"/>
    </row>
    <row r="251" spans="2:19">
      <c r="B251" s="173"/>
      <c r="D251" s="177"/>
      <c r="E251" s="177"/>
      <c r="I251" s="177"/>
      <c r="J251" s="177"/>
      <c r="K251" s="177"/>
      <c r="L251" s="177"/>
      <c r="M251" s="177"/>
      <c r="N251" s="177"/>
      <c r="O251" s="177"/>
      <c r="S251" s="177"/>
    </row>
    <row r="252" spans="2:19">
      <c r="B252" s="173"/>
      <c r="D252" s="177"/>
      <c r="E252" s="177"/>
      <c r="I252" s="177"/>
      <c r="J252" s="177"/>
      <c r="K252" s="177"/>
      <c r="L252" s="177"/>
      <c r="M252" s="177"/>
      <c r="N252" s="177"/>
      <c r="O252" s="177"/>
      <c r="S252" s="177"/>
    </row>
    <row r="253" spans="2:19">
      <c r="B253" s="173"/>
      <c r="D253" s="177"/>
      <c r="E253" s="177"/>
      <c r="I253" s="177"/>
      <c r="J253" s="177"/>
      <c r="K253" s="177"/>
      <c r="L253" s="177"/>
      <c r="M253" s="177"/>
      <c r="N253" s="177"/>
      <c r="O253" s="177"/>
      <c r="S253" s="177"/>
    </row>
    <row r="254" spans="2:19">
      <c r="B254" s="173"/>
      <c r="D254" s="177"/>
      <c r="E254" s="177"/>
      <c r="I254" s="177"/>
      <c r="J254" s="177"/>
      <c r="K254" s="177"/>
      <c r="L254" s="177"/>
      <c r="M254" s="177"/>
      <c r="N254" s="177"/>
      <c r="O254" s="177"/>
      <c r="S254" s="177"/>
    </row>
    <row r="255" spans="2:19">
      <c r="B255" s="173"/>
      <c r="D255" s="177"/>
      <c r="E255" s="177"/>
      <c r="I255" s="177"/>
      <c r="J255" s="177"/>
      <c r="K255" s="177"/>
      <c r="L255" s="177"/>
      <c r="M255" s="177"/>
      <c r="N255" s="177"/>
      <c r="O255" s="177"/>
      <c r="S255" s="177"/>
    </row>
    <row r="256" spans="2:19">
      <c r="B256" s="173"/>
      <c r="D256" s="177"/>
      <c r="E256" s="177"/>
      <c r="I256" s="177"/>
      <c r="J256" s="177"/>
      <c r="K256" s="177"/>
      <c r="L256" s="177"/>
      <c r="M256" s="177"/>
      <c r="N256" s="177"/>
      <c r="O256" s="177"/>
      <c r="S256" s="177"/>
    </row>
    <row r="257" spans="2:19">
      <c r="B257" s="173"/>
      <c r="D257" s="177"/>
      <c r="E257" s="177"/>
      <c r="I257" s="177"/>
      <c r="J257" s="177"/>
      <c r="K257" s="177"/>
      <c r="L257" s="177"/>
      <c r="M257" s="177"/>
      <c r="N257" s="177"/>
      <c r="O257" s="177"/>
      <c r="S257" s="177"/>
    </row>
    <row r="258" spans="2:19">
      <c r="B258" s="173"/>
      <c r="D258" s="177"/>
      <c r="E258" s="177"/>
      <c r="I258" s="177"/>
      <c r="J258" s="177"/>
      <c r="K258" s="177"/>
      <c r="L258" s="177"/>
      <c r="M258" s="177"/>
      <c r="N258" s="177"/>
      <c r="O258" s="177"/>
      <c r="S258" s="177"/>
    </row>
    <row r="259" spans="2:19">
      <c r="B259" s="173"/>
      <c r="D259" s="177"/>
      <c r="E259" s="177"/>
      <c r="I259" s="177"/>
      <c r="J259" s="177"/>
      <c r="K259" s="177"/>
      <c r="L259" s="177"/>
      <c r="M259" s="177"/>
      <c r="N259" s="177"/>
      <c r="O259" s="177"/>
      <c r="S259" s="177"/>
    </row>
    <row r="260" spans="2:19">
      <c r="B260" s="173"/>
      <c r="D260" s="177"/>
      <c r="E260" s="177"/>
      <c r="I260" s="177"/>
      <c r="J260" s="177"/>
      <c r="K260" s="177"/>
      <c r="L260" s="177"/>
      <c r="M260" s="177"/>
      <c r="N260" s="177"/>
      <c r="O260" s="177"/>
      <c r="S260" s="177"/>
    </row>
    <row r="261" spans="2:19">
      <c r="B261" s="173"/>
      <c r="D261" s="177"/>
      <c r="E261" s="177"/>
      <c r="I261" s="177"/>
      <c r="J261" s="177"/>
      <c r="K261" s="177"/>
      <c r="L261" s="177"/>
      <c r="M261" s="177"/>
      <c r="N261" s="177"/>
      <c r="O261" s="177"/>
      <c r="S261" s="177"/>
    </row>
    <row r="262" spans="2:19">
      <c r="B262" s="173"/>
      <c r="D262" s="177"/>
      <c r="E262" s="177"/>
      <c r="I262" s="177"/>
      <c r="J262" s="177"/>
      <c r="K262" s="177"/>
      <c r="L262" s="177"/>
      <c r="M262" s="177"/>
      <c r="N262" s="177"/>
      <c r="O262" s="177"/>
      <c r="S262" s="177"/>
    </row>
    <row r="263" spans="2:19">
      <c r="B263" s="173"/>
      <c r="D263" s="177"/>
      <c r="E263" s="177"/>
      <c r="I263" s="177"/>
      <c r="J263" s="177"/>
      <c r="K263" s="177"/>
      <c r="L263" s="177"/>
      <c r="M263" s="177"/>
      <c r="N263" s="177"/>
      <c r="O263" s="177"/>
      <c r="S263" s="177"/>
    </row>
    <row r="264" spans="2:19">
      <c r="B264" s="173"/>
      <c r="D264" s="177"/>
      <c r="E264" s="177"/>
      <c r="I264" s="177"/>
      <c r="J264" s="177"/>
      <c r="K264" s="177"/>
      <c r="L264" s="177"/>
      <c r="M264" s="177"/>
      <c r="N264" s="177"/>
      <c r="O264" s="177"/>
      <c r="S264" s="177"/>
    </row>
    <row r="265" spans="2:19">
      <c r="B265" s="173"/>
      <c r="D265" s="177"/>
      <c r="E265" s="177"/>
      <c r="I265" s="177"/>
      <c r="J265" s="177"/>
      <c r="K265" s="177"/>
      <c r="L265" s="177"/>
      <c r="M265" s="177"/>
      <c r="N265" s="177"/>
      <c r="O265" s="177"/>
      <c r="S265" s="177"/>
    </row>
    <row r="266" spans="2:19">
      <c r="B266" s="173"/>
      <c r="D266" s="177"/>
      <c r="E266" s="177"/>
      <c r="I266" s="177"/>
      <c r="J266" s="177"/>
      <c r="K266" s="177"/>
      <c r="L266" s="177"/>
      <c r="M266" s="177"/>
      <c r="N266" s="177"/>
      <c r="O266" s="177"/>
      <c r="S266" s="177"/>
    </row>
    <row r="267" spans="2:19">
      <c r="B267" s="173"/>
      <c r="D267" s="177"/>
      <c r="E267" s="177"/>
      <c r="I267" s="177"/>
      <c r="J267" s="177"/>
      <c r="K267" s="177"/>
      <c r="L267" s="177"/>
      <c r="M267" s="177"/>
      <c r="N267" s="177"/>
      <c r="O267" s="177"/>
      <c r="S267" s="177"/>
    </row>
    <row r="268" spans="2:19">
      <c r="B268" s="173"/>
      <c r="D268" s="177"/>
      <c r="E268" s="177"/>
      <c r="I268" s="177"/>
      <c r="J268" s="177"/>
      <c r="K268" s="177"/>
      <c r="L268" s="177"/>
      <c r="M268" s="177"/>
      <c r="N268" s="177"/>
      <c r="O268" s="177"/>
      <c r="S268" s="177"/>
    </row>
    <row r="269" spans="2:19">
      <c r="B269" s="173"/>
      <c r="D269" s="177"/>
      <c r="E269" s="177"/>
      <c r="I269" s="177"/>
      <c r="J269" s="177"/>
      <c r="K269" s="177"/>
      <c r="L269" s="177"/>
      <c r="M269" s="177"/>
      <c r="N269" s="177"/>
      <c r="O269" s="177"/>
      <c r="S269" s="177"/>
    </row>
    <row r="270" spans="2:19">
      <c r="B270" s="173"/>
      <c r="D270" s="177"/>
      <c r="E270" s="177"/>
      <c r="I270" s="177"/>
      <c r="J270" s="177"/>
      <c r="K270" s="177"/>
      <c r="L270" s="177"/>
      <c r="M270" s="177"/>
      <c r="N270" s="177"/>
      <c r="O270" s="177"/>
      <c r="S270" s="177"/>
    </row>
    <row r="271" spans="2:19">
      <c r="B271" s="173"/>
      <c r="D271" s="177"/>
      <c r="E271" s="177"/>
      <c r="I271" s="177"/>
      <c r="J271" s="177"/>
      <c r="K271" s="177"/>
      <c r="L271" s="177"/>
      <c r="M271" s="177"/>
      <c r="N271" s="177"/>
      <c r="O271" s="177"/>
      <c r="S271" s="177"/>
    </row>
    <row r="272" spans="2:19">
      <c r="B272" s="173"/>
      <c r="D272" s="177"/>
      <c r="E272" s="177"/>
      <c r="I272" s="177"/>
      <c r="J272" s="177"/>
      <c r="K272" s="177"/>
      <c r="L272" s="177"/>
      <c r="M272" s="177"/>
      <c r="N272" s="177"/>
      <c r="O272" s="177"/>
      <c r="S272" s="177"/>
    </row>
    <row r="273" spans="2:19">
      <c r="B273" s="173"/>
      <c r="D273" s="177"/>
      <c r="E273" s="177"/>
      <c r="I273" s="177"/>
      <c r="J273" s="177"/>
      <c r="K273" s="177"/>
      <c r="L273" s="177"/>
      <c r="M273" s="177"/>
      <c r="N273" s="177"/>
      <c r="O273" s="177"/>
      <c r="S273" s="177"/>
    </row>
    <row r="274" spans="2:19">
      <c r="B274" s="173"/>
      <c r="D274" s="177"/>
      <c r="E274" s="177"/>
      <c r="I274" s="177"/>
      <c r="J274" s="177"/>
      <c r="K274" s="177"/>
      <c r="L274" s="177"/>
      <c r="M274" s="177"/>
      <c r="N274" s="177"/>
      <c r="O274" s="177"/>
      <c r="S274" s="177"/>
    </row>
    <row r="275" spans="2:19">
      <c r="B275" s="173"/>
      <c r="D275" s="177"/>
      <c r="E275" s="177"/>
      <c r="I275" s="177"/>
      <c r="J275" s="177"/>
      <c r="K275" s="177"/>
      <c r="L275" s="177"/>
      <c r="M275" s="177"/>
      <c r="N275" s="177"/>
      <c r="O275" s="177"/>
      <c r="S275" s="177"/>
    </row>
    <row r="276" spans="2:19">
      <c r="B276" s="173"/>
      <c r="D276" s="177"/>
      <c r="E276" s="177"/>
      <c r="I276" s="177"/>
      <c r="J276" s="177"/>
      <c r="K276" s="177"/>
      <c r="L276" s="177"/>
      <c r="M276" s="177"/>
      <c r="N276" s="177"/>
      <c r="O276" s="177"/>
      <c r="S276" s="177"/>
    </row>
    <row r="277" spans="2:19">
      <c r="B277" s="173"/>
      <c r="D277" s="177"/>
      <c r="E277" s="177"/>
      <c r="I277" s="177"/>
      <c r="J277" s="177"/>
      <c r="K277" s="177"/>
      <c r="L277" s="177"/>
      <c r="M277" s="177"/>
      <c r="N277" s="177"/>
      <c r="O277" s="177"/>
      <c r="S277" s="177"/>
    </row>
    <row r="278" spans="2:19">
      <c r="B278" s="173"/>
      <c r="D278" s="177"/>
      <c r="E278" s="177"/>
      <c r="I278" s="177"/>
      <c r="J278" s="177"/>
      <c r="K278" s="177"/>
      <c r="L278" s="177"/>
      <c r="M278" s="177"/>
      <c r="N278" s="177"/>
      <c r="O278" s="177"/>
      <c r="S278" s="177"/>
    </row>
    <row r="279" spans="2:19">
      <c r="B279" s="173"/>
      <c r="D279" s="177"/>
      <c r="E279" s="177"/>
      <c r="I279" s="177"/>
      <c r="J279" s="177"/>
      <c r="K279" s="177"/>
      <c r="L279" s="177"/>
      <c r="M279" s="177"/>
      <c r="N279" s="177"/>
      <c r="O279" s="177"/>
      <c r="S279" s="177"/>
    </row>
    <row r="280" spans="2:19">
      <c r="B280" s="173"/>
      <c r="D280" s="177"/>
      <c r="E280" s="177"/>
      <c r="I280" s="177"/>
      <c r="J280" s="177"/>
      <c r="K280" s="177"/>
      <c r="L280" s="177"/>
      <c r="M280" s="177"/>
      <c r="N280" s="177"/>
      <c r="O280" s="177"/>
      <c r="S280" s="177"/>
    </row>
    <row r="281" spans="2:19">
      <c r="B281" s="173"/>
      <c r="D281" s="177"/>
      <c r="E281" s="177"/>
      <c r="I281" s="177"/>
      <c r="J281" s="177"/>
      <c r="K281" s="177"/>
      <c r="L281" s="177"/>
      <c r="M281" s="177"/>
      <c r="N281" s="177"/>
      <c r="O281" s="177"/>
      <c r="S281" s="177"/>
    </row>
    <row r="282" spans="2:19">
      <c r="B282" s="173"/>
      <c r="D282" s="177"/>
      <c r="E282" s="177"/>
      <c r="I282" s="177"/>
      <c r="J282" s="177"/>
      <c r="K282" s="177"/>
      <c r="L282" s="177"/>
      <c r="M282" s="177"/>
      <c r="N282" s="177"/>
      <c r="O282" s="177"/>
      <c r="S282" s="177"/>
    </row>
    <row r="283" spans="2:19">
      <c r="B283" s="173"/>
      <c r="D283" s="177"/>
      <c r="E283" s="177"/>
      <c r="I283" s="177"/>
      <c r="J283" s="177"/>
      <c r="K283" s="177"/>
      <c r="L283" s="177"/>
      <c r="M283" s="177"/>
      <c r="N283" s="177"/>
      <c r="O283" s="177"/>
      <c r="S283" s="177"/>
    </row>
    <row r="284" spans="2:19">
      <c r="B284" s="173"/>
      <c r="D284" s="177"/>
      <c r="E284" s="177"/>
      <c r="I284" s="177"/>
      <c r="J284" s="177"/>
      <c r="K284" s="177"/>
      <c r="L284" s="177"/>
      <c r="M284" s="177"/>
      <c r="N284" s="177"/>
      <c r="O284" s="177"/>
      <c r="S284" s="177"/>
    </row>
    <row r="285" spans="2:19">
      <c r="B285" s="173"/>
      <c r="D285" s="177"/>
      <c r="E285" s="177"/>
      <c r="I285" s="177"/>
      <c r="J285" s="177"/>
      <c r="K285" s="177"/>
      <c r="L285" s="177"/>
      <c r="M285" s="177"/>
      <c r="N285" s="177"/>
      <c r="O285" s="177"/>
      <c r="S285" s="177"/>
    </row>
    <row r="286" spans="2:19">
      <c r="B286" s="173"/>
      <c r="D286" s="177"/>
      <c r="E286" s="177"/>
      <c r="I286" s="177"/>
      <c r="J286" s="177"/>
      <c r="K286" s="177"/>
      <c r="L286" s="177"/>
      <c r="M286" s="177"/>
      <c r="N286" s="177"/>
      <c r="O286" s="177"/>
      <c r="S286" s="177"/>
    </row>
    <row r="287" spans="2:19">
      <c r="B287" s="173"/>
      <c r="D287" s="177"/>
      <c r="E287" s="177"/>
      <c r="I287" s="177"/>
      <c r="J287" s="177"/>
      <c r="K287" s="177"/>
      <c r="L287" s="177"/>
      <c r="M287" s="177"/>
      <c r="N287" s="177"/>
      <c r="O287" s="177"/>
      <c r="S287" s="177"/>
    </row>
    <row r="288" spans="2:19">
      <c r="B288" s="173"/>
      <c r="D288" s="177"/>
      <c r="E288" s="177"/>
      <c r="I288" s="177"/>
      <c r="J288" s="177"/>
      <c r="K288" s="177"/>
      <c r="L288" s="177"/>
      <c r="M288" s="177"/>
      <c r="N288" s="177"/>
      <c r="O288" s="177"/>
      <c r="S288" s="177"/>
    </row>
    <row r="289" spans="2:19">
      <c r="B289" s="173"/>
      <c r="D289" s="177"/>
      <c r="E289" s="177"/>
      <c r="I289" s="177"/>
      <c r="J289" s="177"/>
      <c r="K289" s="177"/>
      <c r="L289" s="177"/>
      <c r="M289" s="177"/>
      <c r="N289" s="177"/>
      <c r="O289" s="177"/>
      <c r="S289" s="177"/>
    </row>
    <row r="290" spans="2:19">
      <c r="B290" s="173"/>
      <c r="D290" s="177"/>
      <c r="E290" s="177"/>
      <c r="I290" s="177"/>
      <c r="J290" s="177"/>
      <c r="K290" s="177"/>
      <c r="L290" s="177"/>
      <c r="M290" s="177"/>
      <c r="N290" s="177"/>
      <c r="O290" s="177"/>
      <c r="S290" s="177"/>
    </row>
    <row r="291" spans="2:19">
      <c r="B291" s="173"/>
      <c r="D291" s="177"/>
      <c r="E291" s="177"/>
      <c r="I291" s="177"/>
      <c r="J291" s="177"/>
      <c r="K291" s="177"/>
      <c r="L291" s="177"/>
      <c r="M291" s="177"/>
      <c r="N291" s="177"/>
      <c r="O291" s="177"/>
      <c r="S291" s="177"/>
    </row>
    <row r="292" spans="2:19">
      <c r="B292" s="173"/>
      <c r="D292" s="177"/>
      <c r="E292" s="177"/>
      <c r="I292" s="177"/>
      <c r="J292" s="177"/>
      <c r="K292" s="177"/>
      <c r="L292" s="177"/>
      <c r="M292" s="177"/>
      <c r="N292" s="177"/>
      <c r="O292" s="177"/>
      <c r="S292" s="177"/>
    </row>
    <row r="293" spans="2:19">
      <c r="B293" s="173"/>
      <c r="D293" s="177"/>
      <c r="E293" s="177"/>
      <c r="I293" s="177"/>
      <c r="J293" s="177"/>
      <c r="K293" s="177"/>
      <c r="L293" s="177"/>
      <c r="M293" s="177"/>
      <c r="N293" s="177"/>
      <c r="O293" s="177"/>
      <c r="S293" s="177"/>
    </row>
    <row r="294" spans="2:19">
      <c r="B294" s="173"/>
      <c r="D294" s="177"/>
      <c r="E294" s="177"/>
      <c r="I294" s="177"/>
      <c r="J294" s="177"/>
      <c r="K294" s="177"/>
      <c r="L294" s="177"/>
      <c r="M294" s="177"/>
      <c r="N294" s="177"/>
      <c r="O294" s="177"/>
      <c r="S294" s="177"/>
    </row>
    <row r="295" spans="2:19">
      <c r="B295" s="173"/>
      <c r="D295" s="177"/>
      <c r="E295" s="177"/>
      <c r="I295" s="177"/>
      <c r="J295" s="177"/>
      <c r="K295" s="177"/>
      <c r="L295" s="177"/>
      <c r="M295" s="177"/>
      <c r="N295" s="177"/>
      <c r="O295" s="177"/>
      <c r="S295" s="177"/>
    </row>
    <row r="296" spans="2:19">
      <c r="B296" s="173"/>
      <c r="D296" s="177"/>
      <c r="E296" s="177"/>
      <c r="I296" s="177"/>
      <c r="J296" s="177"/>
      <c r="K296" s="177"/>
      <c r="L296" s="177"/>
      <c r="M296" s="177"/>
      <c r="N296" s="177"/>
      <c r="O296" s="177"/>
      <c r="S296" s="177"/>
    </row>
    <row r="297" spans="2:19">
      <c r="B297" s="173"/>
      <c r="D297" s="177"/>
      <c r="E297" s="177"/>
      <c r="I297" s="177"/>
      <c r="J297" s="177"/>
      <c r="K297" s="177"/>
      <c r="L297" s="177"/>
      <c r="M297" s="177"/>
      <c r="N297" s="177"/>
      <c r="O297" s="177"/>
      <c r="S297" s="177"/>
    </row>
    <row r="298" spans="2:19">
      <c r="B298" s="173"/>
      <c r="D298" s="177"/>
      <c r="E298" s="177"/>
      <c r="I298" s="177"/>
      <c r="J298" s="177"/>
      <c r="K298" s="177"/>
      <c r="L298" s="177"/>
      <c r="M298" s="177"/>
      <c r="N298" s="177"/>
      <c r="O298" s="177"/>
      <c r="S298" s="177"/>
    </row>
    <row r="299" spans="2:19">
      <c r="B299" s="173"/>
      <c r="D299" s="177"/>
      <c r="E299" s="177"/>
      <c r="I299" s="177"/>
      <c r="J299" s="177"/>
      <c r="K299" s="177"/>
      <c r="L299" s="177"/>
      <c r="M299" s="177"/>
      <c r="N299" s="177"/>
      <c r="O299" s="177"/>
      <c r="S299" s="177"/>
    </row>
    <row r="300" spans="2:19">
      <c r="B300" s="173"/>
      <c r="D300" s="177"/>
      <c r="E300" s="177"/>
      <c r="I300" s="177"/>
      <c r="J300" s="177"/>
      <c r="K300" s="177"/>
      <c r="L300" s="177"/>
      <c r="M300" s="177"/>
      <c r="N300" s="177"/>
      <c r="O300" s="177"/>
      <c r="S300" s="177"/>
    </row>
    <row r="301" spans="2:19">
      <c r="B301" s="173"/>
      <c r="D301" s="177"/>
      <c r="E301" s="177"/>
      <c r="I301" s="177"/>
      <c r="J301" s="177"/>
      <c r="K301" s="177"/>
      <c r="L301" s="177"/>
      <c r="M301" s="177"/>
      <c r="N301" s="177"/>
      <c r="O301" s="177"/>
      <c r="S301" s="177"/>
    </row>
    <row r="302" spans="2:19">
      <c r="M302" s="177"/>
      <c r="N302" s="177"/>
      <c r="O302" s="177"/>
      <c r="S302" s="177"/>
    </row>
  </sheetData>
  <sheetProtection password="CFE8" sheet="1" objects="1" scenarios="1"/>
  <mergeCells count="21">
    <mergeCell ref="M5:M6"/>
    <mergeCell ref="B2:B4"/>
    <mergeCell ref="M3:O3"/>
    <mergeCell ref="P3:R3"/>
    <mergeCell ref="M4:O4"/>
    <mergeCell ref="B5:B6"/>
    <mergeCell ref="C5:C6"/>
    <mergeCell ref="D5:D6"/>
    <mergeCell ref="E5:E6"/>
    <mergeCell ref="F5:F6"/>
    <mergeCell ref="G5:G6"/>
    <mergeCell ref="H5:H6"/>
    <mergeCell ref="I5:I6"/>
    <mergeCell ref="J5:J6"/>
    <mergeCell ref="K5:K6"/>
    <mergeCell ref="L5:L6"/>
    <mergeCell ref="N5:N6"/>
    <mergeCell ref="O5:O6"/>
    <mergeCell ref="P5:P6"/>
    <mergeCell ref="Q5:Q6"/>
    <mergeCell ref="R5:R6"/>
  </mergeCells>
  <phoneticPr fontId="1"/>
  <pageMargins left="0.70866141732283472" right="0.70866141732283472" top="0.74803149606299213" bottom="0.74803149606299213" header="0.31496062992125984" footer="0.31496062992125984"/>
  <pageSetup paperSize="9" scale="72"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B1:S301"/>
  <sheetViews>
    <sheetView zoomScaleNormal="100" workbookViewId="0">
      <selection activeCell="B7" sqref="B7"/>
    </sheetView>
  </sheetViews>
  <sheetFormatPr defaultRowHeight="13.5"/>
  <cols>
    <col min="1" max="1" width="0.875" style="177" customWidth="1"/>
    <col min="2" max="2" width="14.125" style="203" customWidth="1"/>
    <col min="3" max="3" width="6.875" style="187" customWidth="1"/>
    <col min="4" max="4" width="4.625" style="175" customWidth="1"/>
    <col min="5" max="5" width="12.625" style="175" customWidth="1"/>
    <col min="6" max="6" width="4.625" style="177" customWidth="1"/>
    <col min="7" max="7" width="15.625" style="177" customWidth="1"/>
    <col min="8" max="8" width="4.625" style="175" customWidth="1"/>
    <col min="9" max="9" width="20.625" style="179" customWidth="1"/>
    <col min="10" max="10" width="4.625" style="179" customWidth="1"/>
    <col min="11" max="11" width="78.125" style="179" customWidth="1"/>
    <col min="12" max="17" width="5.625" style="262" customWidth="1"/>
    <col min="18" max="19" width="9" style="262"/>
    <col min="20" max="16384" width="9" style="177"/>
  </cols>
  <sheetData>
    <row r="1" spans="2:19" ht="9" customHeight="1" thickBot="1">
      <c r="B1" s="173"/>
      <c r="C1" s="174"/>
      <c r="F1" s="176"/>
      <c r="G1" s="212"/>
      <c r="H1" s="212"/>
      <c r="K1" s="184"/>
    </row>
    <row r="2" spans="2:19" ht="24.95" customHeight="1">
      <c r="B2" s="315" t="s">
        <v>959</v>
      </c>
      <c r="C2" s="180"/>
      <c r="E2" s="181"/>
      <c r="F2" s="213"/>
      <c r="G2" s="182"/>
      <c r="H2" s="177"/>
      <c r="I2" s="214"/>
      <c r="J2" s="177"/>
      <c r="K2" s="185"/>
      <c r="L2" s="344" t="s">
        <v>998</v>
      </c>
      <c r="M2" s="344"/>
      <c r="N2" s="344" t="s">
        <v>999</v>
      </c>
      <c r="O2" s="344"/>
      <c r="P2" s="345" t="s">
        <v>1000</v>
      </c>
      <c r="Q2" s="346"/>
      <c r="R2" s="346"/>
      <c r="S2" s="347"/>
    </row>
    <row r="3" spans="2:19" ht="36" customHeight="1">
      <c r="B3" s="316"/>
      <c r="D3" s="192"/>
      <c r="E3" s="192"/>
      <c r="F3" s="263"/>
      <c r="G3" s="263"/>
      <c r="H3" s="263"/>
      <c r="I3" s="264" t="s">
        <v>1001</v>
      </c>
      <c r="K3" s="265" t="s">
        <v>1002</v>
      </c>
      <c r="L3" s="348" t="s">
        <v>1003</v>
      </c>
      <c r="M3" s="349"/>
      <c r="N3" s="350" t="s">
        <v>1004</v>
      </c>
      <c r="O3" s="351"/>
      <c r="P3" s="350" t="s">
        <v>1005</v>
      </c>
      <c r="Q3" s="352"/>
      <c r="R3" s="352"/>
      <c r="S3" s="351"/>
    </row>
    <row r="4" spans="2:19" ht="12" customHeight="1" thickBot="1">
      <c r="B4" s="317"/>
      <c r="C4" s="191"/>
      <c r="D4" s="192"/>
      <c r="E4" s="192"/>
      <c r="F4" s="193"/>
      <c r="G4" s="182"/>
      <c r="H4" s="266" t="s">
        <v>950</v>
      </c>
      <c r="I4" s="177"/>
      <c r="J4" s="177"/>
      <c r="K4" s="177"/>
    </row>
    <row r="5" spans="2:19" ht="18" customHeight="1">
      <c r="B5" s="318" t="s">
        <v>951</v>
      </c>
      <c r="C5" s="320" t="s">
        <v>952</v>
      </c>
      <c r="D5" s="322" t="s">
        <v>1006</v>
      </c>
      <c r="E5" s="320" t="s">
        <v>2</v>
      </c>
      <c r="F5" s="322" t="s">
        <v>1007</v>
      </c>
      <c r="G5" s="323" t="s">
        <v>1008</v>
      </c>
      <c r="H5" s="327" t="s">
        <v>1007</v>
      </c>
      <c r="I5" s="325" t="s">
        <v>1009</v>
      </c>
      <c r="J5" s="323" t="s">
        <v>1007</v>
      </c>
      <c r="K5" s="314" t="s">
        <v>1010</v>
      </c>
      <c r="L5" s="353" t="s">
        <v>998</v>
      </c>
      <c r="M5" s="354"/>
      <c r="N5" s="354"/>
      <c r="O5" s="354"/>
      <c r="P5" s="354"/>
      <c r="Q5" s="355"/>
      <c r="R5" s="344" t="s">
        <v>1011</v>
      </c>
      <c r="S5" s="344" t="s">
        <v>1012</v>
      </c>
    </row>
    <row r="6" spans="2:19" ht="18" customHeight="1">
      <c r="B6" s="319"/>
      <c r="C6" s="321"/>
      <c r="D6" s="322"/>
      <c r="E6" s="321"/>
      <c r="F6" s="322"/>
      <c r="G6" s="323"/>
      <c r="H6" s="327"/>
      <c r="I6" s="325"/>
      <c r="J6" s="323"/>
      <c r="K6" s="314"/>
      <c r="L6" s="267" t="s">
        <v>1013</v>
      </c>
      <c r="M6" s="267" t="s">
        <v>1014</v>
      </c>
      <c r="N6" s="267" t="s">
        <v>1015</v>
      </c>
      <c r="O6" s="267" t="s">
        <v>1016</v>
      </c>
      <c r="P6" s="267" t="s">
        <v>1017</v>
      </c>
      <c r="Q6" s="267" t="s">
        <v>1018</v>
      </c>
      <c r="R6" s="344"/>
      <c r="S6" s="344"/>
    </row>
    <row r="7" spans="2:19" ht="27">
      <c r="B7" s="196">
        <v>7</v>
      </c>
      <c r="C7" s="126">
        <f t="shared" ref="C7:C70" si="0">IF($B7="","",SMALL($B$7:$B$500,ROW(B1)))</f>
        <v>1</v>
      </c>
      <c r="D7" s="127" t="str">
        <f ca="1">IF($C7="","",IF($C7=$C6,"",IF(INDIRECT($C7&amp;"!e4")="","",INDIRECT($C7&amp;"!e4"))))</f>
        <v>ＥＬ１</v>
      </c>
      <c r="E7" s="127" t="str">
        <f ca="1">IF($C7="","",IF($C7=$C6,"",IF(INDIRECT($C7&amp;"!g4")="","",INDIRECT($C7&amp;"!g4"))))</f>
        <v>全共通</v>
      </c>
      <c r="F7" s="204">
        <f ca="1">IF($C7="","",IF($G7="","",COUNTA(G$7:$G7)-COUNTBLANK(G$7:$G7)))</f>
        <v>1</v>
      </c>
      <c r="G7" s="205" t="str">
        <f ca="1">IF($C7="","",IF($C7=$C6,"",IF(INDIRECT($C7&amp;"!g5")="","",INDIRECT($C7&amp;"!g5"))))</f>
        <v>ビジネスの理解</v>
      </c>
      <c r="H7" s="204" t="str">
        <f t="shared" ref="H7:H70" ca="1" si="1">IF($C7="","",IF($I7="","",LEFT($I7,1)))</f>
        <v>①</v>
      </c>
      <c r="I7" s="207" t="str">
        <f ca="1">IF($C7="","",IF($J7="","",IF(VLOOKUP($J7,INDIRECT($C7&amp;"!$A$12:$b$500"),2,0)=0,"",VLOOKUP($J7,INDIRECT($C7&amp;"!$A$12:$b$500"),2,0))))</f>
        <v>①ビジネスや社会経済の一般動向の理解</v>
      </c>
      <c r="J7" s="204">
        <f ca="1">IF($C7="","",IF($C7&gt;$C6,1,COUNTA(INDIRECT($C7&amp;"!$D$12:$D$500")-(COUNTA(INDIRECT($C7&amp;"!$D$12:$D$500")-1)))+$J6))</f>
        <v>1</v>
      </c>
      <c r="K7" s="128" t="str">
        <f ca="1">IF($C7="","",IF($J7="","",VLOOKUP($J7,INDIRECT($C7&amp;"!$d$12:$K$500"),2,0)))</f>
        <v>○ 新聞やニュースなどから社会経済全般に関する情報を入手し、自分の会社に関連する情報を収集・整理している。</v>
      </c>
      <c r="L7" s="268" t="s">
        <v>1020</v>
      </c>
      <c r="M7" s="269"/>
      <c r="N7" s="269"/>
      <c r="O7" s="269"/>
      <c r="P7" s="270"/>
      <c r="Q7" s="270"/>
      <c r="R7" s="271"/>
      <c r="S7" s="272"/>
    </row>
    <row r="8" spans="2:19" ht="27">
      <c r="B8" s="197">
        <v>7</v>
      </c>
      <c r="C8" s="129">
        <f t="shared" si="0"/>
        <v>1</v>
      </c>
      <c r="D8" s="130" t="str">
        <f t="shared" ref="D8:D71" ca="1" si="2">IF($C8="","",IF($C8=$C7,"",IF(INDIRECT($C8&amp;"!e4")="","",INDIRECT($C8&amp;"!e4"))))</f>
        <v/>
      </c>
      <c r="E8" s="130" t="str">
        <f t="shared" ref="E8:E71" ca="1" si="3">IF($C8="","",IF($C8=$C7,"",IF(INDIRECT($C8&amp;"!g4")="","",INDIRECT($C8&amp;"!g4"))))</f>
        <v/>
      </c>
      <c r="F8" s="208" t="str">
        <f ca="1">IF($C8="","",IF($G8="","",COUNTA(G$7:$G8)-COUNTBLANK(G$7:$G8)))</f>
        <v/>
      </c>
      <c r="G8" s="209" t="str">
        <f t="shared" ref="G8:G71" ca="1" si="4">IF($C8="","",IF($C8=$C7,"",IF(INDIRECT($C8&amp;"!g5")="","",INDIRECT($C8&amp;"!g5"))))</f>
        <v/>
      </c>
      <c r="H8" s="208" t="str">
        <f t="shared" ca="1" si="1"/>
        <v/>
      </c>
      <c r="I8" s="211" t="str">
        <f t="shared" ref="I8:I71" ca="1" si="5">IF($C8="","",IF($J8="","",IF(VLOOKUP($J8,INDIRECT($C8&amp;"!$A$12:$b$500"),2,0)=0,"",VLOOKUP($J8,INDIRECT($C8&amp;"!$A$12:$b$500"),2,0))))</f>
        <v/>
      </c>
      <c r="J8" s="208">
        <f t="shared" ref="J8:J71" ca="1" si="6">IF($C8="","",IF($C8&gt;$C7,1,COUNTA(INDIRECT($C8&amp;"!$D$12:$D$500")-(COUNTA(INDIRECT($C8&amp;"!$D$12:$D$500")-1)))+$J7))</f>
        <v>2</v>
      </c>
      <c r="K8" s="131" t="str">
        <f t="shared" ref="K8:K71" ca="1" si="7">IF($C8="","",IF($J8="","",VLOOKUP($J8,INDIRECT($C8&amp;"!$d$12:$K$500"),2,0)))</f>
        <v>○ ビジネス全般や関連業界に関する知識を身につけるよう、新聞やニュース媒体等に目を通している。</v>
      </c>
      <c r="L8" s="268" t="s">
        <v>1020</v>
      </c>
      <c r="M8" s="268"/>
      <c r="N8" s="268"/>
      <c r="O8" s="268"/>
      <c r="P8" s="273"/>
      <c r="Q8" s="273"/>
      <c r="R8" s="274"/>
      <c r="S8" s="275"/>
    </row>
    <row r="9" spans="2:19" ht="27">
      <c r="B9" s="197">
        <v>7</v>
      </c>
      <c r="C9" s="129">
        <f t="shared" si="0"/>
        <v>1</v>
      </c>
      <c r="D9" s="130" t="str">
        <f t="shared" ca="1" si="2"/>
        <v/>
      </c>
      <c r="E9" s="130" t="str">
        <f t="shared" ca="1" si="3"/>
        <v/>
      </c>
      <c r="F9" s="208" t="str">
        <f ca="1">IF($C9="","",IF($G9="","",COUNTA(G$7:$G9)-COUNTBLANK(G$7:$G9)))</f>
        <v/>
      </c>
      <c r="G9" s="209" t="str">
        <f t="shared" ca="1" si="4"/>
        <v/>
      </c>
      <c r="H9" s="208" t="str">
        <f t="shared" ca="1" si="1"/>
        <v>②</v>
      </c>
      <c r="I9" s="211" t="str">
        <f t="shared" ca="1" si="5"/>
        <v>②組織のルールと企業倫理の遵守</v>
      </c>
      <c r="J9" s="208">
        <f t="shared" ca="1" si="6"/>
        <v>3</v>
      </c>
      <c r="K9" s="131" t="str">
        <f t="shared" ca="1" si="7"/>
        <v>○ 就業規則など組織の規律・ルールを理解し、これを守っている。</v>
      </c>
      <c r="L9" s="268" t="s">
        <v>1020</v>
      </c>
      <c r="M9" s="268"/>
      <c r="N9" s="268"/>
      <c r="O9" s="268"/>
      <c r="P9" s="273"/>
      <c r="Q9" s="273"/>
      <c r="R9" s="274"/>
      <c r="S9" s="276"/>
    </row>
    <row r="10" spans="2:19" ht="27">
      <c r="B10" s="197">
        <v>1</v>
      </c>
      <c r="C10" s="129">
        <f t="shared" si="0"/>
        <v>2</v>
      </c>
      <c r="D10" s="130" t="str">
        <f t="shared" ca="1" si="2"/>
        <v>ＥＬ１</v>
      </c>
      <c r="E10" s="130" t="str">
        <f t="shared" ca="1" si="3"/>
        <v>全共通</v>
      </c>
      <c r="F10" s="208">
        <f ca="1">IF($C10="","",IF($G10="","",COUNTA(G$7:$G10)-COUNTBLANK(G$7:$G10)))</f>
        <v>2</v>
      </c>
      <c r="G10" s="209" t="str">
        <f t="shared" ca="1" si="4"/>
        <v>ITの基本操作</v>
      </c>
      <c r="H10" s="208" t="str">
        <f t="shared" ca="1" si="1"/>
        <v>①</v>
      </c>
      <c r="I10" s="211" t="str">
        <f t="shared" ca="1" si="5"/>
        <v>①PC及びネットワークの理解</v>
      </c>
      <c r="J10" s="208">
        <f t="shared" ca="1" si="6"/>
        <v>1</v>
      </c>
      <c r="K10" s="131" t="str">
        <f t="shared" ca="1" si="7"/>
        <v>○ 電子メールを活用して、文書や添付ファイルの送受信ができる。</v>
      </c>
      <c r="L10" s="268" t="s">
        <v>1021</v>
      </c>
      <c r="M10" s="268"/>
      <c r="N10" s="268"/>
      <c r="O10" s="268"/>
      <c r="P10" s="273"/>
      <c r="Q10" s="273"/>
      <c r="R10" s="274"/>
      <c r="S10" s="276"/>
    </row>
    <row r="11" spans="2:19" ht="27">
      <c r="B11" s="197">
        <v>1</v>
      </c>
      <c r="C11" s="126">
        <f t="shared" si="0"/>
        <v>2</v>
      </c>
      <c r="D11" s="130" t="str">
        <f t="shared" ca="1" si="2"/>
        <v/>
      </c>
      <c r="E11" s="130" t="str">
        <f t="shared" ca="1" si="3"/>
        <v/>
      </c>
      <c r="F11" s="208" t="str">
        <f ca="1">IF($C11="","",IF($G11="","",COUNTA(G$7:$G11)-COUNTBLANK(G$7:$G11)))</f>
        <v/>
      </c>
      <c r="G11" s="209" t="str">
        <f t="shared" ca="1" si="4"/>
        <v/>
      </c>
      <c r="H11" s="208" t="str">
        <f t="shared" ca="1" si="1"/>
        <v>②</v>
      </c>
      <c r="I11" s="211" t="str">
        <f t="shared" ca="1" si="5"/>
        <v>②ワープロ、表計算ソフト等の活用</v>
      </c>
      <c r="J11" s="208">
        <f t="shared" ca="1" si="6"/>
        <v>2</v>
      </c>
      <c r="K11" s="131" t="str">
        <f t="shared" ca="1" si="7"/>
        <v>○ 表計算ソフトの基本的な関数機能を使用して簡単な計算ができる。</v>
      </c>
      <c r="L11" s="268" t="s">
        <v>1021</v>
      </c>
      <c r="M11" s="268"/>
      <c r="N11" s="268"/>
      <c r="O11" s="268"/>
      <c r="P11" s="273"/>
      <c r="Q11" s="273"/>
      <c r="R11" s="274"/>
      <c r="S11" s="276"/>
    </row>
    <row r="12" spans="2:19" ht="14.25">
      <c r="B12" s="197">
        <v>1</v>
      </c>
      <c r="C12" s="129">
        <f t="shared" si="0"/>
        <v>4</v>
      </c>
      <c r="D12" s="130" t="str">
        <f t="shared" ca="1" si="2"/>
        <v>ＥＬ１</v>
      </c>
      <c r="E12" s="130" t="str">
        <f t="shared" ca="1" si="3"/>
        <v>全共通</v>
      </c>
      <c r="F12" s="208">
        <f ca="1">IF($C12="","",IF($G12="","",COUNTA(G$7:$G12)-COUNTBLANK(G$7:$G12)))</f>
        <v>3</v>
      </c>
      <c r="G12" s="209" t="str">
        <f t="shared" ca="1" si="4"/>
        <v>組織における協働</v>
      </c>
      <c r="H12" s="208" t="str">
        <f t="shared" ca="1" si="1"/>
        <v>①</v>
      </c>
      <c r="I12" s="211" t="str">
        <f t="shared" ca="1" si="5"/>
        <v>①チームワークの推進</v>
      </c>
      <c r="J12" s="208">
        <f t="shared" ca="1" si="6"/>
        <v>1</v>
      </c>
      <c r="K12" s="131" t="str">
        <f t="shared" ca="1" si="7"/>
        <v>○ 与えられた仕事を途中で投げ出すことなく最後まで遂行している。</v>
      </c>
      <c r="L12" s="268" t="s">
        <v>1021</v>
      </c>
      <c r="M12" s="268"/>
      <c r="N12" s="268"/>
      <c r="O12" s="268"/>
      <c r="P12" s="273"/>
      <c r="Q12" s="273"/>
      <c r="R12" s="274"/>
      <c r="S12" s="276"/>
    </row>
    <row r="13" spans="2:19" ht="27">
      <c r="B13" s="197">
        <v>4</v>
      </c>
      <c r="C13" s="129">
        <f t="shared" si="0"/>
        <v>7</v>
      </c>
      <c r="D13" s="130" t="str">
        <f t="shared" ca="1" si="2"/>
        <v>Ｌ１</v>
      </c>
      <c r="E13" s="130" t="str">
        <f t="shared" ca="1" si="3"/>
        <v>全共通</v>
      </c>
      <c r="F13" s="208">
        <f ca="1">IF($C13="","",IF($G13="","",COUNTA(G$7:$G13)-COUNTBLANK(G$7:$G13)))</f>
        <v>4</v>
      </c>
      <c r="G13" s="209" t="str">
        <f t="shared" ca="1" si="4"/>
        <v>ITの基本操作</v>
      </c>
      <c r="H13" s="208" t="str">
        <f t="shared" ca="1" si="1"/>
        <v>①</v>
      </c>
      <c r="I13" s="211" t="str">
        <f t="shared" ca="1" si="5"/>
        <v>①PC及びネットワークの理解</v>
      </c>
      <c r="J13" s="208">
        <f t="shared" ca="1" si="6"/>
        <v>1</v>
      </c>
      <c r="K13" s="131" t="str">
        <f t="shared" ca="1" si="7"/>
        <v>○ セキュリティ対策やITに頼りすぎることの問題点など、情報化の弱点を理解している。</v>
      </c>
      <c r="L13" s="268"/>
      <c r="M13" s="268" t="s">
        <v>1021</v>
      </c>
      <c r="N13" s="268"/>
      <c r="O13" s="268"/>
      <c r="P13" s="273"/>
      <c r="Q13" s="273"/>
      <c r="R13" s="274"/>
      <c r="S13" s="276"/>
    </row>
    <row r="14" spans="2:19" ht="27">
      <c r="B14" s="197">
        <v>2</v>
      </c>
      <c r="C14" s="129">
        <f t="shared" si="0"/>
        <v>7</v>
      </c>
      <c r="D14" s="130" t="str">
        <f t="shared" ca="1" si="2"/>
        <v/>
      </c>
      <c r="E14" s="130" t="str">
        <f t="shared" ca="1" si="3"/>
        <v/>
      </c>
      <c r="F14" s="208" t="str">
        <f ca="1">IF($C14="","",IF($G14="","",COUNTA(G$7:$G14)-COUNTBLANK(G$7:$G14)))</f>
        <v/>
      </c>
      <c r="G14" s="209" t="str">
        <f t="shared" ca="1" si="4"/>
        <v/>
      </c>
      <c r="H14" s="208" t="str">
        <f t="shared" ca="1" si="1"/>
        <v>②</v>
      </c>
      <c r="I14" s="211" t="str">
        <f t="shared" ca="1" si="5"/>
        <v>②ワープロ、表計算ソフト等の活用</v>
      </c>
      <c r="J14" s="208">
        <f t="shared" ca="1" si="6"/>
        <v>2</v>
      </c>
      <c r="K14" s="131" t="str">
        <f t="shared" ca="1" si="7"/>
        <v>○ ワープロソフトの様々な機能を活用し、レイアウト構成にも配慮した事務文書を作成している。</v>
      </c>
      <c r="L14" s="268"/>
      <c r="M14" s="268"/>
      <c r="N14" s="268" t="s">
        <v>1021</v>
      </c>
      <c r="O14" s="268"/>
      <c r="P14" s="273"/>
      <c r="Q14" s="273"/>
      <c r="R14" s="274" t="s">
        <v>1022</v>
      </c>
      <c r="S14" s="276" t="s">
        <v>1023</v>
      </c>
    </row>
    <row r="15" spans="2:19" ht="27">
      <c r="B15" s="197">
        <v>2</v>
      </c>
      <c r="C15" s="126">
        <f t="shared" si="0"/>
        <v>7</v>
      </c>
      <c r="D15" s="130" t="str">
        <f t="shared" ca="1" si="2"/>
        <v/>
      </c>
      <c r="E15" s="130" t="str">
        <f t="shared" ca="1" si="3"/>
        <v/>
      </c>
      <c r="F15" s="208" t="str">
        <f ca="1">IF($C15="","",IF($G15="","",COUNTA(G$7:$G15)-COUNTBLANK(G$7:$G15)))</f>
        <v/>
      </c>
      <c r="G15" s="209" t="str">
        <f t="shared" ca="1" si="4"/>
        <v/>
      </c>
      <c r="H15" s="208" t="str">
        <f t="shared" ca="1" si="1"/>
        <v/>
      </c>
      <c r="I15" s="211" t="str">
        <f t="shared" ca="1" si="5"/>
        <v/>
      </c>
      <c r="J15" s="208">
        <f t="shared" ca="1" si="6"/>
        <v>3</v>
      </c>
      <c r="K15" s="131" t="str">
        <f t="shared" ca="1" si="7"/>
        <v>○ フォントや背景色を工夫するなど、内容のみならず受け手に与える印象にも配慮したプレゼンテーション資料の作成を行っている。</v>
      </c>
      <c r="L15" s="268"/>
      <c r="M15" s="268"/>
      <c r="N15" s="268"/>
      <c r="O15" s="268" t="s">
        <v>1021</v>
      </c>
      <c r="P15" s="273"/>
      <c r="Q15" s="273"/>
      <c r="R15" s="274" t="s">
        <v>1022</v>
      </c>
      <c r="S15" s="276" t="s">
        <v>1024</v>
      </c>
    </row>
    <row r="16" spans="2:19" ht="14.25">
      <c r="B16" s="197"/>
      <c r="C16" s="129" t="str">
        <f t="shared" si="0"/>
        <v/>
      </c>
      <c r="D16" s="130" t="str">
        <f t="shared" ca="1" si="2"/>
        <v/>
      </c>
      <c r="E16" s="130" t="str">
        <f t="shared" ca="1" si="3"/>
        <v/>
      </c>
      <c r="F16" s="208" t="str">
        <f>IF($C16="","",IF($G16="","",COUNTA(G$7:$G16)-COUNTBLANK(G$7:$G16)))</f>
        <v/>
      </c>
      <c r="G16" s="209" t="str">
        <f t="shared" ca="1" si="4"/>
        <v/>
      </c>
      <c r="H16" s="208" t="str">
        <f t="shared" si="1"/>
        <v/>
      </c>
      <c r="I16" s="211" t="str">
        <f t="shared" ca="1" si="5"/>
        <v/>
      </c>
      <c r="J16" s="208" t="str">
        <f t="shared" ca="1" si="6"/>
        <v/>
      </c>
      <c r="K16" s="131" t="str">
        <f t="shared" ca="1" si="7"/>
        <v/>
      </c>
      <c r="L16" s="268"/>
      <c r="M16" s="268"/>
      <c r="N16" s="268"/>
      <c r="O16" s="268" t="s">
        <v>1021</v>
      </c>
      <c r="P16" s="273"/>
      <c r="Q16" s="273"/>
      <c r="R16" s="274" t="s">
        <v>1022</v>
      </c>
      <c r="S16" s="276" t="s">
        <v>1023</v>
      </c>
    </row>
    <row r="17" spans="2:19" ht="14.25">
      <c r="B17" s="197"/>
      <c r="C17" s="129" t="str">
        <f t="shared" si="0"/>
        <v/>
      </c>
      <c r="D17" s="130" t="str">
        <f t="shared" ca="1" si="2"/>
        <v/>
      </c>
      <c r="E17" s="130" t="str">
        <f t="shared" ca="1" si="3"/>
        <v/>
      </c>
      <c r="F17" s="208" t="str">
        <f>IF($C17="","",IF($G17="","",COUNTA(G$7:$G17)-COUNTBLANK(G$7:$G17)))</f>
        <v/>
      </c>
      <c r="G17" s="209" t="str">
        <f t="shared" ca="1" si="4"/>
        <v/>
      </c>
      <c r="H17" s="208" t="str">
        <f t="shared" si="1"/>
        <v/>
      </c>
      <c r="I17" s="211" t="str">
        <f t="shared" ca="1" si="5"/>
        <v/>
      </c>
      <c r="J17" s="208" t="str">
        <f t="shared" ca="1" si="6"/>
        <v/>
      </c>
      <c r="K17" s="131" t="str">
        <f t="shared" ca="1" si="7"/>
        <v/>
      </c>
      <c r="L17" s="268"/>
      <c r="M17" s="268"/>
      <c r="N17" s="268"/>
      <c r="O17" s="268"/>
      <c r="P17" s="273" t="s">
        <v>1021</v>
      </c>
      <c r="Q17" s="273"/>
      <c r="R17" s="275"/>
      <c r="S17" s="276"/>
    </row>
    <row r="18" spans="2:19" ht="14.25">
      <c r="B18" s="197"/>
      <c r="C18" s="129" t="str">
        <f t="shared" si="0"/>
        <v/>
      </c>
      <c r="D18" s="130" t="str">
        <f t="shared" ca="1" si="2"/>
        <v/>
      </c>
      <c r="E18" s="130" t="str">
        <f t="shared" ca="1" si="3"/>
        <v/>
      </c>
      <c r="F18" s="208" t="str">
        <f>IF($C18="","",IF($G18="","",COUNTA(G$7:$G18)-COUNTBLANK(G$7:$G18)))</f>
        <v/>
      </c>
      <c r="G18" s="209" t="str">
        <f t="shared" ca="1" si="4"/>
        <v/>
      </c>
      <c r="H18" s="208" t="str">
        <f t="shared" si="1"/>
        <v/>
      </c>
      <c r="I18" s="211" t="str">
        <f t="shared" ca="1" si="5"/>
        <v/>
      </c>
      <c r="J18" s="208" t="str">
        <f t="shared" ca="1" si="6"/>
        <v/>
      </c>
      <c r="K18" s="131" t="str">
        <f t="shared" ca="1" si="7"/>
        <v/>
      </c>
      <c r="L18" s="268"/>
      <c r="M18" s="268"/>
      <c r="N18" s="268"/>
      <c r="O18" s="268"/>
      <c r="P18" s="273"/>
      <c r="Q18" s="273"/>
      <c r="R18" s="275"/>
      <c r="S18" s="276"/>
    </row>
    <row r="19" spans="2:19" ht="14.25">
      <c r="B19" s="197"/>
      <c r="C19" s="129" t="str">
        <f t="shared" si="0"/>
        <v/>
      </c>
      <c r="D19" s="130" t="str">
        <f t="shared" ca="1" si="2"/>
        <v/>
      </c>
      <c r="E19" s="130" t="str">
        <f t="shared" ca="1" si="3"/>
        <v/>
      </c>
      <c r="F19" s="208" t="str">
        <f>IF($C19="","",IF($G19="","",COUNTA(G$7:$G19)-COUNTBLANK(G$7:$G19)))</f>
        <v/>
      </c>
      <c r="G19" s="209" t="str">
        <f t="shared" ca="1" si="4"/>
        <v/>
      </c>
      <c r="H19" s="208" t="str">
        <f t="shared" si="1"/>
        <v/>
      </c>
      <c r="I19" s="211" t="str">
        <f t="shared" ca="1" si="5"/>
        <v/>
      </c>
      <c r="J19" s="208" t="str">
        <f t="shared" ca="1" si="6"/>
        <v/>
      </c>
      <c r="K19" s="131" t="str">
        <f t="shared" ca="1" si="7"/>
        <v/>
      </c>
      <c r="L19" s="268" t="s">
        <v>1021</v>
      </c>
      <c r="M19" s="268"/>
      <c r="N19" s="268"/>
      <c r="O19" s="268"/>
      <c r="P19" s="273"/>
      <c r="Q19" s="273"/>
      <c r="R19" s="274"/>
      <c r="S19" s="276"/>
    </row>
    <row r="20" spans="2:19" ht="14.25">
      <c r="B20" s="197"/>
      <c r="C20" s="129" t="str">
        <f t="shared" si="0"/>
        <v/>
      </c>
      <c r="D20" s="130" t="str">
        <f t="shared" ca="1" si="2"/>
        <v/>
      </c>
      <c r="E20" s="130" t="str">
        <f t="shared" ca="1" si="3"/>
        <v/>
      </c>
      <c r="F20" s="208" t="str">
        <f>IF($C20="","",IF($G20="","",COUNTA(G$7:$G20)-COUNTBLANK(G$7:$G20)))</f>
        <v/>
      </c>
      <c r="G20" s="209" t="str">
        <f t="shared" ca="1" si="4"/>
        <v/>
      </c>
      <c r="H20" s="208" t="str">
        <f t="shared" si="1"/>
        <v/>
      </c>
      <c r="I20" s="211" t="str">
        <f t="shared" ca="1" si="5"/>
        <v/>
      </c>
      <c r="J20" s="208" t="str">
        <f t="shared" ca="1" si="6"/>
        <v/>
      </c>
      <c r="K20" s="131" t="str">
        <f t="shared" ca="1" si="7"/>
        <v/>
      </c>
      <c r="L20" s="268" t="s">
        <v>1021</v>
      </c>
      <c r="M20" s="268"/>
      <c r="N20" s="268"/>
      <c r="O20" s="268"/>
      <c r="P20" s="273"/>
      <c r="Q20" s="273"/>
      <c r="R20" s="274"/>
      <c r="S20" s="276"/>
    </row>
    <row r="21" spans="2:19" ht="14.25">
      <c r="B21" s="197"/>
      <c r="C21" s="129" t="str">
        <f t="shared" si="0"/>
        <v/>
      </c>
      <c r="D21" s="130" t="str">
        <f t="shared" ca="1" si="2"/>
        <v/>
      </c>
      <c r="E21" s="130" t="str">
        <f t="shared" ca="1" si="3"/>
        <v/>
      </c>
      <c r="F21" s="208" t="str">
        <f>IF($C21="","",IF($G21="","",COUNTA(G$7:$G21)-COUNTBLANK(G$7:$G21)))</f>
        <v/>
      </c>
      <c r="G21" s="209" t="str">
        <f t="shared" ca="1" si="4"/>
        <v/>
      </c>
      <c r="H21" s="208" t="str">
        <f t="shared" si="1"/>
        <v/>
      </c>
      <c r="I21" s="211" t="str">
        <f t="shared" ca="1" si="5"/>
        <v/>
      </c>
      <c r="J21" s="208" t="str">
        <f t="shared" ca="1" si="6"/>
        <v/>
      </c>
      <c r="K21" s="131" t="str">
        <f t="shared" ca="1" si="7"/>
        <v/>
      </c>
      <c r="L21" s="268" t="s">
        <v>1021</v>
      </c>
      <c r="M21" s="268"/>
      <c r="N21" s="268"/>
      <c r="O21" s="268"/>
      <c r="P21" s="273"/>
      <c r="Q21" s="273"/>
      <c r="R21" s="274"/>
      <c r="S21" s="276"/>
    </row>
    <row r="22" spans="2:19" ht="14.25">
      <c r="B22" s="197"/>
      <c r="C22" s="129" t="str">
        <f t="shared" si="0"/>
        <v/>
      </c>
      <c r="D22" s="130" t="str">
        <f t="shared" ca="1" si="2"/>
        <v/>
      </c>
      <c r="E22" s="130" t="str">
        <f t="shared" ca="1" si="3"/>
        <v/>
      </c>
      <c r="F22" s="208" t="str">
        <f>IF($C22="","",IF($G22="","",COUNTA(G$7:$G22)-COUNTBLANK(G$7:$G22)))</f>
        <v/>
      </c>
      <c r="G22" s="209" t="str">
        <f t="shared" ca="1" si="4"/>
        <v/>
      </c>
      <c r="H22" s="208" t="str">
        <f t="shared" si="1"/>
        <v/>
      </c>
      <c r="I22" s="211" t="str">
        <f t="shared" ca="1" si="5"/>
        <v/>
      </c>
      <c r="J22" s="208" t="str">
        <f t="shared" ca="1" si="6"/>
        <v/>
      </c>
      <c r="K22" s="131" t="str">
        <f t="shared" ca="1" si="7"/>
        <v/>
      </c>
      <c r="L22" s="268" t="s">
        <v>1021</v>
      </c>
      <c r="M22" s="268"/>
      <c r="N22" s="268"/>
      <c r="O22" s="268"/>
      <c r="P22" s="273"/>
      <c r="Q22" s="273"/>
      <c r="R22" s="274"/>
      <c r="S22" s="276"/>
    </row>
    <row r="23" spans="2:19" ht="14.25">
      <c r="B23" s="197"/>
      <c r="C23" s="129" t="str">
        <f t="shared" si="0"/>
        <v/>
      </c>
      <c r="D23" s="130" t="str">
        <f t="shared" ca="1" si="2"/>
        <v/>
      </c>
      <c r="E23" s="130" t="str">
        <f t="shared" ca="1" si="3"/>
        <v/>
      </c>
      <c r="F23" s="208" t="str">
        <f>IF($C23="","",IF($G23="","",COUNTA(G$7:$G23)-COUNTBLANK(G$7:$G23)))</f>
        <v/>
      </c>
      <c r="G23" s="209" t="str">
        <f t="shared" ca="1" si="4"/>
        <v/>
      </c>
      <c r="H23" s="208" t="str">
        <f t="shared" si="1"/>
        <v/>
      </c>
      <c r="I23" s="211" t="str">
        <f t="shared" ca="1" si="5"/>
        <v/>
      </c>
      <c r="J23" s="208" t="str">
        <f t="shared" ca="1" si="6"/>
        <v/>
      </c>
      <c r="K23" s="131" t="str">
        <f t="shared" ca="1" si="7"/>
        <v/>
      </c>
      <c r="L23" s="268" t="s">
        <v>1021</v>
      </c>
      <c r="M23" s="268"/>
      <c r="N23" s="268"/>
      <c r="O23" s="268"/>
      <c r="P23" s="273"/>
      <c r="Q23" s="273"/>
      <c r="R23" s="274"/>
      <c r="S23" s="276"/>
    </row>
    <row r="24" spans="2:19" ht="14.25">
      <c r="B24" s="197"/>
      <c r="C24" s="129" t="str">
        <f t="shared" si="0"/>
        <v/>
      </c>
      <c r="D24" s="130" t="str">
        <f t="shared" ca="1" si="2"/>
        <v/>
      </c>
      <c r="E24" s="130" t="str">
        <f t="shared" ca="1" si="3"/>
        <v/>
      </c>
      <c r="F24" s="208" t="str">
        <f>IF($C24="","",IF($G24="","",COUNTA(G$7:$G24)-COUNTBLANK(G$7:$G24)))</f>
        <v/>
      </c>
      <c r="G24" s="209" t="str">
        <f t="shared" ca="1" si="4"/>
        <v/>
      </c>
      <c r="H24" s="208" t="str">
        <f t="shared" si="1"/>
        <v/>
      </c>
      <c r="I24" s="211" t="str">
        <f t="shared" ca="1" si="5"/>
        <v/>
      </c>
      <c r="J24" s="208" t="str">
        <f t="shared" ca="1" si="6"/>
        <v/>
      </c>
      <c r="K24" s="131" t="str">
        <f t="shared" ca="1" si="7"/>
        <v/>
      </c>
      <c r="L24" s="268"/>
      <c r="M24" s="268"/>
      <c r="N24" s="268" t="s">
        <v>1021</v>
      </c>
      <c r="O24" s="268"/>
      <c r="P24" s="273"/>
      <c r="Q24" s="273"/>
      <c r="R24" s="274" t="s">
        <v>1022</v>
      </c>
      <c r="S24" s="276" t="s">
        <v>1024</v>
      </c>
    </row>
    <row r="25" spans="2:19" ht="14.25">
      <c r="B25" s="200"/>
      <c r="C25" s="129" t="str">
        <f t="shared" si="0"/>
        <v/>
      </c>
      <c r="D25" s="130" t="str">
        <f t="shared" ca="1" si="2"/>
        <v/>
      </c>
      <c r="E25" s="130" t="str">
        <f t="shared" ca="1" si="3"/>
        <v/>
      </c>
      <c r="F25" s="208" t="str">
        <f>IF($C25="","",IF($G25="","",COUNTA(G$7:$G25)-COUNTBLANK(G$7:$G25)))</f>
        <v/>
      </c>
      <c r="G25" s="209" t="str">
        <f t="shared" ca="1" si="4"/>
        <v/>
      </c>
      <c r="H25" s="208" t="str">
        <f t="shared" si="1"/>
        <v/>
      </c>
      <c r="I25" s="211" t="str">
        <f t="shared" ca="1" si="5"/>
        <v/>
      </c>
      <c r="J25" s="208" t="str">
        <f t="shared" ca="1" si="6"/>
        <v/>
      </c>
      <c r="K25" s="131" t="str">
        <f t="shared" ca="1" si="7"/>
        <v/>
      </c>
      <c r="L25" s="268"/>
      <c r="M25" s="268"/>
      <c r="N25" s="268"/>
      <c r="O25" s="268" t="s">
        <v>1021</v>
      </c>
      <c r="P25" s="273"/>
      <c r="Q25" s="273"/>
      <c r="R25" s="275"/>
      <c r="S25" s="276"/>
    </row>
    <row r="26" spans="2:19" ht="14.25">
      <c r="B26" s="200"/>
      <c r="C26" s="129" t="str">
        <f t="shared" si="0"/>
        <v/>
      </c>
      <c r="D26" s="130" t="str">
        <f t="shared" ca="1" si="2"/>
        <v/>
      </c>
      <c r="E26" s="130" t="str">
        <f t="shared" ca="1" si="3"/>
        <v/>
      </c>
      <c r="F26" s="208" t="str">
        <f>IF($C26="","",IF($G26="","",COUNTA(G$7:$G26)-COUNTBLANK(G$7:$G26)))</f>
        <v/>
      </c>
      <c r="G26" s="209" t="str">
        <f t="shared" ca="1" si="4"/>
        <v/>
      </c>
      <c r="H26" s="208" t="str">
        <f t="shared" si="1"/>
        <v/>
      </c>
      <c r="I26" s="211" t="str">
        <f t="shared" ca="1" si="5"/>
        <v/>
      </c>
      <c r="J26" s="208" t="str">
        <f t="shared" ca="1" si="6"/>
        <v/>
      </c>
      <c r="K26" s="131" t="str">
        <f t="shared" ca="1" si="7"/>
        <v/>
      </c>
      <c r="L26" s="268"/>
      <c r="M26" s="268"/>
      <c r="N26" s="268"/>
      <c r="O26" s="268" t="s">
        <v>1021</v>
      </c>
      <c r="P26" s="273"/>
      <c r="Q26" s="273"/>
      <c r="R26" s="275"/>
      <c r="S26" s="276"/>
    </row>
    <row r="27" spans="2:19" ht="14.25">
      <c r="B27" s="200"/>
      <c r="C27" s="129" t="str">
        <f t="shared" si="0"/>
        <v/>
      </c>
      <c r="D27" s="130" t="str">
        <f t="shared" ca="1" si="2"/>
        <v/>
      </c>
      <c r="E27" s="130" t="str">
        <f t="shared" ca="1" si="3"/>
        <v/>
      </c>
      <c r="F27" s="208" t="str">
        <f>IF($C27="","",IF($G27="","",COUNTA(G$7:$G27)-COUNTBLANK(G$7:$G27)))</f>
        <v/>
      </c>
      <c r="G27" s="209" t="str">
        <f t="shared" ca="1" si="4"/>
        <v/>
      </c>
      <c r="H27" s="208" t="str">
        <f t="shared" si="1"/>
        <v/>
      </c>
      <c r="I27" s="211" t="str">
        <f t="shared" ca="1" si="5"/>
        <v/>
      </c>
      <c r="J27" s="208" t="str">
        <f t="shared" ca="1" si="6"/>
        <v/>
      </c>
      <c r="K27" s="131" t="str">
        <f t="shared" ca="1" si="7"/>
        <v/>
      </c>
      <c r="L27" s="268"/>
      <c r="M27" s="268"/>
      <c r="N27" s="268"/>
      <c r="O27" s="268"/>
      <c r="P27" s="268" t="s">
        <v>1021</v>
      </c>
      <c r="Q27" s="273"/>
      <c r="R27" s="275"/>
      <c r="S27" s="276"/>
    </row>
    <row r="28" spans="2:19" ht="14.25">
      <c r="B28" s="200"/>
      <c r="C28" s="129" t="str">
        <f t="shared" si="0"/>
        <v/>
      </c>
      <c r="D28" s="130" t="str">
        <f t="shared" ca="1" si="2"/>
        <v/>
      </c>
      <c r="E28" s="130" t="str">
        <f t="shared" ca="1" si="3"/>
        <v/>
      </c>
      <c r="F28" s="208" t="str">
        <f>IF($C28="","",IF($G28="","",COUNTA(G$7:$G28)-COUNTBLANK(G$7:$G28)))</f>
        <v/>
      </c>
      <c r="G28" s="209" t="str">
        <f t="shared" ca="1" si="4"/>
        <v/>
      </c>
      <c r="H28" s="208" t="str">
        <f t="shared" si="1"/>
        <v/>
      </c>
      <c r="I28" s="211" t="str">
        <f t="shared" ca="1" si="5"/>
        <v/>
      </c>
      <c r="J28" s="208" t="str">
        <f t="shared" ca="1" si="6"/>
        <v/>
      </c>
      <c r="K28" s="131" t="str">
        <f t="shared" ca="1" si="7"/>
        <v/>
      </c>
      <c r="L28" s="268"/>
      <c r="M28" s="268"/>
      <c r="N28" s="268"/>
      <c r="O28" s="268"/>
      <c r="P28" s="273"/>
      <c r="Q28" s="273"/>
      <c r="R28" s="275"/>
      <c r="S28" s="276"/>
    </row>
    <row r="29" spans="2:19" ht="14.25">
      <c r="B29" s="200"/>
      <c r="C29" s="129" t="str">
        <f t="shared" si="0"/>
        <v/>
      </c>
      <c r="D29" s="130" t="str">
        <f t="shared" ca="1" si="2"/>
        <v/>
      </c>
      <c r="E29" s="130" t="str">
        <f t="shared" ca="1" si="3"/>
        <v/>
      </c>
      <c r="F29" s="208" t="str">
        <f>IF($C29="","",IF($G29="","",COUNTA(G$7:$G29)-COUNTBLANK(G$7:$G29)))</f>
        <v/>
      </c>
      <c r="G29" s="209" t="str">
        <f t="shared" ca="1" si="4"/>
        <v/>
      </c>
      <c r="H29" s="208" t="str">
        <f t="shared" si="1"/>
        <v/>
      </c>
      <c r="I29" s="211" t="str">
        <f t="shared" ca="1" si="5"/>
        <v/>
      </c>
      <c r="J29" s="208" t="str">
        <f t="shared" ca="1" si="6"/>
        <v/>
      </c>
      <c r="K29" s="131" t="str">
        <f t="shared" ca="1" si="7"/>
        <v/>
      </c>
      <c r="L29" s="268" t="s">
        <v>1021</v>
      </c>
      <c r="M29" s="268"/>
      <c r="N29" s="268"/>
      <c r="O29" s="268"/>
      <c r="P29" s="273"/>
      <c r="Q29" s="273"/>
      <c r="R29" s="274"/>
      <c r="S29" s="276"/>
    </row>
    <row r="30" spans="2:19" ht="14.25">
      <c r="B30" s="200"/>
      <c r="C30" s="129" t="str">
        <f t="shared" si="0"/>
        <v/>
      </c>
      <c r="D30" s="130" t="str">
        <f t="shared" ca="1" si="2"/>
        <v/>
      </c>
      <c r="E30" s="130" t="str">
        <f t="shared" ca="1" si="3"/>
        <v/>
      </c>
      <c r="F30" s="208" t="str">
        <f>IF($C30="","",IF($G30="","",COUNTA(G$7:$G30)-COUNTBLANK(G$7:$G30)))</f>
        <v/>
      </c>
      <c r="G30" s="209" t="str">
        <f t="shared" ca="1" si="4"/>
        <v/>
      </c>
      <c r="H30" s="208" t="str">
        <f t="shared" si="1"/>
        <v/>
      </c>
      <c r="I30" s="211" t="str">
        <f t="shared" ca="1" si="5"/>
        <v/>
      </c>
      <c r="J30" s="208" t="str">
        <f t="shared" ca="1" si="6"/>
        <v/>
      </c>
      <c r="K30" s="131" t="str">
        <f t="shared" ca="1" si="7"/>
        <v/>
      </c>
      <c r="L30" s="268" t="s">
        <v>1021</v>
      </c>
      <c r="M30" s="268"/>
      <c r="N30" s="268"/>
      <c r="O30" s="268"/>
      <c r="P30" s="273"/>
      <c r="Q30" s="273"/>
      <c r="R30" s="274"/>
      <c r="S30" s="276"/>
    </row>
    <row r="31" spans="2:19" ht="14.25">
      <c r="B31" s="200"/>
      <c r="C31" s="129" t="str">
        <f t="shared" si="0"/>
        <v/>
      </c>
      <c r="D31" s="130" t="str">
        <f t="shared" ca="1" si="2"/>
        <v/>
      </c>
      <c r="E31" s="130" t="str">
        <f t="shared" ca="1" si="3"/>
        <v/>
      </c>
      <c r="F31" s="208" t="str">
        <f>IF($C31="","",IF($G31="","",COUNTA(G$7:$G31)-COUNTBLANK(G$7:$G31)))</f>
        <v/>
      </c>
      <c r="G31" s="209" t="str">
        <f t="shared" ca="1" si="4"/>
        <v/>
      </c>
      <c r="H31" s="208" t="str">
        <f t="shared" si="1"/>
        <v/>
      </c>
      <c r="I31" s="211" t="str">
        <f t="shared" ca="1" si="5"/>
        <v/>
      </c>
      <c r="J31" s="208" t="str">
        <f t="shared" ca="1" si="6"/>
        <v/>
      </c>
      <c r="K31" s="131" t="str">
        <f t="shared" ca="1" si="7"/>
        <v/>
      </c>
      <c r="L31" s="268" t="s">
        <v>1021</v>
      </c>
      <c r="M31" s="268"/>
      <c r="N31" s="268"/>
      <c r="O31" s="268"/>
      <c r="P31" s="273"/>
      <c r="Q31" s="273"/>
      <c r="R31" s="274"/>
      <c r="S31" s="276"/>
    </row>
    <row r="32" spans="2:19" ht="14.25">
      <c r="B32" s="200"/>
      <c r="C32" s="129" t="str">
        <f t="shared" si="0"/>
        <v/>
      </c>
      <c r="D32" s="130" t="str">
        <f t="shared" ca="1" si="2"/>
        <v/>
      </c>
      <c r="E32" s="130" t="str">
        <f t="shared" ca="1" si="3"/>
        <v/>
      </c>
      <c r="F32" s="208" t="str">
        <f>IF($C32="","",IF($G32="","",COUNTA(G$7:$G32)-COUNTBLANK(G$7:$G32)))</f>
        <v/>
      </c>
      <c r="G32" s="209" t="str">
        <f t="shared" ca="1" si="4"/>
        <v/>
      </c>
      <c r="H32" s="208" t="str">
        <f t="shared" si="1"/>
        <v/>
      </c>
      <c r="I32" s="211" t="str">
        <f t="shared" ca="1" si="5"/>
        <v/>
      </c>
      <c r="J32" s="208" t="str">
        <f t="shared" ca="1" si="6"/>
        <v/>
      </c>
      <c r="K32" s="131" t="str">
        <f t="shared" ca="1" si="7"/>
        <v/>
      </c>
      <c r="L32" s="268" t="s">
        <v>1021</v>
      </c>
      <c r="M32" s="268"/>
      <c r="N32" s="268"/>
      <c r="O32" s="268"/>
      <c r="P32" s="273"/>
      <c r="Q32" s="273"/>
      <c r="R32" s="274"/>
      <c r="S32" s="276"/>
    </row>
    <row r="33" spans="2:19" ht="14.25">
      <c r="B33" s="200"/>
      <c r="C33" s="129" t="str">
        <f t="shared" si="0"/>
        <v/>
      </c>
      <c r="D33" s="130" t="str">
        <f t="shared" ca="1" si="2"/>
        <v/>
      </c>
      <c r="E33" s="130" t="str">
        <f t="shared" ca="1" si="3"/>
        <v/>
      </c>
      <c r="F33" s="208" t="str">
        <f>IF($C33="","",IF($G33="","",COUNTA(G$7:$G33)-COUNTBLANK(G$7:$G33)))</f>
        <v/>
      </c>
      <c r="G33" s="209" t="str">
        <f t="shared" ca="1" si="4"/>
        <v/>
      </c>
      <c r="H33" s="208" t="str">
        <f t="shared" si="1"/>
        <v/>
      </c>
      <c r="I33" s="211" t="str">
        <f t="shared" ca="1" si="5"/>
        <v/>
      </c>
      <c r="J33" s="208" t="str">
        <f t="shared" ca="1" si="6"/>
        <v/>
      </c>
      <c r="K33" s="131" t="str">
        <f t="shared" ca="1" si="7"/>
        <v/>
      </c>
      <c r="L33" s="268"/>
      <c r="M33" s="268"/>
      <c r="N33" s="268"/>
      <c r="O33" s="268" t="s">
        <v>1021</v>
      </c>
      <c r="P33" s="273"/>
      <c r="Q33" s="273"/>
      <c r="R33" s="274" t="s">
        <v>1022</v>
      </c>
      <c r="S33" s="276" t="s">
        <v>1023</v>
      </c>
    </row>
    <row r="34" spans="2:19">
      <c r="B34" s="200"/>
      <c r="C34" s="129" t="str">
        <f t="shared" si="0"/>
        <v/>
      </c>
      <c r="D34" s="130" t="str">
        <f t="shared" ca="1" si="2"/>
        <v/>
      </c>
      <c r="E34" s="130" t="str">
        <f t="shared" ca="1" si="3"/>
        <v/>
      </c>
      <c r="F34" s="208" t="str">
        <f>IF($C34="","",IF($G34="","",COUNTA(G$7:$G34)-COUNTBLANK(G$7:$G34)))</f>
        <v/>
      </c>
      <c r="G34" s="209" t="str">
        <f t="shared" ca="1" si="4"/>
        <v/>
      </c>
      <c r="H34" s="208" t="str">
        <f t="shared" si="1"/>
        <v/>
      </c>
      <c r="I34" s="211" t="str">
        <f t="shared" ca="1" si="5"/>
        <v/>
      </c>
      <c r="J34" s="208" t="str">
        <f t="shared" ca="1" si="6"/>
        <v/>
      </c>
      <c r="K34" s="131" t="str">
        <f t="shared" ca="1" si="7"/>
        <v/>
      </c>
      <c r="L34" s="268"/>
      <c r="M34" s="268"/>
      <c r="N34" s="268"/>
      <c r="O34" s="268"/>
      <c r="P34" s="268" t="s">
        <v>1021</v>
      </c>
      <c r="Q34" s="273"/>
      <c r="R34" s="274"/>
      <c r="S34" s="275"/>
    </row>
    <row r="35" spans="2:19">
      <c r="B35" s="200"/>
      <c r="C35" s="129" t="str">
        <f t="shared" si="0"/>
        <v/>
      </c>
      <c r="D35" s="130" t="str">
        <f t="shared" ca="1" si="2"/>
        <v/>
      </c>
      <c r="E35" s="130" t="str">
        <f t="shared" ca="1" si="3"/>
        <v/>
      </c>
      <c r="F35" s="208" t="str">
        <f>IF($C35="","",IF($G35="","",COUNTA(G$7:$G35)-COUNTBLANK(G$7:$G35)))</f>
        <v/>
      </c>
      <c r="G35" s="209" t="str">
        <f t="shared" ca="1" si="4"/>
        <v/>
      </c>
      <c r="H35" s="208" t="str">
        <f t="shared" si="1"/>
        <v/>
      </c>
      <c r="I35" s="211" t="str">
        <f t="shared" ca="1" si="5"/>
        <v/>
      </c>
      <c r="J35" s="208" t="str">
        <f t="shared" ca="1" si="6"/>
        <v/>
      </c>
      <c r="K35" s="131" t="str">
        <f t="shared" ca="1" si="7"/>
        <v/>
      </c>
      <c r="L35" s="268"/>
      <c r="M35" s="268"/>
      <c r="N35" s="268"/>
      <c r="O35" s="268"/>
      <c r="P35" s="273"/>
      <c r="Q35" s="273"/>
      <c r="R35" s="275"/>
      <c r="S35" s="275"/>
    </row>
    <row r="36" spans="2:19">
      <c r="B36" s="200"/>
      <c r="C36" s="129" t="str">
        <f t="shared" si="0"/>
        <v/>
      </c>
      <c r="D36" s="130" t="str">
        <f t="shared" ca="1" si="2"/>
        <v/>
      </c>
      <c r="E36" s="130" t="str">
        <f t="shared" ca="1" si="3"/>
        <v/>
      </c>
      <c r="F36" s="208" t="str">
        <f>IF($C36="","",IF($G36="","",COUNTA(G$7:$G36)-COUNTBLANK(G$7:$G36)))</f>
        <v/>
      </c>
      <c r="G36" s="209" t="str">
        <f t="shared" ca="1" si="4"/>
        <v/>
      </c>
      <c r="H36" s="208" t="str">
        <f t="shared" si="1"/>
        <v/>
      </c>
      <c r="I36" s="211" t="str">
        <f t="shared" ca="1" si="5"/>
        <v/>
      </c>
      <c r="J36" s="208" t="str">
        <f t="shared" ca="1" si="6"/>
        <v/>
      </c>
      <c r="K36" s="131" t="str">
        <f t="shared" ca="1" si="7"/>
        <v/>
      </c>
      <c r="L36" s="268" t="s">
        <v>1021</v>
      </c>
      <c r="M36" s="268"/>
      <c r="N36" s="268"/>
      <c r="O36" s="268"/>
      <c r="P36" s="273"/>
      <c r="Q36" s="273"/>
      <c r="R36" s="274"/>
      <c r="S36" s="275"/>
    </row>
    <row r="37" spans="2:19">
      <c r="B37" s="200"/>
      <c r="C37" s="129" t="str">
        <f t="shared" si="0"/>
        <v/>
      </c>
      <c r="D37" s="130" t="str">
        <f t="shared" ca="1" si="2"/>
        <v/>
      </c>
      <c r="E37" s="130" t="str">
        <f t="shared" ca="1" si="3"/>
        <v/>
      </c>
      <c r="F37" s="208" t="str">
        <f>IF($C37="","",IF($G37="","",COUNTA(G$7:$G37)-COUNTBLANK(G$7:$G37)))</f>
        <v/>
      </c>
      <c r="G37" s="209" t="str">
        <f t="shared" ca="1" si="4"/>
        <v/>
      </c>
      <c r="H37" s="208" t="str">
        <f t="shared" si="1"/>
        <v/>
      </c>
      <c r="I37" s="211" t="str">
        <f t="shared" ca="1" si="5"/>
        <v/>
      </c>
      <c r="J37" s="208" t="str">
        <f t="shared" ca="1" si="6"/>
        <v/>
      </c>
      <c r="K37" s="131" t="str">
        <f t="shared" ca="1" si="7"/>
        <v/>
      </c>
      <c r="L37" s="268"/>
      <c r="M37" s="268" t="s">
        <v>1021</v>
      </c>
      <c r="N37" s="268"/>
      <c r="O37" s="268"/>
      <c r="P37" s="273"/>
      <c r="Q37" s="273"/>
      <c r="R37" s="274"/>
      <c r="S37" s="275"/>
    </row>
    <row r="38" spans="2:19">
      <c r="B38" s="200"/>
      <c r="C38" s="129" t="str">
        <f t="shared" si="0"/>
        <v/>
      </c>
      <c r="D38" s="130" t="str">
        <f t="shared" ca="1" si="2"/>
        <v/>
      </c>
      <c r="E38" s="130" t="str">
        <f t="shared" ca="1" si="3"/>
        <v/>
      </c>
      <c r="F38" s="208" t="str">
        <f>IF($C38="","",IF($G38="","",COUNTA(G$7:$G38)-COUNTBLANK(G$7:$G38)))</f>
        <v/>
      </c>
      <c r="G38" s="209" t="str">
        <f t="shared" ca="1" si="4"/>
        <v/>
      </c>
      <c r="H38" s="208" t="str">
        <f t="shared" si="1"/>
        <v/>
      </c>
      <c r="I38" s="211" t="str">
        <f t="shared" ca="1" si="5"/>
        <v/>
      </c>
      <c r="J38" s="208" t="str">
        <f t="shared" ca="1" si="6"/>
        <v/>
      </c>
      <c r="K38" s="131" t="str">
        <f t="shared" ca="1" si="7"/>
        <v/>
      </c>
      <c r="L38" s="268"/>
      <c r="M38" s="277"/>
      <c r="N38" s="268" t="s">
        <v>1025</v>
      </c>
      <c r="O38" s="268"/>
      <c r="P38" s="273"/>
      <c r="Q38" s="273"/>
      <c r="R38" s="274" t="s">
        <v>1026</v>
      </c>
      <c r="S38" s="275"/>
    </row>
    <row r="39" spans="2:19">
      <c r="B39" s="200"/>
      <c r="C39" s="129" t="str">
        <f t="shared" si="0"/>
        <v/>
      </c>
      <c r="D39" s="130" t="str">
        <f t="shared" ca="1" si="2"/>
        <v/>
      </c>
      <c r="E39" s="130" t="str">
        <f t="shared" ca="1" si="3"/>
        <v/>
      </c>
      <c r="F39" s="208" t="str">
        <f>IF($C39="","",IF($G39="","",COUNTA(G$7:$G39)-COUNTBLANK(G$7:$G39)))</f>
        <v/>
      </c>
      <c r="G39" s="209" t="str">
        <f t="shared" ca="1" si="4"/>
        <v/>
      </c>
      <c r="H39" s="208" t="str">
        <f t="shared" si="1"/>
        <v/>
      </c>
      <c r="I39" s="211" t="str">
        <f t="shared" ca="1" si="5"/>
        <v/>
      </c>
      <c r="J39" s="208" t="str">
        <f t="shared" ca="1" si="6"/>
        <v/>
      </c>
      <c r="K39" s="131" t="str">
        <f t="shared" ca="1" si="7"/>
        <v/>
      </c>
      <c r="L39" s="268" t="s">
        <v>1025</v>
      </c>
      <c r="M39" s="277"/>
      <c r="N39" s="268"/>
      <c r="O39" s="268"/>
      <c r="P39" s="273"/>
      <c r="Q39" s="273"/>
      <c r="R39" s="274"/>
      <c r="S39" s="275"/>
    </row>
    <row r="40" spans="2:19">
      <c r="B40" s="200"/>
      <c r="C40" s="129" t="str">
        <f t="shared" si="0"/>
        <v/>
      </c>
      <c r="D40" s="130" t="str">
        <f t="shared" ca="1" si="2"/>
        <v/>
      </c>
      <c r="E40" s="130" t="str">
        <f t="shared" ca="1" si="3"/>
        <v/>
      </c>
      <c r="F40" s="208" t="str">
        <f>IF($C40="","",IF($G40="","",COUNTA(G$7:$G40)-COUNTBLANK(G$7:$G40)))</f>
        <v/>
      </c>
      <c r="G40" s="209" t="str">
        <f t="shared" ca="1" si="4"/>
        <v/>
      </c>
      <c r="H40" s="208" t="str">
        <f t="shared" si="1"/>
        <v/>
      </c>
      <c r="I40" s="211" t="str">
        <f t="shared" ca="1" si="5"/>
        <v/>
      </c>
      <c r="J40" s="208" t="str">
        <f t="shared" ca="1" si="6"/>
        <v/>
      </c>
      <c r="K40" s="131" t="str">
        <f t="shared" ca="1" si="7"/>
        <v/>
      </c>
      <c r="L40" s="268"/>
      <c r="M40" s="277"/>
      <c r="N40" s="268"/>
      <c r="O40" s="268" t="s">
        <v>1025</v>
      </c>
      <c r="P40" s="273"/>
      <c r="Q40" s="273"/>
      <c r="R40" s="275"/>
      <c r="S40" s="275"/>
    </row>
    <row r="41" spans="2:19">
      <c r="B41" s="200"/>
      <c r="C41" s="129" t="str">
        <f t="shared" si="0"/>
        <v/>
      </c>
      <c r="D41" s="130" t="str">
        <f t="shared" ca="1" si="2"/>
        <v/>
      </c>
      <c r="E41" s="130" t="str">
        <f t="shared" ca="1" si="3"/>
        <v/>
      </c>
      <c r="F41" s="208" t="str">
        <f>IF($C41="","",IF($G41="","",COUNTA(G$7:$G41)-COUNTBLANK(G$7:$G41)))</f>
        <v/>
      </c>
      <c r="G41" s="209" t="str">
        <f t="shared" ca="1" si="4"/>
        <v/>
      </c>
      <c r="H41" s="208" t="str">
        <f t="shared" si="1"/>
        <v/>
      </c>
      <c r="I41" s="211" t="str">
        <f t="shared" ca="1" si="5"/>
        <v/>
      </c>
      <c r="J41" s="208" t="str">
        <f t="shared" ca="1" si="6"/>
        <v/>
      </c>
      <c r="K41" s="131" t="str">
        <f t="shared" ca="1" si="7"/>
        <v/>
      </c>
      <c r="L41" s="268"/>
      <c r="M41" s="277"/>
      <c r="N41" s="268"/>
      <c r="O41" s="268"/>
      <c r="P41" s="273"/>
      <c r="Q41" s="273"/>
      <c r="R41" s="275"/>
      <c r="S41" s="275"/>
    </row>
    <row r="42" spans="2:19">
      <c r="B42" s="200"/>
      <c r="C42" s="129" t="str">
        <f t="shared" si="0"/>
        <v/>
      </c>
      <c r="D42" s="130" t="str">
        <f t="shared" ca="1" si="2"/>
        <v/>
      </c>
      <c r="E42" s="130" t="str">
        <f t="shared" ca="1" si="3"/>
        <v/>
      </c>
      <c r="F42" s="208" t="str">
        <f>IF($C42="","",IF($G42="","",COUNTA(G$7:$G42)-COUNTBLANK(G$7:$G42)))</f>
        <v/>
      </c>
      <c r="G42" s="209" t="str">
        <f t="shared" ca="1" si="4"/>
        <v/>
      </c>
      <c r="H42" s="208" t="str">
        <f t="shared" si="1"/>
        <v/>
      </c>
      <c r="I42" s="211" t="str">
        <f t="shared" ca="1" si="5"/>
        <v/>
      </c>
      <c r="J42" s="208" t="str">
        <f t="shared" ca="1" si="6"/>
        <v/>
      </c>
      <c r="K42" s="131" t="str">
        <f t="shared" ca="1" si="7"/>
        <v/>
      </c>
      <c r="L42" s="268" t="s">
        <v>1025</v>
      </c>
      <c r="M42" s="277"/>
      <c r="N42" s="268"/>
      <c r="O42" s="268"/>
      <c r="P42" s="273"/>
      <c r="Q42" s="273"/>
      <c r="R42" s="274"/>
      <c r="S42" s="275"/>
    </row>
    <row r="43" spans="2:19">
      <c r="B43" s="200"/>
      <c r="C43" s="129" t="str">
        <f t="shared" si="0"/>
        <v/>
      </c>
      <c r="D43" s="130" t="str">
        <f t="shared" ca="1" si="2"/>
        <v/>
      </c>
      <c r="E43" s="130" t="str">
        <f t="shared" ca="1" si="3"/>
        <v/>
      </c>
      <c r="F43" s="208" t="str">
        <f>IF($C43="","",IF($G43="","",COUNTA(G$7:$G43)-COUNTBLANK(G$7:$G43)))</f>
        <v/>
      </c>
      <c r="G43" s="209" t="str">
        <f t="shared" ca="1" si="4"/>
        <v/>
      </c>
      <c r="H43" s="208" t="str">
        <f t="shared" si="1"/>
        <v/>
      </c>
      <c r="I43" s="211" t="str">
        <f t="shared" ca="1" si="5"/>
        <v/>
      </c>
      <c r="J43" s="208" t="str">
        <f t="shared" ca="1" si="6"/>
        <v/>
      </c>
      <c r="K43" s="131" t="str">
        <f t="shared" ca="1" si="7"/>
        <v/>
      </c>
      <c r="L43" s="268" t="s">
        <v>1025</v>
      </c>
      <c r="M43" s="277"/>
      <c r="N43" s="268"/>
      <c r="O43" s="268"/>
      <c r="P43" s="273"/>
      <c r="Q43" s="273"/>
      <c r="R43" s="274"/>
      <c r="S43" s="275"/>
    </row>
    <row r="44" spans="2:19">
      <c r="B44" s="200"/>
      <c r="C44" s="129" t="str">
        <f t="shared" si="0"/>
        <v/>
      </c>
      <c r="D44" s="130" t="str">
        <f t="shared" ca="1" si="2"/>
        <v/>
      </c>
      <c r="E44" s="130" t="str">
        <f t="shared" ca="1" si="3"/>
        <v/>
      </c>
      <c r="F44" s="208" t="str">
        <f>IF($C44="","",IF($G44="","",COUNTA(G$7:$G44)-COUNTBLANK(G$7:$G44)))</f>
        <v/>
      </c>
      <c r="G44" s="209" t="str">
        <f t="shared" ca="1" si="4"/>
        <v/>
      </c>
      <c r="H44" s="208" t="str">
        <f t="shared" si="1"/>
        <v/>
      </c>
      <c r="I44" s="211" t="str">
        <f t="shared" ca="1" si="5"/>
        <v/>
      </c>
      <c r="J44" s="208" t="str">
        <f t="shared" ca="1" si="6"/>
        <v/>
      </c>
      <c r="K44" s="131" t="str">
        <f t="shared" ca="1" si="7"/>
        <v/>
      </c>
      <c r="L44" s="268" t="s">
        <v>1025</v>
      </c>
      <c r="M44" s="277"/>
      <c r="N44" s="268"/>
      <c r="O44" s="268"/>
      <c r="P44" s="273"/>
      <c r="Q44" s="273"/>
      <c r="R44" s="274"/>
      <c r="S44" s="275"/>
    </row>
    <row r="45" spans="2:19">
      <c r="B45" s="200"/>
      <c r="C45" s="129" t="str">
        <f t="shared" si="0"/>
        <v/>
      </c>
      <c r="D45" s="130" t="str">
        <f t="shared" ca="1" si="2"/>
        <v/>
      </c>
      <c r="E45" s="130" t="str">
        <f t="shared" ca="1" si="3"/>
        <v/>
      </c>
      <c r="F45" s="208" t="str">
        <f>IF($C45="","",IF($G45="","",COUNTA(G$7:$G45)-COUNTBLANK(G$7:$G45)))</f>
        <v/>
      </c>
      <c r="G45" s="209" t="str">
        <f t="shared" ca="1" si="4"/>
        <v/>
      </c>
      <c r="H45" s="208" t="str">
        <f t="shared" si="1"/>
        <v/>
      </c>
      <c r="I45" s="211" t="str">
        <f t="shared" ca="1" si="5"/>
        <v/>
      </c>
      <c r="J45" s="208" t="str">
        <f t="shared" ca="1" si="6"/>
        <v/>
      </c>
      <c r="K45" s="131" t="str">
        <f t="shared" ca="1" si="7"/>
        <v/>
      </c>
      <c r="L45" s="268" t="s">
        <v>1025</v>
      </c>
      <c r="M45" s="277"/>
      <c r="N45" s="268"/>
      <c r="O45" s="268"/>
      <c r="P45" s="273"/>
      <c r="Q45" s="273"/>
      <c r="R45" s="274"/>
      <c r="S45" s="275"/>
    </row>
    <row r="46" spans="2:19">
      <c r="B46" s="200"/>
      <c r="C46" s="129" t="str">
        <f t="shared" si="0"/>
        <v/>
      </c>
      <c r="D46" s="130" t="str">
        <f t="shared" ca="1" si="2"/>
        <v/>
      </c>
      <c r="E46" s="130" t="str">
        <f t="shared" ca="1" si="3"/>
        <v/>
      </c>
      <c r="F46" s="208" t="str">
        <f>IF($C46="","",IF($G46="","",COUNTA(G$7:$G46)-COUNTBLANK(G$7:$G46)))</f>
        <v/>
      </c>
      <c r="G46" s="209" t="str">
        <f t="shared" ca="1" si="4"/>
        <v/>
      </c>
      <c r="H46" s="208" t="str">
        <f t="shared" si="1"/>
        <v/>
      </c>
      <c r="I46" s="211" t="str">
        <f t="shared" ca="1" si="5"/>
        <v/>
      </c>
      <c r="J46" s="208" t="str">
        <f t="shared" ca="1" si="6"/>
        <v/>
      </c>
      <c r="K46" s="131" t="str">
        <f t="shared" ca="1" si="7"/>
        <v/>
      </c>
      <c r="L46" s="268"/>
      <c r="M46" s="277"/>
      <c r="N46" s="268"/>
      <c r="O46" s="268"/>
      <c r="P46" s="273"/>
      <c r="Q46" s="273"/>
      <c r="R46" s="275"/>
      <c r="S46" s="275"/>
    </row>
    <row r="47" spans="2:19">
      <c r="B47" s="200"/>
      <c r="C47" s="129" t="str">
        <f t="shared" si="0"/>
        <v/>
      </c>
      <c r="D47" s="130" t="str">
        <f t="shared" ca="1" si="2"/>
        <v/>
      </c>
      <c r="E47" s="130" t="str">
        <f t="shared" ca="1" si="3"/>
        <v/>
      </c>
      <c r="F47" s="208" t="str">
        <f>IF($C47="","",IF($G47="","",COUNTA(G$7:$G47)-COUNTBLANK(G$7:$G47)))</f>
        <v/>
      </c>
      <c r="G47" s="209" t="str">
        <f t="shared" ca="1" si="4"/>
        <v/>
      </c>
      <c r="H47" s="208" t="str">
        <f t="shared" si="1"/>
        <v/>
      </c>
      <c r="I47" s="211" t="str">
        <f t="shared" ca="1" si="5"/>
        <v/>
      </c>
      <c r="J47" s="208" t="str">
        <f t="shared" ca="1" si="6"/>
        <v/>
      </c>
      <c r="K47" s="131" t="str">
        <f t="shared" ca="1" si="7"/>
        <v/>
      </c>
      <c r="L47" s="268" t="s">
        <v>1025</v>
      </c>
      <c r="M47" s="277"/>
      <c r="N47" s="268"/>
      <c r="O47" s="268"/>
      <c r="P47" s="273"/>
      <c r="Q47" s="273"/>
      <c r="R47" s="274"/>
      <c r="S47" s="275"/>
    </row>
    <row r="48" spans="2:19">
      <c r="B48" s="200"/>
      <c r="C48" s="129" t="str">
        <f t="shared" si="0"/>
        <v/>
      </c>
      <c r="D48" s="130" t="str">
        <f t="shared" ca="1" si="2"/>
        <v/>
      </c>
      <c r="E48" s="130" t="str">
        <f t="shared" ca="1" si="3"/>
        <v/>
      </c>
      <c r="F48" s="208" t="str">
        <f>IF($C48="","",IF($G48="","",COUNTA(G$7:$G48)-COUNTBLANK(G$7:$G48)))</f>
        <v/>
      </c>
      <c r="G48" s="209" t="str">
        <f t="shared" ca="1" si="4"/>
        <v/>
      </c>
      <c r="H48" s="208" t="str">
        <f t="shared" si="1"/>
        <v/>
      </c>
      <c r="I48" s="211" t="str">
        <f t="shared" ca="1" si="5"/>
        <v/>
      </c>
      <c r="J48" s="208" t="str">
        <f t="shared" ca="1" si="6"/>
        <v/>
      </c>
      <c r="K48" s="131" t="str">
        <f t="shared" ca="1" si="7"/>
        <v/>
      </c>
      <c r="L48" s="278" t="s">
        <v>1019</v>
      </c>
      <c r="M48" s="279"/>
      <c r="N48" s="278"/>
      <c r="O48" s="278"/>
      <c r="P48" s="280"/>
      <c r="Q48" s="280"/>
      <c r="R48" s="281"/>
      <c r="S48" s="282"/>
    </row>
    <row r="49" spans="2:19">
      <c r="B49" s="200"/>
      <c r="C49" s="129" t="str">
        <f t="shared" si="0"/>
        <v/>
      </c>
      <c r="D49" s="130" t="str">
        <f t="shared" ca="1" si="2"/>
        <v/>
      </c>
      <c r="E49" s="130" t="str">
        <f t="shared" ca="1" si="3"/>
        <v/>
      </c>
      <c r="F49" s="208" t="str">
        <f>IF($C49="","",IF($G49="","",COUNTA(G$7:$G49)-COUNTBLANK(G$7:$G49)))</f>
        <v/>
      </c>
      <c r="G49" s="209" t="str">
        <f t="shared" ca="1" si="4"/>
        <v/>
      </c>
      <c r="H49" s="208" t="str">
        <f t="shared" si="1"/>
        <v/>
      </c>
      <c r="I49" s="211" t="str">
        <f t="shared" ca="1" si="5"/>
        <v/>
      </c>
      <c r="J49" s="208" t="str">
        <f t="shared" ca="1" si="6"/>
        <v/>
      </c>
      <c r="K49" s="131" t="str">
        <f t="shared" ca="1" si="7"/>
        <v/>
      </c>
      <c r="L49" s="283"/>
      <c r="M49" s="283"/>
      <c r="N49" s="283"/>
      <c r="O49" s="283"/>
      <c r="P49" s="283"/>
      <c r="Q49" s="283"/>
      <c r="R49" s="275"/>
      <c r="S49" s="275"/>
    </row>
    <row r="50" spans="2:19">
      <c r="B50" s="200"/>
      <c r="C50" s="129" t="str">
        <f t="shared" si="0"/>
        <v/>
      </c>
      <c r="D50" s="130" t="str">
        <f t="shared" ca="1" si="2"/>
        <v/>
      </c>
      <c r="E50" s="130" t="str">
        <f t="shared" ca="1" si="3"/>
        <v/>
      </c>
      <c r="F50" s="208" t="str">
        <f>IF($C50="","",IF($G50="","",COUNTA(G$7:$G50)-COUNTBLANK(G$7:$G50)))</f>
        <v/>
      </c>
      <c r="G50" s="209" t="str">
        <f t="shared" ca="1" si="4"/>
        <v/>
      </c>
      <c r="H50" s="208" t="str">
        <f t="shared" si="1"/>
        <v/>
      </c>
      <c r="I50" s="211" t="str">
        <f t="shared" ca="1" si="5"/>
        <v/>
      </c>
      <c r="J50" s="208" t="str">
        <f t="shared" ca="1" si="6"/>
        <v/>
      </c>
      <c r="K50" s="131" t="str">
        <f t="shared" ca="1" si="7"/>
        <v/>
      </c>
      <c r="L50" s="283"/>
      <c r="M50" s="283"/>
      <c r="N50" s="283"/>
      <c r="O50" s="283"/>
      <c r="P50" s="283"/>
      <c r="Q50" s="283"/>
      <c r="R50" s="275"/>
      <c r="S50" s="275"/>
    </row>
    <row r="51" spans="2:19">
      <c r="B51" s="200"/>
      <c r="C51" s="129" t="str">
        <f t="shared" si="0"/>
        <v/>
      </c>
      <c r="D51" s="130" t="str">
        <f t="shared" ca="1" si="2"/>
        <v/>
      </c>
      <c r="E51" s="130" t="str">
        <f t="shared" ca="1" si="3"/>
        <v/>
      </c>
      <c r="F51" s="208" t="str">
        <f>IF($C51="","",IF($G51="","",COUNTA(G$7:$G51)-COUNTBLANK(G$7:$G51)))</f>
        <v/>
      </c>
      <c r="G51" s="209" t="str">
        <f t="shared" ca="1" si="4"/>
        <v/>
      </c>
      <c r="H51" s="208" t="str">
        <f t="shared" si="1"/>
        <v/>
      </c>
      <c r="I51" s="211" t="str">
        <f t="shared" ca="1" si="5"/>
        <v/>
      </c>
      <c r="J51" s="208" t="str">
        <f t="shared" ca="1" si="6"/>
        <v/>
      </c>
      <c r="K51" s="131" t="str">
        <f t="shared" ca="1" si="7"/>
        <v/>
      </c>
      <c r="L51" s="283"/>
      <c r="M51" s="283"/>
      <c r="N51" s="283"/>
      <c r="O51" s="283"/>
      <c r="P51" s="283"/>
      <c r="Q51" s="283"/>
      <c r="R51" s="275"/>
      <c r="S51" s="275"/>
    </row>
    <row r="52" spans="2:19">
      <c r="B52" s="200"/>
      <c r="C52" s="129" t="str">
        <f t="shared" si="0"/>
        <v/>
      </c>
      <c r="D52" s="130" t="str">
        <f t="shared" ca="1" si="2"/>
        <v/>
      </c>
      <c r="E52" s="130" t="str">
        <f t="shared" ca="1" si="3"/>
        <v/>
      </c>
      <c r="F52" s="208" t="str">
        <f>IF($C52="","",IF($G52="","",COUNTA(G$7:$G52)-COUNTBLANK(G$7:$G52)))</f>
        <v/>
      </c>
      <c r="G52" s="209" t="str">
        <f t="shared" ca="1" si="4"/>
        <v/>
      </c>
      <c r="H52" s="208" t="str">
        <f t="shared" si="1"/>
        <v/>
      </c>
      <c r="I52" s="211" t="str">
        <f t="shared" ca="1" si="5"/>
        <v/>
      </c>
      <c r="J52" s="208" t="str">
        <f t="shared" ca="1" si="6"/>
        <v/>
      </c>
      <c r="K52" s="131" t="str">
        <f t="shared" ca="1" si="7"/>
        <v/>
      </c>
      <c r="L52" s="283"/>
      <c r="M52" s="283"/>
      <c r="N52" s="283"/>
      <c r="O52" s="283"/>
      <c r="P52" s="283"/>
      <c r="Q52" s="283"/>
      <c r="R52" s="275"/>
      <c r="S52" s="275"/>
    </row>
    <row r="53" spans="2:19">
      <c r="B53" s="200"/>
      <c r="C53" s="129" t="str">
        <f t="shared" si="0"/>
        <v/>
      </c>
      <c r="D53" s="130" t="str">
        <f t="shared" ca="1" si="2"/>
        <v/>
      </c>
      <c r="E53" s="130" t="str">
        <f t="shared" ca="1" si="3"/>
        <v/>
      </c>
      <c r="F53" s="208" t="str">
        <f>IF($C53="","",IF($G53="","",COUNTA(G$7:$G53)-COUNTBLANK(G$7:$G53)))</f>
        <v/>
      </c>
      <c r="G53" s="209" t="str">
        <f t="shared" ca="1" si="4"/>
        <v/>
      </c>
      <c r="H53" s="208" t="str">
        <f t="shared" si="1"/>
        <v/>
      </c>
      <c r="I53" s="211" t="str">
        <f t="shared" ca="1" si="5"/>
        <v/>
      </c>
      <c r="J53" s="208" t="str">
        <f t="shared" ca="1" si="6"/>
        <v/>
      </c>
      <c r="K53" s="131" t="str">
        <f t="shared" ca="1" si="7"/>
        <v/>
      </c>
      <c r="L53" s="283"/>
      <c r="M53" s="283"/>
      <c r="N53" s="283"/>
      <c r="O53" s="283"/>
      <c r="P53" s="283"/>
      <c r="Q53" s="283"/>
      <c r="R53" s="275"/>
      <c r="S53" s="275"/>
    </row>
    <row r="54" spans="2:19">
      <c r="B54" s="200"/>
      <c r="C54" s="129" t="str">
        <f t="shared" si="0"/>
        <v/>
      </c>
      <c r="D54" s="130" t="str">
        <f t="shared" ca="1" si="2"/>
        <v/>
      </c>
      <c r="E54" s="130" t="str">
        <f t="shared" ca="1" si="3"/>
        <v/>
      </c>
      <c r="F54" s="208" t="str">
        <f>IF($C54="","",IF($G54="","",COUNTA(G$7:$G54)-COUNTBLANK(G$7:$G54)))</f>
        <v/>
      </c>
      <c r="G54" s="209" t="str">
        <f t="shared" ca="1" si="4"/>
        <v/>
      </c>
      <c r="H54" s="208" t="str">
        <f t="shared" si="1"/>
        <v/>
      </c>
      <c r="I54" s="211" t="str">
        <f t="shared" ca="1" si="5"/>
        <v/>
      </c>
      <c r="J54" s="208" t="str">
        <f t="shared" ca="1" si="6"/>
        <v/>
      </c>
      <c r="K54" s="131" t="str">
        <f t="shared" ca="1" si="7"/>
        <v/>
      </c>
      <c r="L54" s="283"/>
      <c r="M54" s="283"/>
      <c r="N54" s="283"/>
      <c r="O54" s="283"/>
      <c r="P54" s="283"/>
      <c r="Q54" s="283"/>
      <c r="R54" s="275"/>
      <c r="S54" s="275"/>
    </row>
    <row r="55" spans="2:19">
      <c r="B55" s="200"/>
      <c r="C55" s="129" t="str">
        <f t="shared" si="0"/>
        <v/>
      </c>
      <c r="D55" s="130" t="str">
        <f t="shared" ca="1" si="2"/>
        <v/>
      </c>
      <c r="E55" s="130" t="str">
        <f t="shared" ca="1" si="3"/>
        <v/>
      </c>
      <c r="F55" s="208" t="str">
        <f>IF($C55="","",IF($G55="","",COUNTA(G$7:$G55)-COUNTBLANK(G$7:$G55)))</f>
        <v/>
      </c>
      <c r="G55" s="209" t="str">
        <f t="shared" ca="1" si="4"/>
        <v/>
      </c>
      <c r="H55" s="208" t="str">
        <f t="shared" si="1"/>
        <v/>
      </c>
      <c r="I55" s="211" t="str">
        <f t="shared" ca="1" si="5"/>
        <v/>
      </c>
      <c r="J55" s="208" t="str">
        <f t="shared" ca="1" si="6"/>
        <v/>
      </c>
      <c r="K55" s="131" t="str">
        <f t="shared" ca="1" si="7"/>
        <v/>
      </c>
      <c r="L55" s="283"/>
      <c r="M55" s="283"/>
      <c r="N55" s="283"/>
      <c r="O55" s="283"/>
      <c r="P55" s="283"/>
      <c r="Q55" s="283"/>
      <c r="R55" s="275"/>
      <c r="S55" s="275"/>
    </row>
    <row r="56" spans="2:19">
      <c r="B56" s="200"/>
      <c r="C56" s="129" t="str">
        <f t="shared" si="0"/>
        <v/>
      </c>
      <c r="D56" s="130" t="str">
        <f t="shared" ca="1" si="2"/>
        <v/>
      </c>
      <c r="E56" s="130" t="str">
        <f t="shared" ca="1" si="3"/>
        <v/>
      </c>
      <c r="F56" s="208" t="str">
        <f>IF($C56="","",IF($G56="","",COUNTA(G$7:$G56)-COUNTBLANK(G$7:$G56)))</f>
        <v/>
      </c>
      <c r="G56" s="209" t="str">
        <f t="shared" ca="1" si="4"/>
        <v/>
      </c>
      <c r="H56" s="208" t="str">
        <f t="shared" si="1"/>
        <v/>
      </c>
      <c r="I56" s="211" t="str">
        <f t="shared" ca="1" si="5"/>
        <v/>
      </c>
      <c r="J56" s="208" t="str">
        <f t="shared" ca="1" si="6"/>
        <v/>
      </c>
      <c r="K56" s="131" t="str">
        <f t="shared" ca="1" si="7"/>
        <v/>
      </c>
      <c r="L56" s="283"/>
      <c r="M56" s="283"/>
      <c r="N56" s="283"/>
      <c r="O56" s="283"/>
      <c r="P56" s="283"/>
      <c r="Q56" s="283"/>
      <c r="R56" s="275"/>
      <c r="S56" s="275"/>
    </row>
    <row r="57" spans="2:19">
      <c r="B57" s="200"/>
      <c r="C57" s="129" t="str">
        <f t="shared" si="0"/>
        <v/>
      </c>
      <c r="D57" s="130" t="str">
        <f t="shared" ca="1" si="2"/>
        <v/>
      </c>
      <c r="E57" s="130" t="str">
        <f t="shared" ca="1" si="3"/>
        <v/>
      </c>
      <c r="F57" s="208" t="str">
        <f>IF($C57="","",IF($G57="","",COUNTA(G$7:$G57)-COUNTBLANK(G$7:$G57)))</f>
        <v/>
      </c>
      <c r="G57" s="209" t="str">
        <f t="shared" ca="1" si="4"/>
        <v/>
      </c>
      <c r="H57" s="208" t="str">
        <f t="shared" si="1"/>
        <v/>
      </c>
      <c r="I57" s="211" t="str">
        <f t="shared" ca="1" si="5"/>
        <v/>
      </c>
      <c r="J57" s="208" t="str">
        <f t="shared" ca="1" si="6"/>
        <v/>
      </c>
      <c r="K57" s="131" t="str">
        <f t="shared" ca="1" si="7"/>
        <v/>
      </c>
      <c r="L57" s="283"/>
      <c r="M57" s="283"/>
      <c r="N57" s="283"/>
      <c r="O57" s="283"/>
      <c r="P57" s="283"/>
      <c r="Q57" s="283"/>
      <c r="R57" s="275"/>
      <c r="S57" s="275"/>
    </row>
    <row r="58" spans="2:19">
      <c r="B58" s="200"/>
      <c r="C58" s="129" t="str">
        <f t="shared" si="0"/>
        <v/>
      </c>
      <c r="D58" s="130" t="str">
        <f t="shared" ca="1" si="2"/>
        <v/>
      </c>
      <c r="E58" s="130" t="str">
        <f t="shared" ca="1" si="3"/>
        <v/>
      </c>
      <c r="F58" s="208" t="str">
        <f>IF($C58="","",IF($G58="","",COUNTA(G$7:$G58)-COUNTBLANK(G$7:$G58)))</f>
        <v/>
      </c>
      <c r="G58" s="209" t="str">
        <f t="shared" ca="1" si="4"/>
        <v/>
      </c>
      <c r="H58" s="208" t="str">
        <f t="shared" si="1"/>
        <v/>
      </c>
      <c r="I58" s="211" t="str">
        <f t="shared" ca="1" si="5"/>
        <v/>
      </c>
      <c r="J58" s="208" t="str">
        <f t="shared" ca="1" si="6"/>
        <v/>
      </c>
      <c r="K58" s="131" t="str">
        <f t="shared" ca="1" si="7"/>
        <v/>
      </c>
      <c r="L58" s="283"/>
      <c r="M58" s="283"/>
      <c r="N58" s="283"/>
      <c r="O58" s="283"/>
      <c r="P58" s="283"/>
      <c r="Q58" s="283"/>
      <c r="R58" s="275"/>
      <c r="S58" s="275"/>
    </row>
    <row r="59" spans="2:19">
      <c r="B59" s="200"/>
      <c r="C59" s="129" t="str">
        <f t="shared" si="0"/>
        <v/>
      </c>
      <c r="D59" s="130" t="str">
        <f t="shared" ca="1" si="2"/>
        <v/>
      </c>
      <c r="E59" s="130" t="str">
        <f t="shared" ca="1" si="3"/>
        <v/>
      </c>
      <c r="F59" s="208" t="str">
        <f>IF($C59="","",IF($G59="","",COUNTA(G$7:$G59)-COUNTBLANK(G$7:$G59)))</f>
        <v/>
      </c>
      <c r="G59" s="209" t="str">
        <f t="shared" ca="1" si="4"/>
        <v/>
      </c>
      <c r="H59" s="208" t="str">
        <f t="shared" si="1"/>
        <v/>
      </c>
      <c r="I59" s="211" t="str">
        <f t="shared" ca="1" si="5"/>
        <v/>
      </c>
      <c r="J59" s="208" t="str">
        <f t="shared" ca="1" si="6"/>
        <v/>
      </c>
      <c r="K59" s="131" t="str">
        <f t="shared" ca="1" si="7"/>
        <v/>
      </c>
      <c r="L59" s="283"/>
      <c r="M59" s="283"/>
      <c r="N59" s="283"/>
      <c r="O59" s="283"/>
      <c r="P59" s="283"/>
      <c r="Q59" s="283"/>
      <c r="R59" s="275"/>
      <c r="S59" s="275"/>
    </row>
    <row r="60" spans="2:19">
      <c r="B60" s="200"/>
      <c r="C60" s="129" t="str">
        <f t="shared" si="0"/>
        <v/>
      </c>
      <c r="D60" s="130" t="str">
        <f t="shared" ca="1" si="2"/>
        <v/>
      </c>
      <c r="E60" s="130" t="str">
        <f t="shared" ca="1" si="3"/>
        <v/>
      </c>
      <c r="F60" s="208" t="str">
        <f>IF($C60="","",IF($G60="","",COUNTA(G$7:$G60)-COUNTBLANK(G$7:$G60)))</f>
        <v/>
      </c>
      <c r="G60" s="209" t="str">
        <f t="shared" ca="1" si="4"/>
        <v/>
      </c>
      <c r="H60" s="208" t="str">
        <f t="shared" si="1"/>
        <v/>
      </c>
      <c r="I60" s="211" t="str">
        <f t="shared" ca="1" si="5"/>
        <v/>
      </c>
      <c r="J60" s="208" t="str">
        <f t="shared" ca="1" si="6"/>
        <v/>
      </c>
      <c r="K60" s="131" t="str">
        <f t="shared" ca="1" si="7"/>
        <v/>
      </c>
      <c r="L60" s="283"/>
      <c r="M60" s="283"/>
      <c r="N60" s="283"/>
      <c r="O60" s="283"/>
      <c r="P60" s="283"/>
      <c r="Q60" s="283"/>
      <c r="R60" s="275"/>
      <c r="S60" s="275"/>
    </row>
    <row r="61" spans="2:19">
      <c r="B61" s="200"/>
      <c r="C61" s="129" t="str">
        <f t="shared" si="0"/>
        <v/>
      </c>
      <c r="D61" s="130" t="str">
        <f t="shared" ca="1" si="2"/>
        <v/>
      </c>
      <c r="E61" s="130" t="str">
        <f t="shared" ca="1" si="3"/>
        <v/>
      </c>
      <c r="F61" s="208" t="str">
        <f>IF($C61="","",IF($G61="","",COUNTA(G$7:$G61)-COUNTBLANK(G$7:$G61)))</f>
        <v/>
      </c>
      <c r="G61" s="209" t="str">
        <f t="shared" ca="1" si="4"/>
        <v/>
      </c>
      <c r="H61" s="208" t="str">
        <f t="shared" si="1"/>
        <v/>
      </c>
      <c r="I61" s="211" t="str">
        <f t="shared" ca="1" si="5"/>
        <v/>
      </c>
      <c r="J61" s="208" t="str">
        <f t="shared" ca="1" si="6"/>
        <v/>
      </c>
      <c r="K61" s="131" t="str">
        <f t="shared" ca="1" si="7"/>
        <v/>
      </c>
      <c r="L61" s="283"/>
      <c r="M61" s="283"/>
      <c r="N61" s="283"/>
      <c r="O61" s="283"/>
      <c r="P61" s="283"/>
      <c r="Q61" s="283"/>
      <c r="R61" s="275"/>
      <c r="S61" s="275"/>
    </row>
    <row r="62" spans="2:19">
      <c r="B62" s="200"/>
      <c r="C62" s="129" t="str">
        <f t="shared" si="0"/>
        <v/>
      </c>
      <c r="D62" s="130" t="str">
        <f t="shared" ca="1" si="2"/>
        <v/>
      </c>
      <c r="E62" s="130" t="str">
        <f t="shared" ca="1" si="3"/>
        <v/>
      </c>
      <c r="F62" s="208" t="str">
        <f>IF($C62="","",IF($G62="","",COUNTA(G$7:$G62)-COUNTBLANK(G$7:$G62)))</f>
        <v/>
      </c>
      <c r="G62" s="209" t="str">
        <f t="shared" ca="1" si="4"/>
        <v/>
      </c>
      <c r="H62" s="208" t="str">
        <f t="shared" si="1"/>
        <v/>
      </c>
      <c r="I62" s="211" t="str">
        <f t="shared" ca="1" si="5"/>
        <v/>
      </c>
      <c r="J62" s="208" t="str">
        <f t="shared" ca="1" si="6"/>
        <v/>
      </c>
      <c r="K62" s="131" t="str">
        <f t="shared" ca="1" si="7"/>
        <v/>
      </c>
      <c r="L62" s="283"/>
      <c r="M62" s="283"/>
      <c r="N62" s="283"/>
      <c r="O62" s="283"/>
      <c r="P62" s="283"/>
      <c r="Q62" s="283"/>
      <c r="R62" s="275"/>
      <c r="S62" s="275"/>
    </row>
    <row r="63" spans="2:19">
      <c r="B63" s="200"/>
      <c r="C63" s="129" t="str">
        <f t="shared" si="0"/>
        <v/>
      </c>
      <c r="D63" s="130" t="str">
        <f t="shared" ca="1" si="2"/>
        <v/>
      </c>
      <c r="E63" s="130" t="str">
        <f t="shared" ca="1" si="3"/>
        <v/>
      </c>
      <c r="F63" s="208" t="str">
        <f>IF($C63="","",IF($G63="","",COUNTA(G$7:$G63)-COUNTBLANK(G$7:$G63)))</f>
        <v/>
      </c>
      <c r="G63" s="209" t="str">
        <f t="shared" ca="1" si="4"/>
        <v/>
      </c>
      <c r="H63" s="208" t="str">
        <f t="shared" si="1"/>
        <v/>
      </c>
      <c r="I63" s="211" t="str">
        <f t="shared" ca="1" si="5"/>
        <v/>
      </c>
      <c r="J63" s="208" t="str">
        <f t="shared" ca="1" si="6"/>
        <v/>
      </c>
      <c r="K63" s="131" t="str">
        <f t="shared" ca="1" si="7"/>
        <v/>
      </c>
      <c r="L63" s="283"/>
      <c r="M63" s="283"/>
      <c r="N63" s="283"/>
      <c r="O63" s="283"/>
      <c r="P63" s="283"/>
      <c r="Q63" s="283"/>
      <c r="R63" s="275"/>
      <c r="S63" s="275"/>
    </row>
    <row r="64" spans="2:19">
      <c r="B64" s="200"/>
      <c r="C64" s="129" t="str">
        <f t="shared" si="0"/>
        <v/>
      </c>
      <c r="D64" s="130" t="str">
        <f t="shared" ca="1" si="2"/>
        <v/>
      </c>
      <c r="E64" s="130" t="str">
        <f t="shared" ca="1" si="3"/>
        <v/>
      </c>
      <c r="F64" s="208" t="str">
        <f>IF($C64="","",IF($G64="","",COUNTA(G$7:$G64)-COUNTBLANK(G$7:$G64)))</f>
        <v/>
      </c>
      <c r="G64" s="209" t="str">
        <f t="shared" ca="1" si="4"/>
        <v/>
      </c>
      <c r="H64" s="208" t="str">
        <f t="shared" si="1"/>
        <v/>
      </c>
      <c r="I64" s="211" t="str">
        <f t="shared" ca="1" si="5"/>
        <v/>
      </c>
      <c r="J64" s="208" t="str">
        <f t="shared" ca="1" si="6"/>
        <v/>
      </c>
      <c r="K64" s="131" t="str">
        <f t="shared" ca="1" si="7"/>
        <v/>
      </c>
      <c r="L64" s="283"/>
      <c r="M64" s="283"/>
      <c r="N64" s="283"/>
      <c r="O64" s="283"/>
      <c r="P64" s="283"/>
      <c r="Q64" s="283"/>
      <c r="R64" s="275"/>
      <c r="S64" s="275"/>
    </row>
    <row r="65" spans="2:19">
      <c r="B65" s="200"/>
      <c r="C65" s="129" t="str">
        <f t="shared" si="0"/>
        <v/>
      </c>
      <c r="D65" s="130" t="str">
        <f t="shared" ca="1" si="2"/>
        <v/>
      </c>
      <c r="E65" s="130" t="str">
        <f t="shared" ca="1" si="3"/>
        <v/>
      </c>
      <c r="F65" s="208" t="str">
        <f>IF($C65="","",IF($G65="","",COUNTA(G$7:$G65)-COUNTBLANK(G$7:$G65)))</f>
        <v/>
      </c>
      <c r="G65" s="209" t="str">
        <f t="shared" ca="1" si="4"/>
        <v/>
      </c>
      <c r="H65" s="208" t="str">
        <f t="shared" si="1"/>
        <v/>
      </c>
      <c r="I65" s="211" t="str">
        <f t="shared" ca="1" si="5"/>
        <v/>
      </c>
      <c r="J65" s="208" t="str">
        <f t="shared" ca="1" si="6"/>
        <v/>
      </c>
      <c r="K65" s="131" t="str">
        <f t="shared" ca="1" si="7"/>
        <v/>
      </c>
      <c r="L65" s="283"/>
      <c r="M65" s="283"/>
      <c r="N65" s="283"/>
      <c r="O65" s="283"/>
      <c r="P65" s="283"/>
      <c r="Q65" s="283"/>
      <c r="R65" s="275"/>
      <c r="S65" s="275"/>
    </row>
    <row r="66" spans="2:19">
      <c r="B66" s="200"/>
      <c r="C66" s="129" t="str">
        <f t="shared" si="0"/>
        <v/>
      </c>
      <c r="D66" s="130" t="str">
        <f t="shared" ca="1" si="2"/>
        <v/>
      </c>
      <c r="E66" s="130" t="str">
        <f t="shared" ca="1" si="3"/>
        <v/>
      </c>
      <c r="F66" s="208" t="str">
        <f>IF($C66="","",IF($G66="","",COUNTA(G$7:$G66)-COUNTBLANK(G$7:$G66)))</f>
        <v/>
      </c>
      <c r="G66" s="209" t="str">
        <f t="shared" ca="1" si="4"/>
        <v/>
      </c>
      <c r="H66" s="208" t="str">
        <f t="shared" si="1"/>
        <v/>
      </c>
      <c r="I66" s="211" t="str">
        <f t="shared" ca="1" si="5"/>
        <v/>
      </c>
      <c r="J66" s="208" t="str">
        <f t="shared" ca="1" si="6"/>
        <v/>
      </c>
      <c r="K66" s="131" t="str">
        <f t="shared" ca="1" si="7"/>
        <v/>
      </c>
      <c r="L66" s="283"/>
      <c r="M66" s="283"/>
      <c r="N66" s="283"/>
      <c r="O66" s="283"/>
      <c r="P66" s="283"/>
      <c r="Q66" s="283"/>
      <c r="R66" s="275"/>
      <c r="S66" s="275"/>
    </row>
    <row r="67" spans="2:19">
      <c r="B67" s="200"/>
      <c r="C67" s="129" t="str">
        <f t="shared" si="0"/>
        <v/>
      </c>
      <c r="D67" s="130" t="str">
        <f t="shared" ca="1" si="2"/>
        <v/>
      </c>
      <c r="E67" s="130" t="str">
        <f t="shared" ca="1" si="3"/>
        <v/>
      </c>
      <c r="F67" s="208" t="str">
        <f>IF($C67="","",IF($G67="","",COUNTA(G$7:$G67)-COUNTBLANK(G$7:$G67)))</f>
        <v/>
      </c>
      <c r="G67" s="209" t="str">
        <f t="shared" ca="1" si="4"/>
        <v/>
      </c>
      <c r="H67" s="208" t="str">
        <f t="shared" si="1"/>
        <v/>
      </c>
      <c r="I67" s="211" t="str">
        <f t="shared" ca="1" si="5"/>
        <v/>
      </c>
      <c r="J67" s="208" t="str">
        <f t="shared" ca="1" si="6"/>
        <v/>
      </c>
      <c r="K67" s="131" t="str">
        <f t="shared" ca="1" si="7"/>
        <v/>
      </c>
      <c r="L67" s="283"/>
      <c r="M67" s="283"/>
      <c r="N67" s="283"/>
      <c r="O67" s="283"/>
      <c r="P67" s="283"/>
      <c r="Q67" s="283"/>
      <c r="R67" s="275"/>
      <c r="S67" s="275"/>
    </row>
    <row r="68" spans="2:19">
      <c r="B68" s="200"/>
      <c r="C68" s="129" t="str">
        <f t="shared" si="0"/>
        <v/>
      </c>
      <c r="D68" s="130" t="str">
        <f t="shared" ca="1" si="2"/>
        <v/>
      </c>
      <c r="E68" s="130" t="str">
        <f t="shared" ca="1" si="3"/>
        <v/>
      </c>
      <c r="F68" s="208" t="str">
        <f>IF($C68="","",IF($G68="","",COUNTA(G$7:$G68)-COUNTBLANK(G$7:$G68)))</f>
        <v/>
      </c>
      <c r="G68" s="209" t="str">
        <f t="shared" ca="1" si="4"/>
        <v/>
      </c>
      <c r="H68" s="208" t="str">
        <f t="shared" si="1"/>
        <v/>
      </c>
      <c r="I68" s="211" t="str">
        <f t="shared" ca="1" si="5"/>
        <v/>
      </c>
      <c r="J68" s="208" t="str">
        <f t="shared" ca="1" si="6"/>
        <v/>
      </c>
      <c r="K68" s="131" t="str">
        <f t="shared" ca="1" si="7"/>
        <v/>
      </c>
      <c r="L68" s="283"/>
      <c r="M68" s="283"/>
      <c r="N68" s="283"/>
      <c r="O68" s="283"/>
      <c r="P68" s="283"/>
      <c r="Q68" s="283"/>
      <c r="R68" s="275"/>
      <c r="S68" s="275"/>
    </row>
    <row r="69" spans="2:19">
      <c r="B69" s="200"/>
      <c r="C69" s="129" t="str">
        <f t="shared" si="0"/>
        <v/>
      </c>
      <c r="D69" s="130" t="str">
        <f t="shared" ca="1" si="2"/>
        <v/>
      </c>
      <c r="E69" s="130" t="str">
        <f t="shared" ca="1" si="3"/>
        <v/>
      </c>
      <c r="F69" s="208" t="str">
        <f>IF($C69="","",IF($G69="","",COUNTA(G$7:$G69)-COUNTBLANK(G$7:$G69)))</f>
        <v/>
      </c>
      <c r="G69" s="209" t="str">
        <f t="shared" ca="1" si="4"/>
        <v/>
      </c>
      <c r="H69" s="208" t="str">
        <f t="shared" si="1"/>
        <v/>
      </c>
      <c r="I69" s="211" t="str">
        <f t="shared" ca="1" si="5"/>
        <v/>
      </c>
      <c r="J69" s="208" t="str">
        <f t="shared" ca="1" si="6"/>
        <v/>
      </c>
      <c r="K69" s="131" t="str">
        <f t="shared" ca="1" si="7"/>
        <v/>
      </c>
      <c r="L69" s="283"/>
      <c r="M69" s="283"/>
      <c r="N69" s="283"/>
      <c r="O69" s="283"/>
      <c r="P69" s="283"/>
      <c r="Q69" s="283"/>
      <c r="R69" s="275"/>
      <c r="S69" s="275"/>
    </row>
    <row r="70" spans="2:19">
      <c r="B70" s="200"/>
      <c r="C70" s="129" t="str">
        <f t="shared" si="0"/>
        <v/>
      </c>
      <c r="D70" s="130" t="str">
        <f t="shared" ca="1" si="2"/>
        <v/>
      </c>
      <c r="E70" s="130" t="str">
        <f t="shared" ca="1" si="3"/>
        <v/>
      </c>
      <c r="F70" s="208" t="str">
        <f>IF($C70="","",IF($G70="","",COUNTA(G$7:$G70)-COUNTBLANK(G$7:$G70)))</f>
        <v/>
      </c>
      <c r="G70" s="209" t="str">
        <f t="shared" ca="1" si="4"/>
        <v/>
      </c>
      <c r="H70" s="208" t="str">
        <f t="shared" si="1"/>
        <v/>
      </c>
      <c r="I70" s="211" t="str">
        <f t="shared" ca="1" si="5"/>
        <v/>
      </c>
      <c r="J70" s="208" t="str">
        <f t="shared" ca="1" si="6"/>
        <v/>
      </c>
      <c r="K70" s="131" t="str">
        <f t="shared" ca="1" si="7"/>
        <v/>
      </c>
      <c r="L70" s="283"/>
      <c r="M70" s="283"/>
      <c r="N70" s="283"/>
      <c r="O70" s="283"/>
      <c r="P70" s="283"/>
      <c r="Q70" s="283"/>
      <c r="R70" s="275"/>
      <c r="S70" s="275"/>
    </row>
    <row r="71" spans="2:19">
      <c r="B71" s="200"/>
      <c r="C71" s="129" t="str">
        <f t="shared" ref="C71:C134" si="8">IF($B71="","",SMALL($B$7:$B$500,ROW(B65)))</f>
        <v/>
      </c>
      <c r="D71" s="130" t="str">
        <f t="shared" ca="1" si="2"/>
        <v/>
      </c>
      <c r="E71" s="130" t="str">
        <f t="shared" ca="1" si="3"/>
        <v/>
      </c>
      <c r="F71" s="208" t="str">
        <f>IF($C71="","",IF($G71="","",COUNTA(G$7:$G71)-COUNTBLANK(G$7:$G71)))</f>
        <v/>
      </c>
      <c r="G71" s="209" t="str">
        <f t="shared" ca="1" si="4"/>
        <v/>
      </c>
      <c r="H71" s="208" t="str">
        <f t="shared" ref="H71:H134" si="9">IF($C71="","",IF($I71="","",LEFT($I71,1)))</f>
        <v/>
      </c>
      <c r="I71" s="211" t="str">
        <f t="shared" ca="1" si="5"/>
        <v/>
      </c>
      <c r="J71" s="208" t="str">
        <f t="shared" ca="1" si="6"/>
        <v/>
      </c>
      <c r="K71" s="131" t="str">
        <f t="shared" ca="1" si="7"/>
        <v/>
      </c>
      <c r="L71" s="283"/>
      <c r="M71" s="283"/>
      <c r="N71" s="283"/>
      <c r="O71" s="283"/>
      <c r="P71" s="283"/>
      <c r="Q71" s="283"/>
      <c r="R71" s="275"/>
      <c r="S71" s="275"/>
    </row>
    <row r="72" spans="2:19">
      <c r="B72" s="200"/>
      <c r="C72" s="129" t="str">
        <f t="shared" si="8"/>
        <v/>
      </c>
      <c r="D72" s="130" t="str">
        <f t="shared" ref="D72:D135" ca="1" si="10">IF($C72="","",IF($C72=$C71,"",IF(INDIRECT($C72&amp;"!e4")="","",INDIRECT($C72&amp;"!e4"))))</f>
        <v/>
      </c>
      <c r="E72" s="130" t="str">
        <f t="shared" ref="E72:E135" ca="1" si="11">IF($C72="","",IF($C72=$C71,"",IF(INDIRECT($C72&amp;"!g4")="","",INDIRECT($C72&amp;"!g4"))))</f>
        <v/>
      </c>
      <c r="F72" s="208" t="str">
        <f>IF($C72="","",IF($G72="","",COUNTA(G$7:$G72)-COUNTBLANK(G$7:$G72)))</f>
        <v/>
      </c>
      <c r="G72" s="209" t="str">
        <f t="shared" ref="G72:G135" ca="1" si="12">IF($C72="","",IF($C72=$C71,"",IF(INDIRECT($C72&amp;"!g5")="","",INDIRECT($C72&amp;"!g5"))))</f>
        <v/>
      </c>
      <c r="H72" s="208" t="str">
        <f t="shared" si="9"/>
        <v/>
      </c>
      <c r="I72" s="211" t="str">
        <f t="shared" ref="I72:I135" ca="1" si="13">IF($C72="","",IF($J72="","",IF(VLOOKUP($J72,INDIRECT($C72&amp;"!$A$12:$b$500"),2,0)=0,"",VLOOKUP($J72,INDIRECT($C72&amp;"!$A$12:$b$500"),2,0))))</f>
        <v/>
      </c>
      <c r="J72" s="208" t="str">
        <f t="shared" ref="J72:J135" ca="1" si="14">IF($C72="","",IF($C72&gt;$C71,1,COUNTA(INDIRECT($C72&amp;"!$D$12:$D$500")-(COUNTA(INDIRECT($C72&amp;"!$D$12:$D$500")-1)))+$J71))</f>
        <v/>
      </c>
      <c r="K72" s="131" t="str">
        <f t="shared" ref="K72:K135" ca="1" si="15">IF($C72="","",IF($J72="","",VLOOKUP($J72,INDIRECT($C72&amp;"!$d$12:$K$500"),2,0)))</f>
        <v/>
      </c>
      <c r="L72" s="283"/>
      <c r="M72" s="283"/>
      <c r="N72" s="283"/>
      <c r="O72" s="283"/>
      <c r="P72" s="283"/>
      <c r="Q72" s="283"/>
      <c r="R72" s="275"/>
      <c r="S72" s="275"/>
    </row>
    <row r="73" spans="2:19">
      <c r="B73" s="200"/>
      <c r="C73" s="129" t="str">
        <f t="shared" si="8"/>
        <v/>
      </c>
      <c r="D73" s="130" t="str">
        <f t="shared" ca="1" si="10"/>
        <v/>
      </c>
      <c r="E73" s="130" t="str">
        <f t="shared" ca="1" si="11"/>
        <v/>
      </c>
      <c r="F73" s="208" t="str">
        <f>IF($C73="","",IF($G73="","",COUNTA(G$7:$G73)-COUNTBLANK(G$7:$G73)))</f>
        <v/>
      </c>
      <c r="G73" s="209" t="str">
        <f t="shared" ca="1" si="12"/>
        <v/>
      </c>
      <c r="H73" s="208" t="str">
        <f t="shared" si="9"/>
        <v/>
      </c>
      <c r="I73" s="211" t="str">
        <f t="shared" ca="1" si="13"/>
        <v/>
      </c>
      <c r="J73" s="208" t="str">
        <f t="shared" ca="1" si="14"/>
        <v/>
      </c>
      <c r="K73" s="131" t="str">
        <f t="shared" ca="1" si="15"/>
        <v/>
      </c>
      <c r="L73" s="283"/>
      <c r="M73" s="283"/>
      <c r="N73" s="283"/>
      <c r="O73" s="283"/>
      <c r="P73" s="283"/>
      <c r="Q73" s="283"/>
      <c r="R73" s="275"/>
      <c r="S73" s="275"/>
    </row>
    <row r="74" spans="2:19">
      <c r="B74" s="200"/>
      <c r="C74" s="129" t="str">
        <f t="shared" si="8"/>
        <v/>
      </c>
      <c r="D74" s="130" t="str">
        <f t="shared" ca="1" si="10"/>
        <v/>
      </c>
      <c r="E74" s="130" t="str">
        <f t="shared" ca="1" si="11"/>
        <v/>
      </c>
      <c r="F74" s="208" t="str">
        <f>IF($C74="","",IF($G74="","",COUNTA(G$7:$G74)-COUNTBLANK(G$7:$G74)))</f>
        <v/>
      </c>
      <c r="G74" s="209" t="str">
        <f t="shared" ca="1" si="12"/>
        <v/>
      </c>
      <c r="H74" s="208" t="str">
        <f t="shared" si="9"/>
        <v/>
      </c>
      <c r="I74" s="211" t="str">
        <f t="shared" ca="1" si="13"/>
        <v/>
      </c>
      <c r="J74" s="208" t="str">
        <f t="shared" ca="1" si="14"/>
        <v/>
      </c>
      <c r="K74" s="131" t="str">
        <f t="shared" ca="1" si="15"/>
        <v/>
      </c>
      <c r="L74" s="283"/>
      <c r="M74" s="283"/>
      <c r="N74" s="283"/>
      <c r="O74" s="283"/>
      <c r="P74" s="283"/>
      <c r="Q74" s="283"/>
      <c r="R74" s="275"/>
      <c r="S74" s="275"/>
    </row>
    <row r="75" spans="2:19">
      <c r="B75" s="200"/>
      <c r="C75" s="129" t="str">
        <f t="shared" si="8"/>
        <v/>
      </c>
      <c r="D75" s="130" t="str">
        <f t="shared" ca="1" si="10"/>
        <v/>
      </c>
      <c r="E75" s="130" t="str">
        <f t="shared" ca="1" si="11"/>
        <v/>
      </c>
      <c r="F75" s="208" t="str">
        <f>IF($C75="","",IF($G75="","",COUNTA(G$7:$G75)-COUNTBLANK(G$7:$G75)))</f>
        <v/>
      </c>
      <c r="G75" s="209" t="str">
        <f t="shared" ca="1" si="12"/>
        <v/>
      </c>
      <c r="H75" s="208" t="str">
        <f t="shared" si="9"/>
        <v/>
      </c>
      <c r="I75" s="211" t="str">
        <f t="shared" ca="1" si="13"/>
        <v/>
      </c>
      <c r="J75" s="208" t="str">
        <f t="shared" ca="1" si="14"/>
        <v/>
      </c>
      <c r="K75" s="131" t="str">
        <f t="shared" ca="1" si="15"/>
        <v/>
      </c>
      <c r="L75" s="283"/>
      <c r="M75" s="283"/>
      <c r="N75" s="283"/>
      <c r="O75" s="283"/>
      <c r="P75" s="283"/>
      <c r="Q75" s="283"/>
      <c r="R75" s="275"/>
      <c r="S75" s="275"/>
    </row>
    <row r="76" spans="2:19">
      <c r="B76" s="200"/>
      <c r="C76" s="129" t="str">
        <f t="shared" si="8"/>
        <v/>
      </c>
      <c r="D76" s="130" t="str">
        <f t="shared" ca="1" si="10"/>
        <v/>
      </c>
      <c r="E76" s="130" t="str">
        <f t="shared" ca="1" si="11"/>
        <v/>
      </c>
      <c r="F76" s="208" t="str">
        <f>IF($C76="","",IF($G76="","",COUNTA(G$7:$G76)-COUNTBLANK(G$7:$G76)))</f>
        <v/>
      </c>
      <c r="G76" s="209" t="str">
        <f t="shared" ca="1" si="12"/>
        <v/>
      </c>
      <c r="H76" s="208" t="str">
        <f t="shared" si="9"/>
        <v/>
      </c>
      <c r="I76" s="211" t="str">
        <f t="shared" ca="1" si="13"/>
        <v/>
      </c>
      <c r="J76" s="208" t="str">
        <f t="shared" ca="1" si="14"/>
        <v/>
      </c>
      <c r="K76" s="131" t="str">
        <f t="shared" ca="1" si="15"/>
        <v/>
      </c>
      <c r="L76" s="283"/>
      <c r="M76" s="283"/>
      <c r="N76" s="283"/>
      <c r="O76" s="283"/>
      <c r="P76" s="283"/>
      <c r="Q76" s="283"/>
      <c r="R76" s="275"/>
      <c r="S76" s="275"/>
    </row>
    <row r="77" spans="2:19">
      <c r="B77" s="200"/>
      <c r="C77" s="129" t="str">
        <f t="shared" si="8"/>
        <v/>
      </c>
      <c r="D77" s="130" t="str">
        <f t="shared" ca="1" si="10"/>
        <v/>
      </c>
      <c r="E77" s="130" t="str">
        <f t="shared" ca="1" si="11"/>
        <v/>
      </c>
      <c r="F77" s="208" t="str">
        <f>IF($C77="","",IF($G77="","",COUNTA(G$7:$G77)-COUNTBLANK(G$7:$G77)))</f>
        <v/>
      </c>
      <c r="G77" s="209" t="str">
        <f t="shared" ca="1" si="12"/>
        <v/>
      </c>
      <c r="H77" s="208" t="str">
        <f t="shared" si="9"/>
        <v/>
      </c>
      <c r="I77" s="211" t="str">
        <f t="shared" ca="1" si="13"/>
        <v/>
      </c>
      <c r="J77" s="208" t="str">
        <f t="shared" ca="1" si="14"/>
        <v/>
      </c>
      <c r="K77" s="131" t="str">
        <f t="shared" ca="1" si="15"/>
        <v/>
      </c>
      <c r="L77" s="283"/>
      <c r="M77" s="283"/>
      <c r="N77" s="283"/>
      <c r="O77" s="283"/>
      <c r="P77" s="283"/>
      <c r="Q77" s="283"/>
      <c r="R77" s="275"/>
      <c r="S77" s="275"/>
    </row>
    <row r="78" spans="2:19">
      <c r="B78" s="200"/>
      <c r="C78" s="129" t="str">
        <f t="shared" si="8"/>
        <v/>
      </c>
      <c r="D78" s="130" t="str">
        <f t="shared" ca="1" si="10"/>
        <v/>
      </c>
      <c r="E78" s="130" t="str">
        <f t="shared" ca="1" si="11"/>
        <v/>
      </c>
      <c r="F78" s="208" t="str">
        <f>IF($C78="","",IF($G78="","",COUNTA(G$7:$G78)-COUNTBLANK(G$7:$G78)))</f>
        <v/>
      </c>
      <c r="G78" s="209" t="str">
        <f t="shared" ca="1" si="12"/>
        <v/>
      </c>
      <c r="H78" s="208" t="str">
        <f t="shared" si="9"/>
        <v/>
      </c>
      <c r="I78" s="211" t="str">
        <f t="shared" ca="1" si="13"/>
        <v/>
      </c>
      <c r="J78" s="208" t="str">
        <f t="shared" ca="1" si="14"/>
        <v/>
      </c>
      <c r="K78" s="131" t="str">
        <f t="shared" ca="1" si="15"/>
        <v/>
      </c>
      <c r="L78" s="283"/>
      <c r="M78" s="283"/>
      <c r="N78" s="283"/>
      <c r="O78" s="283"/>
      <c r="P78" s="283"/>
      <c r="Q78" s="283"/>
      <c r="R78" s="275"/>
      <c r="S78" s="275"/>
    </row>
    <row r="79" spans="2:19">
      <c r="B79" s="200"/>
      <c r="C79" s="129" t="str">
        <f t="shared" si="8"/>
        <v/>
      </c>
      <c r="D79" s="130" t="str">
        <f t="shared" ca="1" si="10"/>
        <v/>
      </c>
      <c r="E79" s="130" t="str">
        <f t="shared" ca="1" si="11"/>
        <v/>
      </c>
      <c r="F79" s="208" t="str">
        <f>IF($C79="","",IF($G79="","",COUNTA(G$7:$G79)-COUNTBLANK(G$7:$G79)))</f>
        <v/>
      </c>
      <c r="G79" s="209" t="str">
        <f t="shared" ca="1" si="12"/>
        <v/>
      </c>
      <c r="H79" s="208" t="str">
        <f t="shared" si="9"/>
        <v/>
      </c>
      <c r="I79" s="211" t="str">
        <f t="shared" ca="1" si="13"/>
        <v/>
      </c>
      <c r="J79" s="208" t="str">
        <f t="shared" ca="1" si="14"/>
        <v/>
      </c>
      <c r="K79" s="131" t="str">
        <f t="shared" ca="1" si="15"/>
        <v/>
      </c>
      <c r="L79" s="283"/>
      <c r="M79" s="283"/>
      <c r="N79" s="283"/>
      <c r="O79" s="283"/>
      <c r="P79" s="283"/>
      <c r="Q79" s="283"/>
      <c r="R79" s="275"/>
      <c r="S79" s="275"/>
    </row>
    <row r="80" spans="2:19">
      <c r="B80" s="200"/>
      <c r="C80" s="129" t="str">
        <f t="shared" si="8"/>
        <v/>
      </c>
      <c r="D80" s="130" t="str">
        <f t="shared" ca="1" si="10"/>
        <v/>
      </c>
      <c r="E80" s="130" t="str">
        <f t="shared" ca="1" si="11"/>
        <v/>
      </c>
      <c r="F80" s="208" t="str">
        <f>IF($C80="","",IF($G80="","",COUNTA(G$7:$G80)-COUNTBLANK(G$7:$G80)))</f>
        <v/>
      </c>
      <c r="G80" s="209" t="str">
        <f t="shared" ca="1" si="12"/>
        <v/>
      </c>
      <c r="H80" s="208" t="str">
        <f t="shared" si="9"/>
        <v/>
      </c>
      <c r="I80" s="211" t="str">
        <f t="shared" ca="1" si="13"/>
        <v/>
      </c>
      <c r="J80" s="208" t="str">
        <f t="shared" ca="1" si="14"/>
        <v/>
      </c>
      <c r="K80" s="131" t="str">
        <f t="shared" ca="1" si="15"/>
        <v/>
      </c>
      <c r="L80" s="283"/>
      <c r="M80" s="283"/>
      <c r="N80" s="283"/>
      <c r="O80" s="283"/>
      <c r="P80" s="283"/>
      <c r="Q80" s="283"/>
      <c r="R80" s="275"/>
      <c r="S80" s="275"/>
    </row>
    <row r="81" spans="2:19">
      <c r="B81" s="200"/>
      <c r="C81" s="129" t="str">
        <f t="shared" si="8"/>
        <v/>
      </c>
      <c r="D81" s="130" t="str">
        <f t="shared" ca="1" si="10"/>
        <v/>
      </c>
      <c r="E81" s="130" t="str">
        <f t="shared" ca="1" si="11"/>
        <v/>
      </c>
      <c r="F81" s="208" t="str">
        <f>IF($C81="","",IF($G81="","",COUNTA(G$7:$G81)-COUNTBLANK(G$7:$G81)))</f>
        <v/>
      </c>
      <c r="G81" s="209" t="str">
        <f t="shared" ca="1" si="12"/>
        <v/>
      </c>
      <c r="H81" s="208" t="str">
        <f t="shared" si="9"/>
        <v/>
      </c>
      <c r="I81" s="211" t="str">
        <f t="shared" ca="1" si="13"/>
        <v/>
      </c>
      <c r="J81" s="208" t="str">
        <f t="shared" ca="1" si="14"/>
        <v/>
      </c>
      <c r="K81" s="131" t="str">
        <f t="shared" ca="1" si="15"/>
        <v/>
      </c>
      <c r="L81" s="283"/>
      <c r="M81" s="283"/>
      <c r="N81" s="283"/>
      <c r="O81" s="283"/>
      <c r="P81" s="283"/>
      <c r="Q81" s="283"/>
      <c r="R81" s="275"/>
      <c r="S81" s="275"/>
    </row>
    <row r="82" spans="2:19">
      <c r="B82" s="200"/>
      <c r="C82" s="129" t="str">
        <f t="shared" si="8"/>
        <v/>
      </c>
      <c r="D82" s="130" t="str">
        <f t="shared" ca="1" si="10"/>
        <v/>
      </c>
      <c r="E82" s="130" t="str">
        <f t="shared" ca="1" si="11"/>
        <v/>
      </c>
      <c r="F82" s="208" t="str">
        <f>IF($C82="","",IF($G82="","",COUNTA(G$7:$G82)-COUNTBLANK(G$7:$G82)))</f>
        <v/>
      </c>
      <c r="G82" s="209" t="str">
        <f t="shared" ca="1" si="12"/>
        <v/>
      </c>
      <c r="H82" s="208" t="str">
        <f t="shared" si="9"/>
        <v/>
      </c>
      <c r="I82" s="211" t="str">
        <f t="shared" ca="1" si="13"/>
        <v/>
      </c>
      <c r="J82" s="208" t="str">
        <f t="shared" ca="1" si="14"/>
        <v/>
      </c>
      <c r="K82" s="131" t="str">
        <f t="shared" ca="1" si="15"/>
        <v/>
      </c>
      <c r="L82" s="283"/>
      <c r="M82" s="283"/>
      <c r="N82" s="283"/>
      <c r="O82" s="283"/>
      <c r="P82" s="283"/>
      <c r="Q82" s="283"/>
      <c r="R82" s="275"/>
      <c r="S82" s="275"/>
    </row>
    <row r="83" spans="2:19">
      <c r="B83" s="200"/>
      <c r="C83" s="129" t="str">
        <f t="shared" si="8"/>
        <v/>
      </c>
      <c r="D83" s="130" t="str">
        <f t="shared" ca="1" si="10"/>
        <v/>
      </c>
      <c r="E83" s="130" t="str">
        <f t="shared" ca="1" si="11"/>
        <v/>
      </c>
      <c r="F83" s="208" t="str">
        <f>IF($C83="","",IF($G83="","",COUNTA(G$7:$G83)-COUNTBLANK(G$7:$G83)))</f>
        <v/>
      </c>
      <c r="G83" s="209" t="str">
        <f t="shared" ca="1" si="12"/>
        <v/>
      </c>
      <c r="H83" s="208" t="str">
        <f t="shared" si="9"/>
        <v/>
      </c>
      <c r="I83" s="211" t="str">
        <f t="shared" ca="1" si="13"/>
        <v/>
      </c>
      <c r="J83" s="208" t="str">
        <f t="shared" ca="1" si="14"/>
        <v/>
      </c>
      <c r="K83" s="131" t="str">
        <f t="shared" ca="1" si="15"/>
        <v/>
      </c>
      <c r="L83" s="283"/>
      <c r="M83" s="283"/>
      <c r="N83" s="283"/>
      <c r="O83" s="283"/>
      <c r="P83" s="283"/>
      <c r="Q83" s="283"/>
      <c r="R83" s="275"/>
      <c r="S83" s="275"/>
    </row>
    <row r="84" spans="2:19">
      <c r="B84" s="200"/>
      <c r="C84" s="129" t="str">
        <f t="shared" si="8"/>
        <v/>
      </c>
      <c r="D84" s="130" t="str">
        <f t="shared" ca="1" si="10"/>
        <v/>
      </c>
      <c r="E84" s="130" t="str">
        <f t="shared" ca="1" si="11"/>
        <v/>
      </c>
      <c r="F84" s="208" t="str">
        <f>IF($C84="","",IF($G84="","",COUNTA(G$7:$G84)-COUNTBLANK(G$7:$G84)))</f>
        <v/>
      </c>
      <c r="G84" s="209" t="str">
        <f t="shared" ca="1" si="12"/>
        <v/>
      </c>
      <c r="H84" s="208" t="str">
        <f t="shared" si="9"/>
        <v/>
      </c>
      <c r="I84" s="211" t="str">
        <f t="shared" ca="1" si="13"/>
        <v/>
      </c>
      <c r="J84" s="208" t="str">
        <f t="shared" ca="1" si="14"/>
        <v/>
      </c>
      <c r="K84" s="131" t="str">
        <f t="shared" ca="1" si="15"/>
        <v/>
      </c>
      <c r="L84" s="283"/>
      <c r="M84" s="283"/>
      <c r="N84" s="283"/>
      <c r="O84" s="283"/>
      <c r="P84" s="283"/>
      <c r="Q84" s="283"/>
      <c r="R84" s="275"/>
      <c r="S84" s="275"/>
    </row>
    <row r="85" spans="2:19">
      <c r="B85" s="200"/>
      <c r="C85" s="129" t="str">
        <f t="shared" si="8"/>
        <v/>
      </c>
      <c r="D85" s="130" t="str">
        <f t="shared" ca="1" si="10"/>
        <v/>
      </c>
      <c r="E85" s="130" t="str">
        <f t="shared" ca="1" si="11"/>
        <v/>
      </c>
      <c r="F85" s="208" t="str">
        <f>IF($C85="","",IF($G85="","",COUNTA(G$7:$G85)-COUNTBLANK(G$7:$G85)))</f>
        <v/>
      </c>
      <c r="G85" s="209" t="str">
        <f t="shared" ca="1" si="12"/>
        <v/>
      </c>
      <c r="H85" s="208" t="str">
        <f t="shared" si="9"/>
        <v/>
      </c>
      <c r="I85" s="211" t="str">
        <f t="shared" ca="1" si="13"/>
        <v/>
      </c>
      <c r="J85" s="208" t="str">
        <f t="shared" ca="1" si="14"/>
        <v/>
      </c>
      <c r="K85" s="131" t="str">
        <f t="shared" ca="1" si="15"/>
        <v/>
      </c>
      <c r="L85" s="283"/>
      <c r="M85" s="283"/>
      <c r="N85" s="283"/>
      <c r="O85" s="283"/>
      <c r="P85" s="283"/>
      <c r="Q85" s="283"/>
      <c r="R85" s="275"/>
      <c r="S85" s="275"/>
    </row>
    <row r="86" spans="2:19">
      <c r="B86" s="200"/>
      <c r="C86" s="129" t="str">
        <f t="shared" si="8"/>
        <v/>
      </c>
      <c r="D86" s="130" t="str">
        <f t="shared" ca="1" si="10"/>
        <v/>
      </c>
      <c r="E86" s="130" t="str">
        <f t="shared" ca="1" si="11"/>
        <v/>
      </c>
      <c r="F86" s="208" t="str">
        <f>IF($C86="","",IF($G86="","",COUNTA(G$7:$G86)-COUNTBLANK(G$7:$G86)))</f>
        <v/>
      </c>
      <c r="G86" s="209" t="str">
        <f t="shared" ca="1" si="12"/>
        <v/>
      </c>
      <c r="H86" s="208" t="str">
        <f t="shared" si="9"/>
        <v/>
      </c>
      <c r="I86" s="211" t="str">
        <f t="shared" ca="1" si="13"/>
        <v/>
      </c>
      <c r="J86" s="208" t="str">
        <f t="shared" ca="1" si="14"/>
        <v/>
      </c>
      <c r="K86" s="131" t="str">
        <f t="shared" ca="1" si="15"/>
        <v/>
      </c>
      <c r="L86" s="283"/>
      <c r="M86" s="283"/>
      <c r="N86" s="283"/>
      <c r="O86" s="283"/>
      <c r="P86" s="283"/>
      <c r="Q86" s="283"/>
      <c r="R86" s="275"/>
      <c r="S86" s="275"/>
    </row>
    <row r="87" spans="2:19">
      <c r="B87" s="200"/>
      <c r="C87" s="129" t="str">
        <f t="shared" si="8"/>
        <v/>
      </c>
      <c r="D87" s="130" t="str">
        <f t="shared" ca="1" si="10"/>
        <v/>
      </c>
      <c r="E87" s="130" t="str">
        <f t="shared" ca="1" si="11"/>
        <v/>
      </c>
      <c r="F87" s="208" t="str">
        <f>IF($C87="","",IF($G87="","",COUNTA(G$7:$G87)-COUNTBLANK(G$7:$G87)))</f>
        <v/>
      </c>
      <c r="G87" s="209" t="str">
        <f t="shared" ca="1" si="12"/>
        <v/>
      </c>
      <c r="H87" s="208" t="str">
        <f t="shared" si="9"/>
        <v/>
      </c>
      <c r="I87" s="211" t="str">
        <f t="shared" ca="1" si="13"/>
        <v/>
      </c>
      <c r="J87" s="208" t="str">
        <f t="shared" ca="1" si="14"/>
        <v/>
      </c>
      <c r="K87" s="131" t="str">
        <f t="shared" ca="1" si="15"/>
        <v/>
      </c>
      <c r="L87" s="283"/>
      <c r="M87" s="283"/>
      <c r="N87" s="283"/>
      <c r="O87" s="283"/>
      <c r="P87" s="283"/>
      <c r="Q87" s="283"/>
      <c r="R87" s="275"/>
      <c r="S87" s="275"/>
    </row>
    <row r="88" spans="2:19">
      <c r="B88" s="200"/>
      <c r="C88" s="129" t="str">
        <f t="shared" si="8"/>
        <v/>
      </c>
      <c r="D88" s="130" t="str">
        <f t="shared" ca="1" si="10"/>
        <v/>
      </c>
      <c r="E88" s="130" t="str">
        <f t="shared" ca="1" si="11"/>
        <v/>
      </c>
      <c r="F88" s="208" t="str">
        <f>IF($C88="","",IF($G88="","",COUNTA(G$7:$G88)-COUNTBLANK(G$7:$G88)))</f>
        <v/>
      </c>
      <c r="G88" s="209" t="str">
        <f t="shared" ca="1" si="12"/>
        <v/>
      </c>
      <c r="H88" s="208" t="str">
        <f t="shared" si="9"/>
        <v/>
      </c>
      <c r="I88" s="211" t="str">
        <f t="shared" ca="1" si="13"/>
        <v/>
      </c>
      <c r="J88" s="208" t="str">
        <f t="shared" ca="1" si="14"/>
        <v/>
      </c>
      <c r="K88" s="131" t="str">
        <f t="shared" ca="1" si="15"/>
        <v/>
      </c>
      <c r="L88" s="283"/>
      <c r="M88" s="283"/>
      <c r="N88" s="283"/>
      <c r="O88" s="283"/>
      <c r="P88" s="283"/>
      <c r="Q88" s="283"/>
      <c r="R88" s="275"/>
      <c r="S88" s="275"/>
    </row>
    <row r="89" spans="2:19">
      <c r="B89" s="200"/>
      <c r="C89" s="129" t="str">
        <f t="shared" si="8"/>
        <v/>
      </c>
      <c r="D89" s="130" t="str">
        <f t="shared" ca="1" si="10"/>
        <v/>
      </c>
      <c r="E89" s="130" t="str">
        <f t="shared" ca="1" si="11"/>
        <v/>
      </c>
      <c r="F89" s="208" t="str">
        <f>IF($C89="","",IF($G89="","",COUNTA(G$7:$G89)-COUNTBLANK(G$7:$G89)))</f>
        <v/>
      </c>
      <c r="G89" s="209" t="str">
        <f t="shared" ca="1" si="12"/>
        <v/>
      </c>
      <c r="H89" s="208" t="str">
        <f t="shared" si="9"/>
        <v/>
      </c>
      <c r="I89" s="211" t="str">
        <f t="shared" ca="1" si="13"/>
        <v/>
      </c>
      <c r="J89" s="208" t="str">
        <f t="shared" ca="1" si="14"/>
        <v/>
      </c>
      <c r="K89" s="131" t="str">
        <f t="shared" ca="1" si="15"/>
        <v/>
      </c>
      <c r="L89" s="283"/>
      <c r="M89" s="283"/>
      <c r="N89" s="283"/>
      <c r="O89" s="283"/>
      <c r="P89" s="283"/>
      <c r="Q89" s="283"/>
      <c r="R89" s="275"/>
      <c r="S89" s="275"/>
    </row>
    <row r="90" spans="2:19">
      <c r="B90" s="200"/>
      <c r="C90" s="129" t="str">
        <f t="shared" si="8"/>
        <v/>
      </c>
      <c r="D90" s="130" t="str">
        <f t="shared" ca="1" si="10"/>
        <v/>
      </c>
      <c r="E90" s="130" t="str">
        <f t="shared" ca="1" si="11"/>
        <v/>
      </c>
      <c r="F90" s="208" t="str">
        <f>IF($C90="","",IF($G90="","",COUNTA(G$7:$G90)-COUNTBLANK(G$7:$G90)))</f>
        <v/>
      </c>
      <c r="G90" s="209" t="str">
        <f t="shared" ca="1" si="12"/>
        <v/>
      </c>
      <c r="H90" s="208" t="str">
        <f t="shared" si="9"/>
        <v/>
      </c>
      <c r="I90" s="211" t="str">
        <f t="shared" ca="1" si="13"/>
        <v/>
      </c>
      <c r="J90" s="208" t="str">
        <f t="shared" ca="1" si="14"/>
        <v/>
      </c>
      <c r="K90" s="131" t="str">
        <f t="shared" ca="1" si="15"/>
        <v/>
      </c>
      <c r="L90" s="283"/>
      <c r="M90" s="283"/>
      <c r="N90" s="283"/>
      <c r="O90" s="283"/>
      <c r="P90" s="283"/>
      <c r="Q90" s="283"/>
      <c r="R90" s="275"/>
      <c r="S90" s="275"/>
    </row>
    <row r="91" spans="2:19">
      <c r="B91" s="200"/>
      <c r="C91" s="129" t="str">
        <f t="shared" si="8"/>
        <v/>
      </c>
      <c r="D91" s="130" t="str">
        <f t="shared" ca="1" si="10"/>
        <v/>
      </c>
      <c r="E91" s="130" t="str">
        <f t="shared" ca="1" si="11"/>
        <v/>
      </c>
      <c r="F91" s="208" t="str">
        <f>IF($C91="","",IF($G91="","",COUNTA(G$7:$G91)-COUNTBLANK(G$7:$G91)))</f>
        <v/>
      </c>
      <c r="G91" s="209" t="str">
        <f t="shared" ca="1" si="12"/>
        <v/>
      </c>
      <c r="H91" s="208" t="str">
        <f t="shared" si="9"/>
        <v/>
      </c>
      <c r="I91" s="211" t="str">
        <f t="shared" ca="1" si="13"/>
        <v/>
      </c>
      <c r="J91" s="208" t="str">
        <f t="shared" ca="1" si="14"/>
        <v/>
      </c>
      <c r="K91" s="131" t="str">
        <f t="shared" ca="1" si="15"/>
        <v/>
      </c>
      <c r="L91" s="283"/>
      <c r="M91" s="283"/>
      <c r="N91" s="283"/>
      <c r="O91" s="283"/>
      <c r="P91" s="283"/>
      <c r="Q91" s="283"/>
      <c r="R91" s="275"/>
      <c r="S91" s="275"/>
    </row>
    <row r="92" spans="2:19">
      <c r="B92" s="200"/>
      <c r="C92" s="129" t="str">
        <f t="shared" si="8"/>
        <v/>
      </c>
      <c r="D92" s="130" t="str">
        <f t="shared" ca="1" si="10"/>
        <v/>
      </c>
      <c r="E92" s="130" t="str">
        <f t="shared" ca="1" si="11"/>
        <v/>
      </c>
      <c r="F92" s="208" t="str">
        <f>IF($C92="","",IF($G92="","",COUNTA(G$7:$G92)-COUNTBLANK(G$7:$G92)))</f>
        <v/>
      </c>
      <c r="G92" s="209" t="str">
        <f t="shared" ca="1" si="12"/>
        <v/>
      </c>
      <c r="H92" s="208" t="str">
        <f t="shared" si="9"/>
        <v/>
      </c>
      <c r="I92" s="211" t="str">
        <f t="shared" ca="1" si="13"/>
        <v/>
      </c>
      <c r="J92" s="208" t="str">
        <f t="shared" ca="1" si="14"/>
        <v/>
      </c>
      <c r="K92" s="131" t="str">
        <f t="shared" ca="1" si="15"/>
        <v/>
      </c>
      <c r="L92" s="283"/>
      <c r="M92" s="283"/>
      <c r="N92" s="283"/>
      <c r="O92" s="283"/>
      <c r="P92" s="283"/>
      <c r="Q92" s="283"/>
      <c r="R92" s="275"/>
      <c r="S92" s="275"/>
    </row>
    <row r="93" spans="2:19">
      <c r="B93" s="200"/>
      <c r="C93" s="129" t="str">
        <f t="shared" si="8"/>
        <v/>
      </c>
      <c r="D93" s="130" t="str">
        <f t="shared" ca="1" si="10"/>
        <v/>
      </c>
      <c r="E93" s="130" t="str">
        <f t="shared" ca="1" si="11"/>
        <v/>
      </c>
      <c r="F93" s="208" t="str">
        <f>IF($C93="","",IF($G93="","",COUNTA(G$7:$G93)-COUNTBLANK(G$7:$G93)))</f>
        <v/>
      </c>
      <c r="G93" s="209" t="str">
        <f t="shared" ca="1" si="12"/>
        <v/>
      </c>
      <c r="H93" s="208" t="str">
        <f t="shared" si="9"/>
        <v/>
      </c>
      <c r="I93" s="211" t="str">
        <f t="shared" ca="1" si="13"/>
        <v/>
      </c>
      <c r="J93" s="208" t="str">
        <f t="shared" ca="1" si="14"/>
        <v/>
      </c>
      <c r="K93" s="131" t="str">
        <f t="shared" ca="1" si="15"/>
        <v/>
      </c>
      <c r="L93" s="283"/>
      <c r="M93" s="283"/>
      <c r="N93" s="283"/>
      <c r="O93" s="283"/>
      <c r="P93" s="283"/>
      <c r="Q93" s="283"/>
      <c r="R93" s="275"/>
      <c r="S93" s="275"/>
    </row>
    <row r="94" spans="2:19">
      <c r="B94" s="200"/>
      <c r="C94" s="129" t="str">
        <f t="shared" si="8"/>
        <v/>
      </c>
      <c r="D94" s="130" t="str">
        <f t="shared" ca="1" si="10"/>
        <v/>
      </c>
      <c r="E94" s="130" t="str">
        <f t="shared" ca="1" si="11"/>
        <v/>
      </c>
      <c r="F94" s="208" t="str">
        <f>IF($C94="","",IF($G94="","",COUNTA(G$7:$G94)-COUNTBLANK(G$7:$G94)))</f>
        <v/>
      </c>
      <c r="G94" s="209" t="str">
        <f t="shared" ca="1" si="12"/>
        <v/>
      </c>
      <c r="H94" s="208" t="str">
        <f t="shared" si="9"/>
        <v/>
      </c>
      <c r="I94" s="211" t="str">
        <f t="shared" ca="1" si="13"/>
        <v/>
      </c>
      <c r="J94" s="208" t="str">
        <f t="shared" ca="1" si="14"/>
        <v/>
      </c>
      <c r="K94" s="131" t="str">
        <f t="shared" ca="1" si="15"/>
        <v/>
      </c>
      <c r="L94" s="283"/>
      <c r="M94" s="283"/>
      <c r="N94" s="283"/>
      <c r="O94" s="283"/>
      <c r="P94" s="283"/>
      <c r="Q94" s="283"/>
      <c r="R94" s="275"/>
      <c r="S94" s="275"/>
    </row>
    <row r="95" spans="2:19">
      <c r="B95" s="200"/>
      <c r="C95" s="129" t="str">
        <f t="shared" si="8"/>
        <v/>
      </c>
      <c r="D95" s="130" t="str">
        <f t="shared" ca="1" si="10"/>
        <v/>
      </c>
      <c r="E95" s="130" t="str">
        <f t="shared" ca="1" si="11"/>
        <v/>
      </c>
      <c r="F95" s="208" t="str">
        <f>IF($C95="","",IF($G95="","",COUNTA(G$7:$G95)-COUNTBLANK(G$7:$G95)))</f>
        <v/>
      </c>
      <c r="G95" s="209" t="str">
        <f t="shared" ca="1" si="12"/>
        <v/>
      </c>
      <c r="H95" s="208" t="str">
        <f t="shared" si="9"/>
        <v/>
      </c>
      <c r="I95" s="211" t="str">
        <f t="shared" ca="1" si="13"/>
        <v/>
      </c>
      <c r="J95" s="208" t="str">
        <f t="shared" ca="1" si="14"/>
        <v/>
      </c>
      <c r="K95" s="131" t="str">
        <f t="shared" ca="1" si="15"/>
        <v/>
      </c>
      <c r="L95" s="283"/>
      <c r="M95" s="283"/>
      <c r="N95" s="283"/>
      <c r="O95" s="283"/>
      <c r="P95" s="283"/>
      <c r="Q95" s="283"/>
      <c r="R95" s="275"/>
      <c r="S95" s="275"/>
    </row>
    <row r="96" spans="2:19">
      <c r="B96" s="200"/>
      <c r="C96" s="129" t="str">
        <f t="shared" si="8"/>
        <v/>
      </c>
      <c r="D96" s="130" t="str">
        <f t="shared" ca="1" si="10"/>
        <v/>
      </c>
      <c r="E96" s="130" t="str">
        <f t="shared" ca="1" si="11"/>
        <v/>
      </c>
      <c r="F96" s="208" t="str">
        <f>IF($C96="","",IF($G96="","",COUNTA(G$7:$G96)-COUNTBLANK(G$7:$G96)))</f>
        <v/>
      </c>
      <c r="G96" s="209" t="str">
        <f t="shared" ca="1" si="12"/>
        <v/>
      </c>
      <c r="H96" s="208" t="str">
        <f t="shared" si="9"/>
        <v/>
      </c>
      <c r="I96" s="211" t="str">
        <f t="shared" ca="1" si="13"/>
        <v/>
      </c>
      <c r="J96" s="208" t="str">
        <f t="shared" ca="1" si="14"/>
        <v/>
      </c>
      <c r="K96" s="131" t="str">
        <f t="shared" ca="1" si="15"/>
        <v/>
      </c>
      <c r="L96" s="283"/>
      <c r="M96" s="283"/>
      <c r="N96" s="283"/>
      <c r="O96" s="283"/>
      <c r="P96" s="283"/>
      <c r="Q96" s="283"/>
      <c r="R96" s="275"/>
      <c r="S96" s="275"/>
    </row>
    <row r="97" spans="2:19">
      <c r="B97" s="200"/>
      <c r="C97" s="129" t="str">
        <f t="shared" si="8"/>
        <v/>
      </c>
      <c r="D97" s="130" t="str">
        <f t="shared" ca="1" si="10"/>
        <v/>
      </c>
      <c r="E97" s="130" t="str">
        <f t="shared" ca="1" si="11"/>
        <v/>
      </c>
      <c r="F97" s="208" t="str">
        <f>IF($C97="","",IF($G97="","",COUNTA(G$7:$G97)-COUNTBLANK(G$7:$G97)))</f>
        <v/>
      </c>
      <c r="G97" s="209" t="str">
        <f t="shared" ca="1" si="12"/>
        <v/>
      </c>
      <c r="H97" s="208" t="str">
        <f t="shared" si="9"/>
        <v/>
      </c>
      <c r="I97" s="211" t="str">
        <f t="shared" ca="1" si="13"/>
        <v/>
      </c>
      <c r="J97" s="208" t="str">
        <f t="shared" ca="1" si="14"/>
        <v/>
      </c>
      <c r="K97" s="131" t="str">
        <f t="shared" ca="1" si="15"/>
        <v/>
      </c>
      <c r="L97" s="283"/>
      <c r="M97" s="283"/>
      <c r="N97" s="283"/>
      <c r="O97" s="283"/>
      <c r="P97" s="283"/>
      <c r="Q97" s="283"/>
      <c r="R97" s="275"/>
      <c r="S97" s="275"/>
    </row>
    <row r="98" spans="2:19">
      <c r="B98" s="200"/>
      <c r="C98" s="129" t="str">
        <f t="shared" si="8"/>
        <v/>
      </c>
      <c r="D98" s="130" t="str">
        <f t="shared" ca="1" si="10"/>
        <v/>
      </c>
      <c r="E98" s="130" t="str">
        <f t="shared" ca="1" si="11"/>
        <v/>
      </c>
      <c r="F98" s="208" t="str">
        <f>IF($C98="","",IF($G98="","",COUNTA(G$7:$G98)-COUNTBLANK(G$7:$G98)))</f>
        <v/>
      </c>
      <c r="G98" s="209" t="str">
        <f t="shared" ca="1" si="12"/>
        <v/>
      </c>
      <c r="H98" s="208" t="str">
        <f t="shared" si="9"/>
        <v/>
      </c>
      <c r="I98" s="211" t="str">
        <f t="shared" ca="1" si="13"/>
        <v/>
      </c>
      <c r="J98" s="208" t="str">
        <f t="shared" ca="1" si="14"/>
        <v/>
      </c>
      <c r="K98" s="131" t="str">
        <f t="shared" ca="1" si="15"/>
        <v/>
      </c>
      <c r="L98" s="283"/>
      <c r="M98" s="283"/>
      <c r="N98" s="283"/>
      <c r="O98" s="283"/>
      <c r="P98" s="283"/>
      <c r="Q98" s="283"/>
      <c r="R98" s="275"/>
      <c r="S98" s="275"/>
    </row>
    <row r="99" spans="2:19">
      <c r="B99" s="200"/>
      <c r="C99" s="129" t="str">
        <f t="shared" si="8"/>
        <v/>
      </c>
      <c r="D99" s="130" t="str">
        <f t="shared" ca="1" si="10"/>
        <v/>
      </c>
      <c r="E99" s="130" t="str">
        <f t="shared" ca="1" si="11"/>
        <v/>
      </c>
      <c r="F99" s="208" t="str">
        <f>IF($C99="","",IF($G99="","",COUNTA(G$7:$G99)-COUNTBLANK(G$7:$G99)))</f>
        <v/>
      </c>
      <c r="G99" s="209" t="str">
        <f t="shared" ca="1" si="12"/>
        <v/>
      </c>
      <c r="H99" s="208" t="str">
        <f t="shared" si="9"/>
        <v/>
      </c>
      <c r="I99" s="211" t="str">
        <f t="shared" ca="1" si="13"/>
        <v/>
      </c>
      <c r="J99" s="208" t="str">
        <f t="shared" ca="1" si="14"/>
        <v/>
      </c>
      <c r="K99" s="131" t="str">
        <f t="shared" ca="1" si="15"/>
        <v/>
      </c>
      <c r="L99" s="283"/>
      <c r="M99" s="283"/>
      <c r="N99" s="283"/>
      <c r="O99" s="283"/>
      <c r="P99" s="283"/>
      <c r="Q99" s="283"/>
      <c r="R99" s="275"/>
      <c r="S99" s="275"/>
    </row>
    <row r="100" spans="2:19">
      <c r="B100" s="200"/>
      <c r="C100" s="129" t="str">
        <f t="shared" si="8"/>
        <v/>
      </c>
      <c r="D100" s="130" t="str">
        <f t="shared" ca="1" si="10"/>
        <v/>
      </c>
      <c r="E100" s="130" t="str">
        <f t="shared" ca="1" si="11"/>
        <v/>
      </c>
      <c r="F100" s="208" t="str">
        <f>IF($C100="","",IF($G100="","",COUNTA(G$7:$G100)-COUNTBLANK(G$7:$G100)))</f>
        <v/>
      </c>
      <c r="G100" s="209" t="str">
        <f t="shared" ca="1" si="12"/>
        <v/>
      </c>
      <c r="H100" s="208" t="str">
        <f t="shared" si="9"/>
        <v/>
      </c>
      <c r="I100" s="211" t="str">
        <f t="shared" ca="1" si="13"/>
        <v/>
      </c>
      <c r="J100" s="208" t="str">
        <f t="shared" ca="1" si="14"/>
        <v/>
      </c>
      <c r="K100" s="131" t="str">
        <f t="shared" ca="1" si="15"/>
        <v/>
      </c>
      <c r="L100" s="283"/>
      <c r="M100" s="283"/>
      <c r="N100" s="283"/>
      <c r="O100" s="283"/>
      <c r="P100" s="283"/>
      <c r="Q100" s="283"/>
      <c r="R100" s="275"/>
      <c r="S100" s="275"/>
    </row>
    <row r="101" spans="2:19">
      <c r="B101" s="200"/>
      <c r="C101" s="129" t="str">
        <f t="shared" si="8"/>
        <v/>
      </c>
      <c r="D101" s="130" t="str">
        <f t="shared" ca="1" si="10"/>
        <v/>
      </c>
      <c r="E101" s="130" t="str">
        <f t="shared" ca="1" si="11"/>
        <v/>
      </c>
      <c r="F101" s="208" t="str">
        <f>IF($C101="","",IF($G101="","",COUNTA(G$7:$G101)-COUNTBLANK(G$7:$G101)))</f>
        <v/>
      </c>
      <c r="G101" s="209" t="str">
        <f t="shared" ca="1" si="12"/>
        <v/>
      </c>
      <c r="H101" s="208" t="str">
        <f t="shared" si="9"/>
        <v/>
      </c>
      <c r="I101" s="211" t="str">
        <f t="shared" ca="1" si="13"/>
        <v/>
      </c>
      <c r="J101" s="208" t="str">
        <f t="shared" ca="1" si="14"/>
        <v/>
      </c>
      <c r="K101" s="131" t="str">
        <f t="shared" ca="1" si="15"/>
        <v/>
      </c>
      <c r="L101" s="283"/>
      <c r="M101" s="283"/>
      <c r="N101" s="283"/>
      <c r="O101" s="283"/>
      <c r="P101" s="283"/>
      <c r="Q101" s="283"/>
      <c r="R101" s="275"/>
      <c r="S101" s="275"/>
    </row>
    <row r="102" spans="2:19">
      <c r="B102" s="200"/>
      <c r="C102" s="129" t="str">
        <f t="shared" si="8"/>
        <v/>
      </c>
      <c r="D102" s="130" t="str">
        <f t="shared" ca="1" si="10"/>
        <v/>
      </c>
      <c r="E102" s="130" t="str">
        <f t="shared" ca="1" si="11"/>
        <v/>
      </c>
      <c r="F102" s="208" t="str">
        <f>IF($C102="","",IF($G102="","",COUNTA(G$7:$G102)-COUNTBLANK(G$7:$G102)))</f>
        <v/>
      </c>
      <c r="G102" s="209" t="str">
        <f t="shared" ca="1" si="12"/>
        <v/>
      </c>
      <c r="H102" s="208" t="str">
        <f t="shared" si="9"/>
        <v/>
      </c>
      <c r="I102" s="211" t="str">
        <f t="shared" ca="1" si="13"/>
        <v/>
      </c>
      <c r="J102" s="208" t="str">
        <f t="shared" ca="1" si="14"/>
        <v/>
      </c>
      <c r="K102" s="131" t="str">
        <f t="shared" ca="1" si="15"/>
        <v/>
      </c>
      <c r="L102" s="283"/>
      <c r="M102" s="283"/>
      <c r="N102" s="283"/>
      <c r="O102" s="283"/>
      <c r="P102" s="283"/>
      <c r="Q102" s="283"/>
      <c r="R102" s="275"/>
      <c r="S102" s="275"/>
    </row>
    <row r="103" spans="2:19">
      <c r="B103" s="200"/>
      <c r="C103" s="129" t="str">
        <f t="shared" si="8"/>
        <v/>
      </c>
      <c r="D103" s="130" t="str">
        <f t="shared" ca="1" si="10"/>
        <v/>
      </c>
      <c r="E103" s="130" t="str">
        <f t="shared" ca="1" si="11"/>
        <v/>
      </c>
      <c r="F103" s="208" t="str">
        <f>IF($C103="","",IF($G103="","",COUNTA(G$7:$G103)-COUNTBLANK(G$7:$G103)))</f>
        <v/>
      </c>
      <c r="G103" s="209" t="str">
        <f t="shared" ca="1" si="12"/>
        <v/>
      </c>
      <c r="H103" s="208" t="str">
        <f t="shared" si="9"/>
        <v/>
      </c>
      <c r="I103" s="211" t="str">
        <f t="shared" ca="1" si="13"/>
        <v/>
      </c>
      <c r="J103" s="208" t="str">
        <f t="shared" ca="1" si="14"/>
        <v/>
      </c>
      <c r="K103" s="131" t="str">
        <f t="shared" ca="1" si="15"/>
        <v/>
      </c>
      <c r="L103" s="283"/>
      <c r="M103" s="283"/>
      <c r="N103" s="283"/>
      <c r="O103" s="283"/>
      <c r="P103" s="283"/>
      <c r="Q103" s="283"/>
      <c r="R103" s="275"/>
      <c r="S103" s="275"/>
    </row>
    <row r="104" spans="2:19">
      <c r="B104" s="200"/>
      <c r="C104" s="129" t="str">
        <f t="shared" si="8"/>
        <v/>
      </c>
      <c r="D104" s="130" t="str">
        <f t="shared" ca="1" si="10"/>
        <v/>
      </c>
      <c r="E104" s="130" t="str">
        <f t="shared" ca="1" si="11"/>
        <v/>
      </c>
      <c r="F104" s="208" t="str">
        <f>IF($C104="","",IF($G104="","",COUNTA(G$7:$G104)-COUNTBLANK(G$7:$G104)))</f>
        <v/>
      </c>
      <c r="G104" s="209" t="str">
        <f t="shared" ca="1" si="12"/>
        <v/>
      </c>
      <c r="H104" s="208" t="str">
        <f t="shared" si="9"/>
        <v/>
      </c>
      <c r="I104" s="211" t="str">
        <f t="shared" ca="1" si="13"/>
        <v/>
      </c>
      <c r="J104" s="208" t="str">
        <f t="shared" ca="1" si="14"/>
        <v/>
      </c>
      <c r="K104" s="131" t="str">
        <f t="shared" ca="1" si="15"/>
        <v/>
      </c>
      <c r="L104" s="283"/>
      <c r="M104" s="283"/>
      <c r="N104" s="283"/>
      <c r="O104" s="283"/>
      <c r="P104" s="283"/>
      <c r="Q104" s="283"/>
      <c r="R104" s="275"/>
      <c r="S104" s="275"/>
    </row>
    <row r="105" spans="2:19">
      <c r="B105" s="200"/>
      <c r="C105" s="129" t="str">
        <f t="shared" si="8"/>
        <v/>
      </c>
      <c r="D105" s="130" t="str">
        <f t="shared" ca="1" si="10"/>
        <v/>
      </c>
      <c r="E105" s="130" t="str">
        <f t="shared" ca="1" si="11"/>
        <v/>
      </c>
      <c r="F105" s="208" t="str">
        <f>IF($C105="","",IF($G105="","",COUNTA(G$7:$G105)-COUNTBLANK(G$7:$G105)))</f>
        <v/>
      </c>
      <c r="G105" s="209" t="str">
        <f t="shared" ca="1" si="12"/>
        <v/>
      </c>
      <c r="H105" s="208" t="str">
        <f t="shared" si="9"/>
        <v/>
      </c>
      <c r="I105" s="211" t="str">
        <f t="shared" ca="1" si="13"/>
        <v/>
      </c>
      <c r="J105" s="208" t="str">
        <f t="shared" ca="1" si="14"/>
        <v/>
      </c>
      <c r="K105" s="131" t="str">
        <f t="shared" ca="1" si="15"/>
        <v/>
      </c>
      <c r="L105" s="283"/>
      <c r="M105" s="283"/>
      <c r="N105" s="283"/>
      <c r="O105" s="283"/>
      <c r="P105" s="283"/>
      <c r="Q105" s="283"/>
      <c r="R105" s="275"/>
      <c r="S105" s="275"/>
    </row>
    <row r="106" spans="2:19">
      <c r="B106" s="200"/>
      <c r="C106" s="129" t="str">
        <f t="shared" si="8"/>
        <v/>
      </c>
      <c r="D106" s="130" t="str">
        <f t="shared" ca="1" si="10"/>
        <v/>
      </c>
      <c r="E106" s="130" t="str">
        <f t="shared" ca="1" si="11"/>
        <v/>
      </c>
      <c r="F106" s="208" t="str">
        <f>IF($C106="","",IF($G106="","",COUNTA(G$7:$G106)-COUNTBLANK(G$7:$G106)))</f>
        <v/>
      </c>
      <c r="G106" s="209" t="str">
        <f t="shared" ca="1" si="12"/>
        <v/>
      </c>
      <c r="H106" s="208" t="str">
        <f t="shared" si="9"/>
        <v/>
      </c>
      <c r="I106" s="211" t="str">
        <f t="shared" ca="1" si="13"/>
        <v/>
      </c>
      <c r="J106" s="208" t="str">
        <f t="shared" ca="1" si="14"/>
        <v/>
      </c>
      <c r="K106" s="131" t="str">
        <f t="shared" ca="1" si="15"/>
        <v/>
      </c>
      <c r="L106" s="283"/>
      <c r="M106" s="283"/>
      <c r="N106" s="283"/>
      <c r="O106" s="283"/>
      <c r="P106" s="283"/>
      <c r="Q106" s="283"/>
      <c r="R106" s="275"/>
      <c r="S106" s="275"/>
    </row>
    <row r="107" spans="2:19">
      <c r="B107" s="200"/>
      <c r="C107" s="129" t="str">
        <f t="shared" si="8"/>
        <v/>
      </c>
      <c r="D107" s="130" t="str">
        <f t="shared" ca="1" si="10"/>
        <v/>
      </c>
      <c r="E107" s="130" t="str">
        <f t="shared" ca="1" si="11"/>
        <v/>
      </c>
      <c r="F107" s="208" t="str">
        <f>IF($C107="","",IF($G107="","",COUNTA(G$7:$G107)-COUNTBLANK(G$7:$G107)))</f>
        <v/>
      </c>
      <c r="G107" s="209" t="str">
        <f t="shared" ca="1" si="12"/>
        <v/>
      </c>
      <c r="H107" s="208" t="str">
        <f t="shared" si="9"/>
        <v/>
      </c>
      <c r="I107" s="211" t="str">
        <f t="shared" ca="1" si="13"/>
        <v/>
      </c>
      <c r="J107" s="208" t="str">
        <f t="shared" ca="1" si="14"/>
        <v/>
      </c>
      <c r="K107" s="131" t="str">
        <f t="shared" ca="1" si="15"/>
        <v/>
      </c>
      <c r="L107" s="283"/>
      <c r="M107" s="283"/>
      <c r="N107" s="283"/>
      <c r="O107" s="283"/>
      <c r="P107" s="283"/>
      <c r="Q107" s="283"/>
      <c r="R107" s="275"/>
      <c r="S107" s="275"/>
    </row>
    <row r="108" spans="2:19">
      <c r="B108" s="200"/>
      <c r="C108" s="129" t="str">
        <f t="shared" si="8"/>
        <v/>
      </c>
      <c r="D108" s="130" t="str">
        <f t="shared" ca="1" si="10"/>
        <v/>
      </c>
      <c r="E108" s="130" t="str">
        <f t="shared" ca="1" si="11"/>
        <v/>
      </c>
      <c r="F108" s="208" t="str">
        <f>IF($C108="","",IF($G108="","",COUNTA(G$7:$G108)-COUNTBLANK(G$7:$G108)))</f>
        <v/>
      </c>
      <c r="G108" s="209" t="str">
        <f t="shared" ca="1" si="12"/>
        <v/>
      </c>
      <c r="H108" s="208" t="str">
        <f t="shared" si="9"/>
        <v/>
      </c>
      <c r="I108" s="211" t="str">
        <f t="shared" ca="1" si="13"/>
        <v/>
      </c>
      <c r="J108" s="208" t="str">
        <f t="shared" ca="1" si="14"/>
        <v/>
      </c>
      <c r="K108" s="131" t="str">
        <f t="shared" ca="1" si="15"/>
        <v/>
      </c>
      <c r="L108" s="283"/>
      <c r="M108" s="283"/>
      <c r="N108" s="283"/>
      <c r="O108" s="283"/>
      <c r="P108" s="283"/>
      <c r="Q108" s="283"/>
      <c r="R108" s="275"/>
      <c r="S108" s="275"/>
    </row>
    <row r="109" spans="2:19">
      <c r="B109" s="200"/>
      <c r="C109" s="129" t="str">
        <f t="shared" si="8"/>
        <v/>
      </c>
      <c r="D109" s="130" t="str">
        <f t="shared" ca="1" si="10"/>
        <v/>
      </c>
      <c r="E109" s="130" t="str">
        <f t="shared" ca="1" si="11"/>
        <v/>
      </c>
      <c r="F109" s="208" t="str">
        <f>IF($C109="","",IF($G109="","",COUNTA(G$7:$G109)-COUNTBLANK(G$7:$G109)))</f>
        <v/>
      </c>
      <c r="G109" s="209" t="str">
        <f t="shared" ca="1" si="12"/>
        <v/>
      </c>
      <c r="H109" s="208" t="str">
        <f t="shared" si="9"/>
        <v/>
      </c>
      <c r="I109" s="211" t="str">
        <f t="shared" ca="1" si="13"/>
        <v/>
      </c>
      <c r="J109" s="208" t="str">
        <f t="shared" ca="1" si="14"/>
        <v/>
      </c>
      <c r="K109" s="131" t="str">
        <f t="shared" ca="1" si="15"/>
        <v/>
      </c>
      <c r="L109" s="283"/>
      <c r="M109" s="283"/>
      <c r="N109" s="283"/>
      <c r="O109" s="283"/>
      <c r="P109" s="283"/>
      <c r="Q109" s="283"/>
      <c r="R109" s="275"/>
      <c r="S109" s="275"/>
    </row>
    <row r="110" spans="2:19">
      <c r="B110" s="200"/>
      <c r="C110" s="129" t="str">
        <f t="shared" si="8"/>
        <v/>
      </c>
      <c r="D110" s="130" t="str">
        <f t="shared" ca="1" si="10"/>
        <v/>
      </c>
      <c r="E110" s="130" t="str">
        <f t="shared" ca="1" si="11"/>
        <v/>
      </c>
      <c r="F110" s="208" t="str">
        <f>IF($C110="","",IF($G110="","",COUNTA(G$7:$G110)-COUNTBLANK(G$7:$G110)))</f>
        <v/>
      </c>
      <c r="G110" s="209" t="str">
        <f t="shared" ca="1" si="12"/>
        <v/>
      </c>
      <c r="H110" s="208" t="str">
        <f t="shared" si="9"/>
        <v/>
      </c>
      <c r="I110" s="211" t="str">
        <f t="shared" ca="1" si="13"/>
        <v/>
      </c>
      <c r="J110" s="208" t="str">
        <f t="shared" ca="1" si="14"/>
        <v/>
      </c>
      <c r="K110" s="131" t="str">
        <f t="shared" ca="1" si="15"/>
        <v/>
      </c>
      <c r="L110" s="283"/>
      <c r="M110" s="283"/>
      <c r="N110" s="283"/>
      <c r="O110" s="283"/>
      <c r="P110" s="283"/>
      <c r="Q110" s="283"/>
      <c r="R110" s="275"/>
      <c r="S110" s="275"/>
    </row>
    <row r="111" spans="2:19">
      <c r="B111" s="200"/>
      <c r="C111" s="129" t="str">
        <f t="shared" si="8"/>
        <v/>
      </c>
      <c r="D111" s="130" t="str">
        <f t="shared" ca="1" si="10"/>
        <v/>
      </c>
      <c r="E111" s="130" t="str">
        <f t="shared" ca="1" si="11"/>
        <v/>
      </c>
      <c r="F111" s="208" t="str">
        <f>IF($C111="","",IF($G111="","",COUNTA(G$7:$G111)-COUNTBLANK(G$7:$G111)))</f>
        <v/>
      </c>
      <c r="G111" s="209" t="str">
        <f t="shared" ca="1" si="12"/>
        <v/>
      </c>
      <c r="H111" s="208" t="str">
        <f t="shared" si="9"/>
        <v/>
      </c>
      <c r="I111" s="211" t="str">
        <f t="shared" ca="1" si="13"/>
        <v/>
      </c>
      <c r="J111" s="208" t="str">
        <f t="shared" ca="1" si="14"/>
        <v/>
      </c>
      <c r="K111" s="131" t="str">
        <f t="shared" ca="1" si="15"/>
        <v/>
      </c>
      <c r="L111" s="283"/>
      <c r="M111" s="283"/>
      <c r="N111" s="283"/>
      <c r="O111" s="283"/>
      <c r="P111" s="283"/>
      <c r="Q111" s="283"/>
      <c r="R111" s="275"/>
      <c r="S111" s="275"/>
    </row>
    <row r="112" spans="2:19">
      <c r="B112" s="200"/>
      <c r="C112" s="129" t="str">
        <f t="shared" si="8"/>
        <v/>
      </c>
      <c r="D112" s="130" t="str">
        <f t="shared" ca="1" si="10"/>
        <v/>
      </c>
      <c r="E112" s="130" t="str">
        <f t="shared" ca="1" si="11"/>
        <v/>
      </c>
      <c r="F112" s="208" t="str">
        <f>IF($C112="","",IF($G112="","",COUNTA(G$7:$G112)-COUNTBLANK(G$7:$G112)))</f>
        <v/>
      </c>
      <c r="G112" s="209" t="str">
        <f t="shared" ca="1" si="12"/>
        <v/>
      </c>
      <c r="H112" s="208" t="str">
        <f t="shared" si="9"/>
        <v/>
      </c>
      <c r="I112" s="211" t="str">
        <f t="shared" ca="1" si="13"/>
        <v/>
      </c>
      <c r="J112" s="208" t="str">
        <f t="shared" ca="1" si="14"/>
        <v/>
      </c>
      <c r="K112" s="131" t="str">
        <f t="shared" ca="1" si="15"/>
        <v/>
      </c>
      <c r="L112" s="283"/>
      <c r="M112" s="283"/>
      <c r="N112" s="283"/>
      <c r="O112" s="283"/>
      <c r="P112" s="283"/>
      <c r="Q112" s="283"/>
      <c r="R112" s="275"/>
      <c r="S112" s="275"/>
    </row>
    <row r="113" spans="2:19">
      <c r="B113" s="200"/>
      <c r="C113" s="129" t="str">
        <f t="shared" si="8"/>
        <v/>
      </c>
      <c r="D113" s="130" t="str">
        <f t="shared" ca="1" si="10"/>
        <v/>
      </c>
      <c r="E113" s="130" t="str">
        <f t="shared" ca="1" si="11"/>
        <v/>
      </c>
      <c r="F113" s="208" t="str">
        <f>IF($C113="","",IF($G113="","",COUNTA(G$7:$G113)-COUNTBLANK(G$7:$G113)))</f>
        <v/>
      </c>
      <c r="G113" s="209" t="str">
        <f t="shared" ca="1" si="12"/>
        <v/>
      </c>
      <c r="H113" s="208" t="str">
        <f t="shared" si="9"/>
        <v/>
      </c>
      <c r="I113" s="211" t="str">
        <f t="shared" ca="1" si="13"/>
        <v/>
      </c>
      <c r="J113" s="208" t="str">
        <f t="shared" ca="1" si="14"/>
        <v/>
      </c>
      <c r="K113" s="131" t="str">
        <f t="shared" ca="1" si="15"/>
        <v/>
      </c>
      <c r="L113" s="283"/>
      <c r="M113" s="283"/>
      <c r="N113" s="283"/>
      <c r="O113" s="283"/>
      <c r="P113" s="283"/>
      <c r="Q113" s="283"/>
      <c r="R113" s="275"/>
      <c r="S113" s="275"/>
    </row>
    <row r="114" spans="2:19">
      <c r="B114" s="200"/>
      <c r="C114" s="129" t="str">
        <f t="shared" si="8"/>
        <v/>
      </c>
      <c r="D114" s="130" t="str">
        <f t="shared" ca="1" si="10"/>
        <v/>
      </c>
      <c r="E114" s="130" t="str">
        <f t="shared" ca="1" si="11"/>
        <v/>
      </c>
      <c r="F114" s="208" t="str">
        <f>IF($C114="","",IF($G114="","",COUNTA(G$7:$G114)-COUNTBLANK(G$7:$G114)))</f>
        <v/>
      </c>
      <c r="G114" s="209" t="str">
        <f t="shared" ca="1" si="12"/>
        <v/>
      </c>
      <c r="H114" s="208" t="str">
        <f t="shared" si="9"/>
        <v/>
      </c>
      <c r="I114" s="211" t="str">
        <f t="shared" ca="1" si="13"/>
        <v/>
      </c>
      <c r="J114" s="208" t="str">
        <f t="shared" ca="1" si="14"/>
        <v/>
      </c>
      <c r="K114" s="131" t="str">
        <f t="shared" ca="1" si="15"/>
        <v/>
      </c>
      <c r="L114" s="283"/>
      <c r="M114" s="283"/>
      <c r="N114" s="283"/>
      <c r="O114" s="283"/>
      <c r="P114" s="283"/>
      <c r="Q114" s="283"/>
      <c r="R114" s="275"/>
      <c r="S114" s="275"/>
    </row>
    <row r="115" spans="2:19">
      <c r="B115" s="200"/>
      <c r="C115" s="129" t="str">
        <f t="shared" si="8"/>
        <v/>
      </c>
      <c r="D115" s="130" t="str">
        <f t="shared" ca="1" si="10"/>
        <v/>
      </c>
      <c r="E115" s="130" t="str">
        <f t="shared" ca="1" si="11"/>
        <v/>
      </c>
      <c r="F115" s="208" t="str">
        <f>IF($C115="","",IF($G115="","",COUNTA(G$7:$G115)-COUNTBLANK(G$7:$G115)))</f>
        <v/>
      </c>
      <c r="G115" s="209" t="str">
        <f t="shared" ca="1" si="12"/>
        <v/>
      </c>
      <c r="H115" s="208" t="str">
        <f t="shared" si="9"/>
        <v/>
      </c>
      <c r="I115" s="211" t="str">
        <f t="shared" ca="1" si="13"/>
        <v/>
      </c>
      <c r="J115" s="208" t="str">
        <f t="shared" ca="1" si="14"/>
        <v/>
      </c>
      <c r="K115" s="131" t="str">
        <f t="shared" ca="1" si="15"/>
        <v/>
      </c>
      <c r="L115" s="283"/>
      <c r="M115" s="283"/>
      <c r="N115" s="283"/>
      <c r="O115" s="283"/>
      <c r="P115" s="283"/>
      <c r="Q115" s="283"/>
      <c r="R115" s="275"/>
      <c r="S115" s="275"/>
    </row>
    <row r="116" spans="2:19">
      <c r="B116" s="200"/>
      <c r="C116" s="129" t="str">
        <f t="shared" si="8"/>
        <v/>
      </c>
      <c r="D116" s="130" t="str">
        <f t="shared" ca="1" si="10"/>
        <v/>
      </c>
      <c r="E116" s="130" t="str">
        <f t="shared" ca="1" si="11"/>
        <v/>
      </c>
      <c r="F116" s="208" t="str">
        <f>IF($C116="","",IF($G116="","",COUNTA(G$7:$G116)-COUNTBLANK(G$7:$G116)))</f>
        <v/>
      </c>
      <c r="G116" s="209" t="str">
        <f t="shared" ca="1" si="12"/>
        <v/>
      </c>
      <c r="H116" s="208" t="str">
        <f t="shared" si="9"/>
        <v/>
      </c>
      <c r="I116" s="211" t="str">
        <f t="shared" ca="1" si="13"/>
        <v/>
      </c>
      <c r="J116" s="208" t="str">
        <f t="shared" ca="1" si="14"/>
        <v/>
      </c>
      <c r="K116" s="131" t="str">
        <f t="shared" ca="1" si="15"/>
        <v/>
      </c>
      <c r="L116" s="283"/>
      <c r="M116" s="283"/>
      <c r="N116" s="283"/>
      <c r="O116" s="283"/>
      <c r="P116" s="283"/>
      <c r="Q116" s="283"/>
      <c r="R116" s="275"/>
      <c r="S116" s="275"/>
    </row>
    <row r="117" spans="2:19">
      <c r="B117" s="200"/>
      <c r="C117" s="129" t="str">
        <f t="shared" si="8"/>
        <v/>
      </c>
      <c r="D117" s="130" t="str">
        <f t="shared" ca="1" si="10"/>
        <v/>
      </c>
      <c r="E117" s="130" t="str">
        <f t="shared" ca="1" si="11"/>
        <v/>
      </c>
      <c r="F117" s="208" t="str">
        <f>IF($C117="","",IF($G117="","",COUNTA(G$7:$G117)-COUNTBLANK(G$7:$G117)))</f>
        <v/>
      </c>
      <c r="G117" s="209" t="str">
        <f t="shared" ca="1" si="12"/>
        <v/>
      </c>
      <c r="H117" s="208" t="str">
        <f t="shared" si="9"/>
        <v/>
      </c>
      <c r="I117" s="211" t="str">
        <f t="shared" ca="1" si="13"/>
        <v/>
      </c>
      <c r="J117" s="208" t="str">
        <f t="shared" ca="1" si="14"/>
        <v/>
      </c>
      <c r="K117" s="131" t="str">
        <f t="shared" ca="1" si="15"/>
        <v/>
      </c>
      <c r="L117" s="283"/>
      <c r="M117" s="283"/>
      <c r="N117" s="283"/>
      <c r="O117" s="283"/>
      <c r="P117" s="283"/>
      <c r="Q117" s="283"/>
      <c r="R117" s="275"/>
      <c r="S117" s="275"/>
    </row>
    <row r="118" spans="2:19">
      <c r="B118" s="200"/>
      <c r="C118" s="129" t="str">
        <f t="shared" si="8"/>
        <v/>
      </c>
      <c r="D118" s="130" t="str">
        <f t="shared" ca="1" si="10"/>
        <v/>
      </c>
      <c r="E118" s="130" t="str">
        <f t="shared" ca="1" si="11"/>
        <v/>
      </c>
      <c r="F118" s="208" t="str">
        <f>IF($C118="","",IF($G118="","",COUNTA(G$7:$G118)-COUNTBLANK(G$7:$G118)))</f>
        <v/>
      </c>
      <c r="G118" s="209" t="str">
        <f t="shared" ca="1" si="12"/>
        <v/>
      </c>
      <c r="H118" s="208" t="str">
        <f t="shared" si="9"/>
        <v/>
      </c>
      <c r="I118" s="211" t="str">
        <f t="shared" ca="1" si="13"/>
        <v/>
      </c>
      <c r="J118" s="208" t="str">
        <f t="shared" ca="1" si="14"/>
        <v/>
      </c>
      <c r="K118" s="131" t="str">
        <f t="shared" ca="1" si="15"/>
        <v/>
      </c>
      <c r="L118" s="283"/>
      <c r="M118" s="283"/>
      <c r="N118" s="283"/>
      <c r="O118" s="283"/>
      <c r="P118" s="283"/>
      <c r="Q118" s="283"/>
      <c r="R118" s="275"/>
      <c r="S118" s="275"/>
    </row>
    <row r="119" spans="2:19">
      <c r="B119" s="200"/>
      <c r="C119" s="129" t="str">
        <f t="shared" si="8"/>
        <v/>
      </c>
      <c r="D119" s="130" t="str">
        <f t="shared" ca="1" si="10"/>
        <v/>
      </c>
      <c r="E119" s="130" t="str">
        <f t="shared" ca="1" si="11"/>
        <v/>
      </c>
      <c r="F119" s="208" t="str">
        <f>IF($C119="","",IF($G119="","",COUNTA(G$7:$G119)-COUNTBLANK(G$7:$G119)))</f>
        <v/>
      </c>
      <c r="G119" s="209" t="str">
        <f t="shared" ca="1" si="12"/>
        <v/>
      </c>
      <c r="H119" s="208" t="str">
        <f t="shared" si="9"/>
        <v/>
      </c>
      <c r="I119" s="211" t="str">
        <f t="shared" ca="1" si="13"/>
        <v/>
      </c>
      <c r="J119" s="208" t="str">
        <f t="shared" ca="1" si="14"/>
        <v/>
      </c>
      <c r="K119" s="131" t="str">
        <f t="shared" ca="1" si="15"/>
        <v/>
      </c>
      <c r="L119" s="283"/>
      <c r="M119" s="283"/>
      <c r="N119" s="283"/>
      <c r="O119" s="283"/>
      <c r="P119" s="283"/>
      <c r="Q119" s="283"/>
      <c r="R119" s="275"/>
      <c r="S119" s="275"/>
    </row>
    <row r="120" spans="2:19">
      <c r="B120" s="200"/>
      <c r="C120" s="129" t="str">
        <f t="shared" si="8"/>
        <v/>
      </c>
      <c r="D120" s="130" t="str">
        <f t="shared" ca="1" si="10"/>
        <v/>
      </c>
      <c r="E120" s="130" t="str">
        <f t="shared" ca="1" si="11"/>
        <v/>
      </c>
      <c r="F120" s="208" t="str">
        <f>IF($C120="","",IF($G120="","",COUNTA(G$7:$G120)-COUNTBLANK(G$7:$G120)))</f>
        <v/>
      </c>
      <c r="G120" s="209" t="str">
        <f t="shared" ca="1" si="12"/>
        <v/>
      </c>
      <c r="H120" s="208" t="str">
        <f t="shared" si="9"/>
        <v/>
      </c>
      <c r="I120" s="211" t="str">
        <f t="shared" ca="1" si="13"/>
        <v/>
      </c>
      <c r="J120" s="208" t="str">
        <f t="shared" ca="1" si="14"/>
        <v/>
      </c>
      <c r="K120" s="131" t="str">
        <f t="shared" ca="1" si="15"/>
        <v/>
      </c>
      <c r="L120" s="283"/>
      <c r="M120" s="283"/>
      <c r="N120" s="283"/>
      <c r="O120" s="283"/>
      <c r="P120" s="283"/>
      <c r="Q120" s="283"/>
      <c r="R120" s="275"/>
      <c r="S120" s="275"/>
    </row>
    <row r="121" spans="2:19">
      <c r="B121" s="200"/>
      <c r="C121" s="129" t="str">
        <f t="shared" si="8"/>
        <v/>
      </c>
      <c r="D121" s="130" t="str">
        <f t="shared" ca="1" si="10"/>
        <v/>
      </c>
      <c r="E121" s="130" t="str">
        <f t="shared" ca="1" si="11"/>
        <v/>
      </c>
      <c r="F121" s="208" t="str">
        <f>IF($C121="","",IF($G121="","",COUNTA(G$7:$G121)-COUNTBLANK(G$7:$G121)))</f>
        <v/>
      </c>
      <c r="G121" s="209" t="str">
        <f t="shared" ca="1" si="12"/>
        <v/>
      </c>
      <c r="H121" s="208" t="str">
        <f t="shared" si="9"/>
        <v/>
      </c>
      <c r="I121" s="211" t="str">
        <f t="shared" ca="1" si="13"/>
        <v/>
      </c>
      <c r="J121" s="208" t="str">
        <f t="shared" ca="1" si="14"/>
        <v/>
      </c>
      <c r="K121" s="131" t="str">
        <f t="shared" ca="1" si="15"/>
        <v/>
      </c>
      <c r="L121" s="283"/>
      <c r="M121" s="283"/>
      <c r="N121" s="283"/>
      <c r="O121" s="283"/>
      <c r="P121" s="283"/>
      <c r="Q121" s="283"/>
      <c r="R121" s="275"/>
      <c r="S121" s="275"/>
    </row>
    <row r="122" spans="2:19">
      <c r="B122" s="200"/>
      <c r="C122" s="129" t="str">
        <f t="shared" si="8"/>
        <v/>
      </c>
      <c r="D122" s="130" t="str">
        <f t="shared" ca="1" si="10"/>
        <v/>
      </c>
      <c r="E122" s="130" t="str">
        <f t="shared" ca="1" si="11"/>
        <v/>
      </c>
      <c r="F122" s="208" t="str">
        <f>IF($C122="","",IF($G122="","",COUNTA(G$7:$G122)-COUNTBLANK(G$7:$G122)))</f>
        <v/>
      </c>
      <c r="G122" s="209" t="str">
        <f t="shared" ca="1" si="12"/>
        <v/>
      </c>
      <c r="H122" s="208" t="str">
        <f t="shared" si="9"/>
        <v/>
      </c>
      <c r="I122" s="211" t="str">
        <f t="shared" ca="1" si="13"/>
        <v/>
      </c>
      <c r="J122" s="208" t="str">
        <f t="shared" ca="1" si="14"/>
        <v/>
      </c>
      <c r="K122" s="131" t="str">
        <f t="shared" ca="1" si="15"/>
        <v/>
      </c>
      <c r="L122" s="283"/>
      <c r="M122" s="283"/>
      <c r="N122" s="283"/>
      <c r="O122" s="283"/>
      <c r="P122" s="283"/>
      <c r="Q122" s="283"/>
      <c r="R122" s="275"/>
      <c r="S122" s="275"/>
    </row>
    <row r="123" spans="2:19">
      <c r="B123" s="200"/>
      <c r="C123" s="129" t="str">
        <f t="shared" si="8"/>
        <v/>
      </c>
      <c r="D123" s="130" t="str">
        <f t="shared" ca="1" si="10"/>
        <v/>
      </c>
      <c r="E123" s="130" t="str">
        <f t="shared" ca="1" si="11"/>
        <v/>
      </c>
      <c r="F123" s="208" t="str">
        <f>IF($C123="","",IF($G123="","",COUNTA(G$7:$G123)-COUNTBLANK(G$7:$G123)))</f>
        <v/>
      </c>
      <c r="G123" s="209" t="str">
        <f t="shared" ca="1" si="12"/>
        <v/>
      </c>
      <c r="H123" s="208" t="str">
        <f t="shared" si="9"/>
        <v/>
      </c>
      <c r="I123" s="211" t="str">
        <f t="shared" ca="1" si="13"/>
        <v/>
      </c>
      <c r="J123" s="208" t="str">
        <f t="shared" ca="1" si="14"/>
        <v/>
      </c>
      <c r="K123" s="131" t="str">
        <f t="shared" ca="1" si="15"/>
        <v/>
      </c>
      <c r="L123" s="283"/>
      <c r="M123" s="283"/>
      <c r="N123" s="283"/>
      <c r="O123" s="283"/>
      <c r="P123" s="283"/>
      <c r="Q123" s="283"/>
      <c r="R123" s="275"/>
      <c r="S123" s="275"/>
    </row>
    <row r="124" spans="2:19">
      <c r="B124" s="200"/>
      <c r="C124" s="129" t="str">
        <f t="shared" si="8"/>
        <v/>
      </c>
      <c r="D124" s="130" t="str">
        <f t="shared" ca="1" si="10"/>
        <v/>
      </c>
      <c r="E124" s="130" t="str">
        <f t="shared" ca="1" si="11"/>
        <v/>
      </c>
      <c r="F124" s="208" t="str">
        <f>IF($C124="","",IF($G124="","",COUNTA(G$7:$G124)-COUNTBLANK(G$7:$G124)))</f>
        <v/>
      </c>
      <c r="G124" s="209" t="str">
        <f t="shared" ca="1" si="12"/>
        <v/>
      </c>
      <c r="H124" s="208" t="str">
        <f t="shared" si="9"/>
        <v/>
      </c>
      <c r="I124" s="211" t="str">
        <f t="shared" ca="1" si="13"/>
        <v/>
      </c>
      <c r="J124" s="208" t="str">
        <f t="shared" ca="1" si="14"/>
        <v/>
      </c>
      <c r="K124" s="131" t="str">
        <f t="shared" ca="1" si="15"/>
        <v/>
      </c>
      <c r="L124" s="283"/>
      <c r="M124" s="283"/>
      <c r="N124" s="283"/>
      <c r="O124" s="283"/>
      <c r="P124" s="283"/>
      <c r="Q124" s="283"/>
      <c r="R124" s="275"/>
      <c r="S124" s="275"/>
    </row>
    <row r="125" spans="2:19">
      <c r="B125" s="200"/>
      <c r="C125" s="129" t="str">
        <f t="shared" si="8"/>
        <v/>
      </c>
      <c r="D125" s="130" t="str">
        <f t="shared" ca="1" si="10"/>
        <v/>
      </c>
      <c r="E125" s="130" t="str">
        <f t="shared" ca="1" si="11"/>
        <v/>
      </c>
      <c r="F125" s="208" t="str">
        <f>IF($C125="","",IF($G125="","",COUNTA(G$7:$G125)-COUNTBLANK(G$7:$G125)))</f>
        <v/>
      </c>
      <c r="G125" s="209" t="str">
        <f t="shared" ca="1" si="12"/>
        <v/>
      </c>
      <c r="H125" s="208" t="str">
        <f t="shared" si="9"/>
        <v/>
      </c>
      <c r="I125" s="211" t="str">
        <f t="shared" ca="1" si="13"/>
        <v/>
      </c>
      <c r="J125" s="208" t="str">
        <f t="shared" ca="1" si="14"/>
        <v/>
      </c>
      <c r="K125" s="131" t="str">
        <f t="shared" ca="1" si="15"/>
        <v/>
      </c>
      <c r="L125" s="283"/>
      <c r="M125" s="283"/>
      <c r="N125" s="283"/>
      <c r="O125" s="283"/>
      <c r="P125" s="283"/>
      <c r="Q125" s="283"/>
      <c r="R125" s="275"/>
      <c r="S125" s="275"/>
    </row>
    <row r="126" spans="2:19">
      <c r="B126" s="200"/>
      <c r="C126" s="129" t="str">
        <f t="shared" si="8"/>
        <v/>
      </c>
      <c r="D126" s="130" t="str">
        <f t="shared" ca="1" si="10"/>
        <v/>
      </c>
      <c r="E126" s="130" t="str">
        <f t="shared" ca="1" si="11"/>
        <v/>
      </c>
      <c r="F126" s="208" t="str">
        <f>IF($C126="","",IF($G126="","",COUNTA(G$7:$G126)-COUNTBLANK(G$7:$G126)))</f>
        <v/>
      </c>
      <c r="G126" s="209" t="str">
        <f t="shared" ca="1" si="12"/>
        <v/>
      </c>
      <c r="H126" s="208" t="str">
        <f t="shared" si="9"/>
        <v/>
      </c>
      <c r="I126" s="211" t="str">
        <f t="shared" ca="1" si="13"/>
        <v/>
      </c>
      <c r="J126" s="208" t="str">
        <f t="shared" ca="1" si="14"/>
        <v/>
      </c>
      <c r="K126" s="131" t="str">
        <f t="shared" ca="1" si="15"/>
        <v/>
      </c>
      <c r="L126" s="283"/>
      <c r="M126" s="283"/>
      <c r="N126" s="283"/>
      <c r="O126" s="283"/>
      <c r="P126" s="283"/>
      <c r="Q126" s="283"/>
      <c r="R126" s="275"/>
      <c r="S126" s="275"/>
    </row>
    <row r="127" spans="2:19">
      <c r="B127" s="200"/>
      <c r="C127" s="129" t="str">
        <f t="shared" si="8"/>
        <v/>
      </c>
      <c r="D127" s="130" t="str">
        <f t="shared" ca="1" si="10"/>
        <v/>
      </c>
      <c r="E127" s="130" t="str">
        <f t="shared" ca="1" si="11"/>
        <v/>
      </c>
      <c r="F127" s="208" t="str">
        <f>IF($C127="","",IF($G127="","",COUNTA(G$7:$G127)-COUNTBLANK(G$7:$G127)))</f>
        <v/>
      </c>
      <c r="G127" s="209" t="str">
        <f t="shared" ca="1" si="12"/>
        <v/>
      </c>
      <c r="H127" s="208" t="str">
        <f t="shared" si="9"/>
        <v/>
      </c>
      <c r="I127" s="211" t="str">
        <f t="shared" ca="1" si="13"/>
        <v/>
      </c>
      <c r="J127" s="208" t="str">
        <f t="shared" ca="1" si="14"/>
        <v/>
      </c>
      <c r="K127" s="131" t="str">
        <f t="shared" ca="1" si="15"/>
        <v/>
      </c>
      <c r="L127" s="283"/>
      <c r="M127" s="283"/>
      <c r="N127" s="283"/>
      <c r="O127" s="283"/>
      <c r="P127" s="283"/>
      <c r="Q127" s="283"/>
      <c r="R127" s="275"/>
      <c r="S127" s="275"/>
    </row>
    <row r="128" spans="2:19">
      <c r="B128" s="200"/>
      <c r="C128" s="129" t="str">
        <f t="shared" si="8"/>
        <v/>
      </c>
      <c r="D128" s="130" t="str">
        <f t="shared" ca="1" si="10"/>
        <v/>
      </c>
      <c r="E128" s="130" t="str">
        <f t="shared" ca="1" si="11"/>
        <v/>
      </c>
      <c r="F128" s="208" t="str">
        <f>IF($C128="","",IF($G128="","",COUNTA(G$7:$G128)-COUNTBLANK(G$7:$G128)))</f>
        <v/>
      </c>
      <c r="G128" s="209" t="str">
        <f t="shared" ca="1" si="12"/>
        <v/>
      </c>
      <c r="H128" s="208" t="str">
        <f t="shared" si="9"/>
        <v/>
      </c>
      <c r="I128" s="211" t="str">
        <f t="shared" ca="1" si="13"/>
        <v/>
      </c>
      <c r="J128" s="208" t="str">
        <f t="shared" ca="1" si="14"/>
        <v/>
      </c>
      <c r="K128" s="131" t="str">
        <f t="shared" ca="1" si="15"/>
        <v/>
      </c>
      <c r="L128" s="283"/>
      <c r="M128" s="283"/>
      <c r="N128" s="283"/>
      <c r="O128" s="283"/>
      <c r="P128" s="283"/>
      <c r="Q128" s="283"/>
      <c r="R128" s="275"/>
      <c r="S128" s="275"/>
    </row>
    <row r="129" spans="2:19">
      <c r="B129" s="200"/>
      <c r="C129" s="129" t="str">
        <f t="shared" si="8"/>
        <v/>
      </c>
      <c r="D129" s="130" t="str">
        <f t="shared" ca="1" si="10"/>
        <v/>
      </c>
      <c r="E129" s="130" t="str">
        <f t="shared" ca="1" si="11"/>
        <v/>
      </c>
      <c r="F129" s="208" t="str">
        <f>IF($C129="","",IF($G129="","",COUNTA(G$7:$G129)-COUNTBLANK(G$7:$G129)))</f>
        <v/>
      </c>
      <c r="G129" s="209" t="str">
        <f t="shared" ca="1" si="12"/>
        <v/>
      </c>
      <c r="H129" s="208" t="str">
        <f t="shared" si="9"/>
        <v/>
      </c>
      <c r="I129" s="211" t="str">
        <f t="shared" ca="1" si="13"/>
        <v/>
      </c>
      <c r="J129" s="208" t="str">
        <f t="shared" ca="1" si="14"/>
        <v/>
      </c>
      <c r="K129" s="131" t="str">
        <f t="shared" ca="1" si="15"/>
        <v/>
      </c>
      <c r="L129" s="283"/>
      <c r="M129" s="283"/>
      <c r="N129" s="283"/>
      <c r="O129" s="283"/>
      <c r="P129" s="283"/>
      <c r="Q129" s="283"/>
      <c r="R129" s="275"/>
      <c r="S129" s="275"/>
    </row>
    <row r="130" spans="2:19">
      <c r="B130" s="200"/>
      <c r="C130" s="129" t="str">
        <f t="shared" si="8"/>
        <v/>
      </c>
      <c r="D130" s="130" t="str">
        <f t="shared" ca="1" si="10"/>
        <v/>
      </c>
      <c r="E130" s="130" t="str">
        <f t="shared" ca="1" si="11"/>
        <v/>
      </c>
      <c r="F130" s="208" t="str">
        <f>IF($C130="","",IF($G130="","",COUNTA(G$7:$G130)-COUNTBLANK(G$7:$G130)))</f>
        <v/>
      </c>
      <c r="G130" s="209" t="str">
        <f t="shared" ca="1" si="12"/>
        <v/>
      </c>
      <c r="H130" s="208" t="str">
        <f t="shared" si="9"/>
        <v/>
      </c>
      <c r="I130" s="211" t="str">
        <f t="shared" ca="1" si="13"/>
        <v/>
      </c>
      <c r="J130" s="208" t="str">
        <f t="shared" ca="1" si="14"/>
        <v/>
      </c>
      <c r="K130" s="131" t="str">
        <f t="shared" ca="1" si="15"/>
        <v/>
      </c>
      <c r="L130" s="283"/>
      <c r="M130" s="283"/>
      <c r="N130" s="283"/>
      <c r="O130" s="283"/>
      <c r="P130" s="283"/>
      <c r="Q130" s="283"/>
      <c r="R130" s="275"/>
      <c r="S130" s="275"/>
    </row>
    <row r="131" spans="2:19">
      <c r="B131" s="200"/>
      <c r="C131" s="129" t="str">
        <f t="shared" si="8"/>
        <v/>
      </c>
      <c r="D131" s="130" t="str">
        <f t="shared" ca="1" si="10"/>
        <v/>
      </c>
      <c r="E131" s="130" t="str">
        <f t="shared" ca="1" si="11"/>
        <v/>
      </c>
      <c r="F131" s="208" t="str">
        <f>IF($C131="","",IF($G131="","",COUNTA(G$7:$G131)-COUNTBLANK(G$7:$G131)))</f>
        <v/>
      </c>
      <c r="G131" s="209" t="str">
        <f t="shared" ca="1" si="12"/>
        <v/>
      </c>
      <c r="H131" s="208" t="str">
        <f t="shared" si="9"/>
        <v/>
      </c>
      <c r="I131" s="211" t="str">
        <f t="shared" ca="1" si="13"/>
        <v/>
      </c>
      <c r="J131" s="208" t="str">
        <f t="shared" ca="1" si="14"/>
        <v/>
      </c>
      <c r="K131" s="131" t="str">
        <f t="shared" ca="1" si="15"/>
        <v/>
      </c>
      <c r="L131" s="283"/>
      <c r="M131" s="283"/>
      <c r="N131" s="283"/>
      <c r="O131" s="283"/>
      <c r="P131" s="283"/>
      <c r="Q131" s="283"/>
      <c r="R131" s="275"/>
      <c r="S131" s="275"/>
    </row>
    <row r="132" spans="2:19">
      <c r="B132" s="200"/>
      <c r="C132" s="129" t="str">
        <f t="shared" si="8"/>
        <v/>
      </c>
      <c r="D132" s="130" t="str">
        <f t="shared" ca="1" si="10"/>
        <v/>
      </c>
      <c r="E132" s="130" t="str">
        <f t="shared" ca="1" si="11"/>
        <v/>
      </c>
      <c r="F132" s="208" t="str">
        <f>IF($C132="","",IF($G132="","",COUNTA(G$7:$G132)-COUNTBLANK(G$7:$G132)))</f>
        <v/>
      </c>
      <c r="G132" s="209" t="str">
        <f t="shared" ca="1" si="12"/>
        <v/>
      </c>
      <c r="H132" s="208" t="str">
        <f t="shared" si="9"/>
        <v/>
      </c>
      <c r="I132" s="211" t="str">
        <f t="shared" ca="1" si="13"/>
        <v/>
      </c>
      <c r="J132" s="208" t="str">
        <f t="shared" ca="1" si="14"/>
        <v/>
      </c>
      <c r="K132" s="131" t="str">
        <f t="shared" ca="1" si="15"/>
        <v/>
      </c>
      <c r="L132" s="283"/>
      <c r="M132" s="283"/>
      <c r="N132" s="283"/>
      <c r="O132" s="283"/>
      <c r="P132" s="283"/>
      <c r="Q132" s="283"/>
      <c r="R132" s="275"/>
      <c r="S132" s="275"/>
    </row>
    <row r="133" spans="2:19">
      <c r="B133" s="200"/>
      <c r="C133" s="129" t="str">
        <f t="shared" si="8"/>
        <v/>
      </c>
      <c r="D133" s="130" t="str">
        <f t="shared" ca="1" si="10"/>
        <v/>
      </c>
      <c r="E133" s="130" t="str">
        <f t="shared" ca="1" si="11"/>
        <v/>
      </c>
      <c r="F133" s="208" t="str">
        <f>IF($C133="","",IF($G133="","",COUNTA(G$7:$G133)-COUNTBLANK(G$7:$G133)))</f>
        <v/>
      </c>
      <c r="G133" s="209" t="str">
        <f t="shared" ca="1" si="12"/>
        <v/>
      </c>
      <c r="H133" s="208" t="str">
        <f t="shared" si="9"/>
        <v/>
      </c>
      <c r="I133" s="211" t="str">
        <f t="shared" ca="1" si="13"/>
        <v/>
      </c>
      <c r="J133" s="208" t="str">
        <f t="shared" ca="1" si="14"/>
        <v/>
      </c>
      <c r="K133" s="131" t="str">
        <f t="shared" ca="1" si="15"/>
        <v/>
      </c>
      <c r="L133" s="283"/>
      <c r="M133" s="283"/>
      <c r="N133" s="283"/>
      <c r="O133" s="283"/>
      <c r="P133" s="283"/>
      <c r="Q133" s="283"/>
      <c r="R133" s="275"/>
      <c r="S133" s="275"/>
    </row>
    <row r="134" spans="2:19">
      <c r="B134" s="200"/>
      <c r="C134" s="129" t="str">
        <f t="shared" si="8"/>
        <v/>
      </c>
      <c r="D134" s="130" t="str">
        <f t="shared" ca="1" si="10"/>
        <v/>
      </c>
      <c r="E134" s="130" t="str">
        <f t="shared" ca="1" si="11"/>
        <v/>
      </c>
      <c r="F134" s="208" t="str">
        <f>IF($C134="","",IF($G134="","",COUNTA(G$7:$G134)-COUNTBLANK(G$7:$G134)))</f>
        <v/>
      </c>
      <c r="G134" s="209" t="str">
        <f t="shared" ca="1" si="12"/>
        <v/>
      </c>
      <c r="H134" s="208" t="str">
        <f t="shared" si="9"/>
        <v/>
      </c>
      <c r="I134" s="211" t="str">
        <f t="shared" ca="1" si="13"/>
        <v/>
      </c>
      <c r="J134" s="208" t="str">
        <f t="shared" ca="1" si="14"/>
        <v/>
      </c>
      <c r="K134" s="131" t="str">
        <f t="shared" ca="1" si="15"/>
        <v/>
      </c>
      <c r="L134" s="283"/>
      <c r="M134" s="283"/>
      <c r="N134" s="283"/>
      <c r="O134" s="283"/>
      <c r="P134" s="283"/>
      <c r="Q134" s="283"/>
      <c r="R134" s="275"/>
      <c r="S134" s="275"/>
    </row>
    <row r="135" spans="2:19">
      <c r="B135" s="200"/>
      <c r="C135" s="129" t="str">
        <f t="shared" ref="C135:C198" si="16">IF($B135="","",SMALL($B$7:$B$500,ROW(B129)))</f>
        <v/>
      </c>
      <c r="D135" s="130" t="str">
        <f t="shared" ca="1" si="10"/>
        <v/>
      </c>
      <c r="E135" s="130" t="str">
        <f t="shared" ca="1" si="11"/>
        <v/>
      </c>
      <c r="F135" s="208" t="str">
        <f>IF($C135="","",IF($G135="","",COUNTA(G$7:$G135)-COUNTBLANK(G$7:$G135)))</f>
        <v/>
      </c>
      <c r="G135" s="209" t="str">
        <f t="shared" ca="1" si="12"/>
        <v/>
      </c>
      <c r="H135" s="208" t="str">
        <f t="shared" ref="H135:H198" si="17">IF($C135="","",IF($I135="","",LEFT($I135,1)))</f>
        <v/>
      </c>
      <c r="I135" s="211" t="str">
        <f t="shared" ca="1" si="13"/>
        <v/>
      </c>
      <c r="J135" s="208" t="str">
        <f t="shared" ca="1" si="14"/>
        <v/>
      </c>
      <c r="K135" s="131" t="str">
        <f t="shared" ca="1" si="15"/>
        <v/>
      </c>
      <c r="L135" s="283"/>
      <c r="M135" s="283"/>
      <c r="N135" s="283"/>
      <c r="O135" s="283"/>
      <c r="P135" s="283"/>
      <c r="Q135" s="283"/>
      <c r="R135" s="275"/>
      <c r="S135" s="275"/>
    </row>
    <row r="136" spans="2:19">
      <c r="B136" s="200"/>
      <c r="C136" s="129" t="str">
        <f t="shared" si="16"/>
        <v/>
      </c>
      <c r="D136" s="130" t="str">
        <f t="shared" ref="D136:D199" ca="1" si="18">IF($C136="","",IF($C136=$C135,"",IF(INDIRECT($C136&amp;"!e4")="","",INDIRECT($C136&amp;"!e4"))))</f>
        <v/>
      </c>
      <c r="E136" s="130" t="str">
        <f t="shared" ref="E136:E199" ca="1" si="19">IF($C136="","",IF($C136=$C135,"",IF(INDIRECT($C136&amp;"!g4")="","",INDIRECT($C136&amp;"!g4"))))</f>
        <v/>
      </c>
      <c r="F136" s="208" t="str">
        <f>IF($C136="","",IF($G136="","",COUNTA(G$7:$G136)-COUNTBLANK(G$7:$G136)))</f>
        <v/>
      </c>
      <c r="G136" s="209" t="str">
        <f t="shared" ref="G136:G199" ca="1" si="20">IF($C136="","",IF($C136=$C135,"",IF(INDIRECT($C136&amp;"!g5")="","",INDIRECT($C136&amp;"!g5"))))</f>
        <v/>
      </c>
      <c r="H136" s="208" t="str">
        <f t="shared" si="17"/>
        <v/>
      </c>
      <c r="I136" s="211" t="str">
        <f t="shared" ref="I136:I199" ca="1" si="21">IF($C136="","",IF($J136="","",IF(VLOOKUP($J136,INDIRECT($C136&amp;"!$A$12:$b$500"),2,0)=0,"",VLOOKUP($J136,INDIRECT($C136&amp;"!$A$12:$b$500"),2,0))))</f>
        <v/>
      </c>
      <c r="J136" s="208" t="str">
        <f t="shared" ref="J136:J199" ca="1" si="22">IF($C136="","",IF($C136&gt;$C135,1,COUNTA(INDIRECT($C136&amp;"!$D$12:$D$500")-(COUNTA(INDIRECT($C136&amp;"!$D$12:$D$500")-1)))+$J135))</f>
        <v/>
      </c>
      <c r="K136" s="131" t="str">
        <f t="shared" ref="K136:K199" ca="1" si="23">IF($C136="","",IF($J136="","",VLOOKUP($J136,INDIRECT($C136&amp;"!$d$12:$K$500"),2,0)))</f>
        <v/>
      </c>
      <c r="L136" s="283"/>
      <c r="M136" s="283"/>
      <c r="N136" s="283"/>
      <c r="O136" s="283"/>
      <c r="P136" s="283"/>
      <c r="Q136" s="283"/>
      <c r="R136" s="275"/>
      <c r="S136" s="275"/>
    </row>
    <row r="137" spans="2:19">
      <c r="B137" s="200"/>
      <c r="C137" s="129" t="str">
        <f t="shared" si="16"/>
        <v/>
      </c>
      <c r="D137" s="130" t="str">
        <f t="shared" ca="1" si="18"/>
        <v/>
      </c>
      <c r="E137" s="130" t="str">
        <f t="shared" ca="1" si="19"/>
        <v/>
      </c>
      <c r="F137" s="208" t="str">
        <f>IF($C137="","",IF($G137="","",COUNTA(G$7:$G137)-COUNTBLANK(G$7:$G137)))</f>
        <v/>
      </c>
      <c r="G137" s="209" t="str">
        <f t="shared" ca="1" si="20"/>
        <v/>
      </c>
      <c r="H137" s="208" t="str">
        <f t="shared" si="17"/>
        <v/>
      </c>
      <c r="I137" s="211" t="str">
        <f t="shared" ca="1" si="21"/>
        <v/>
      </c>
      <c r="J137" s="208" t="str">
        <f t="shared" ca="1" si="22"/>
        <v/>
      </c>
      <c r="K137" s="131" t="str">
        <f t="shared" ca="1" si="23"/>
        <v/>
      </c>
      <c r="L137" s="283"/>
      <c r="M137" s="283"/>
      <c r="N137" s="283"/>
      <c r="O137" s="283"/>
      <c r="P137" s="283"/>
      <c r="Q137" s="283"/>
      <c r="R137" s="275"/>
      <c r="S137" s="275"/>
    </row>
    <row r="138" spans="2:19">
      <c r="B138" s="200"/>
      <c r="C138" s="129" t="str">
        <f t="shared" si="16"/>
        <v/>
      </c>
      <c r="D138" s="130" t="str">
        <f t="shared" ca="1" si="18"/>
        <v/>
      </c>
      <c r="E138" s="130" t="str">
        <f t="shared" ca="1" si="19"/>
        <v/>
      </c>
      <c r="F138" s="208" t="str">
        <f>IF($C138="","",IF($G138="","",COUNTA(G$7:$G138)-COUNTBLANK(G$7:$G138)))</f>
        <v/>
      </c>
      <c r="G138" s="209" t="str">
        <f t="shared" ca="1" si="20"/>
        <v/>
      </c>
      <c r="H138" s="208" t="str">
        <f t="shared" si="17"/>
        <v/>
      </c>
      <c r="I138" s="211" t="str">
        <f t="shared" ca="1" si="21"/>
        <v/>
      </c>
      <c r="J138" s="208" t="str">
        <f t="shared" ca="1" si="22"/>
        <v/>
      </c>
      <c r="K138" s="131" t="str">
        <f t="shared" ca="1" si="23"/>
        <v/>
      </c>
      <c r="L138" s="283"/>
      <c r="M138" s="283"/>
      <c r="N138" s="283"/>
      <c r="O138" s="283"/>
      <c r="P138" s="283"/>
      <c r="Q138" s="283"/>
      <c r="R138" s="275"/>
      <c r="S138" s="275"/>
    </row>
    <row r="139" spans="2:19">
      <c r="B139" s="200"/>
      <c r="C139" s="129" t="str">
        <f t="shared" si="16"/>
        <v/>
      </c>
      <c r="D139" s="130" t="str">
        <f t="shared" ca="1" si="18"/>
        <v/>
      </c>
      <c r="E139" s="130" t="str">
        <f t="shared" ca="1" si="19"/>
        <v/>
      </c>
      <c r="F139" s="208" t="str">
        <f>IF($C139="","",IF($G139="","",COUNTA(G$7:$G139)-COUNTBLANK(G$7:$G139)))</f>
        <v/>
      </c>
      <c r="G139" s="209" t="str">
        <f t="shared" ca="1" si="20"/>
        <v/>
      </c>
      <c r="H139" s="208" t="str">
        <f t="shared" si="17"/>
        <v/>
      </c>
      <c r="I139" s="211" t="str">
        <f t="shared" ca="1" si="21"/>
        <v/>
      </c>
      <c r="J139" s="208" t="str">
        <f t="shared" ca="1" si="22"/>
        <v/>
      </c>
      <c r="K139" s="131" t="str">
        <f t="shared" ca="1" si="23"/>
        <v/>
      </c>
      <c r="L139" s="283"/>
      <c r="M139" s="283"/>
      <c r="N139" s="283"/>
      <c r="O139" s="283"/>
      <c r="P139" s="283"/>
      <c r="Q139" s="283"/>
      <c r="R139" s="275"/>
      <c r="S139" s="275"/>
    </row>
    <row r="140" spans="2:19">
      <c r="B140" s="200"/>
      <c r="C140" s="129" t="str">
        <f t="shared" si="16"/>
        <v/>
      </c>
      <c r="D140" s="130" t="str">
        <f t="shared" ca="1" si="18"/>
        <v/>
      </c>
      <c r="E140" s="130" t="str">
        <f t="shared" ca="1" si="19"/>
        <v/>
      </c>
      <c r="F140" s="208" t="str">
        <f>IF($C140="","",IF($G140="","",COUNTA(G$7:$G140)-COUNTBLANK(G$7:$G140)))</f>
        <v/>
      </c>
      <c r="G140" s="209" t="str">
        <f t="shared" ca="1" si="20"/>
        <v/>
      </c>
      <c r="H140" s="208" t="str">
        <f t="shared" si="17"/>
        <v/>
      </c>
      <c r="I140" s="211" t="str">
        <f t="shared" ca="1" si="21"/>
        <v/>
      </c>
      <c r="J140" s="208" t="str">
        <f t="shared" ca="1" si="22"/>
        <v/>
      </c>
      <c r="K140" s="131" t="str">
        <f t="shared" ca="1" si="23"/>
        <v/>
      </c>
      <c r="L140" s="283"/>
      <c r="M140" s="283"/>
      <c r="N140" s="283"/>
      <c r="O140" s="283"/>
      <c r="P140" s="283"/>
      <c r="Q140" s="283"/>
      <c r="R140" s="275"/>
      <c r="S140" s="275"/>
    </row>
    <row r="141" spans="2:19">
      <c r="B141" s="200"/>
      <c r="C141" s="129" t="str">
        <f t="shared" si="16"/>
        <v/>
      </c>
      <c r="D141" s="130" t="str">
        <f t="shared" ca="1" si="18"/>
        <v/>
      </c>
      <c r="E141" s="130" t="str">
        <f t="shared" ca="1" si="19"/>
        <v/>
      </c>
      <c r="F141" s="208" t="str">
        <f>IF($C141="","",IF($G141="","",COUNTA(G$7:$G141)-COUNTBLANK(G$7:$G141)))</f>
        <v/>
      </c>
      <c r="G141" s="209" t="str">
        <f t="shared" ca="1" si="20"/>
        <v/>
      </c>
      <c r="H141" s="208" t="str">
        <f t="shared" si="17"/>
        <v/>
      </c>
      <c r="I141" s="211" t="str">
        <f t="shared" ca="1" si="21"/>
        <v/>
      </c>
      <c r="J141" s="208" t="str">
        <f t="shared" ca="1" si="22"/>
        <v/>
      </c>
      <c r="K141" s="131" t="str">
        <f t="shared" ca="1" si="23"/>
        <v/>
      </c>
      <c r="L141" s="283"/>
      <c r="M141" s="283"/>
      <c r="N141" s="283"/>
      <c r="O141" s="283"/>
      <c r="P141" s="283"/>
      <c r="Q141" s="283"/>
      <c r="R141" s="275"/>
      <c r="S141" s="275"/>
    </row>
    <row r="142" spans="2:19">
      <c r="B142" s="200"/>
      <c r="C142" s="129" t="str">
        <f t="shared" si="16"/>
        <v/>
      </c>
      <c r="D142" s="130" t="str">
        <f t="shared" ca="1" si="18"/>
        <v/>
      </c>
      <c r="E142" s="130" t="str">
        <f t="shared" ca="1" si="19"/>
        <v/>
      </c>
      <c r="F142" s="208" t="str">
        <f>IF($C142="","",IF($G142="","",COUNTA(G$7:$G142)-COUNTBLANK(G$7:$G142)))</f>
        <v/>
      </c>
      <c r="G142" s="209" t="str">
        <f t="shared" ca="1" si="20"/>
        <v/>
      </c>
      <c r="H142" s="208" t="str">
        <f t="shared" si="17"/>
        <v/>
      </c>
      <c r="I142" s="211" t="str">
        <f t="shared" ca="1" si="21"/>
        <v/>
      </c>
      <c r="J142" s="208" t="str">
        <f t="shared" ca="1" si="22"/>
        <v/>
      </c>
      <c r="K142" s="131" t="str">
        <f t="shared" ca="1" si="23"/>
        <v/>
      </c>
      <c r="L142" s="283"/>
      <c r="M142" s="283"/>
      <c r="N142" s="283"/>
      <c r="O142" s="283"/>
      <c r="P142" s="283"/>
      <c r="Q142" s="283"/>
      <c r="R142" s="275"/>
      <c r="S142" s="275"/>
    </row>
    <row r="143" spans="2:19">
      <c r="B143" s="200"/>
      <c r="C143" s="129" t="str">
        <f t="shared" si="16"/>
        <v/>
      </c>
      <c r="D143" s="130" t="str">
        <f t="shared" ca="1" si="18"/>
        <v/>
      </c>
      <c r="E143" s="130" t="str">
        <f t="shared" ca="1" si="19"/>
        <v/>
      </c>
      <c r="F143" s="208" t="str">
        <f>IF($C143="","",IF($G143="","",COUNTA(G$7:$G143)-COUNTBLANK(G$7:$G143)))</f>
        <v/>
      </c>
      <c r="G143" s="209" t="str">
        <f t="shared" ca="1" si="20"/>
        <v/>
      </c>
      <c r="H143" s="208" t="str">
        <f t="shared" si="17"/>
        <v/>
      </c>
      <c r="I143" s="211" t="str">
        <f t="shared" ca="1" si="21"/>
        <v/>
      </c>
      <c r="J143" s="208" t="str">
        <f t="shared" ca="1" si="22"/>
        <v/>
      </c>
      <c r="K143" s="131" t="str">
        <f t="shared" ca="1" si="23"/>
        <v/>
      </c>
      <c r="L143" s="283"/>
      <c r="M143" s="283"/>
      <c r="N143" s="283"/>
      <c r="O143" s="283"/>
      <c r="P143" s="283"/>
      <c r="Q143" s="283"/>
      <c r="R143" s="275"/>
      <c r="S143" s="275"/>
    </row>
    <row r="144" spans="2:19">
      <c r="B144" s="200"/>
      <c r="C144" s="129" t="str">
        <f t="shared" si="16"/>
        <v/>
      </c>
      <c r="D144" s="130" t="str">
        <f t="shared" ca="1" si="18"/>
        <v/>
      </c>
      <c r="E144" s="130" t="str">
        <f t="shared" ca="1" si="19"/>
        <v/>
      </c>
      <c r="F144" s="208" t="str">
        <f>IF($C144="","",IF($G144="","",COUNTA(G$7:$G144)-COUNTBLANK(G$7:$G144)))</f>
        <v/>
      </c>
      <c r="G144" s="209" t="str">
        <f t="shared" ca="1" si="20"/>
        <v/>
      </c>
      <c r="H144" s="208" t="str">
        <f t="shared" si="17"/>
        <v/>
      </c>
      <c r="I144" s="211" t="str">
        <f t="shared" ca="1" si="21"/>
        <v/>
      </c>
      <c r="J144" s="208" t="str">
        <f t="shared" ca="1" si="22"/>
        <v/>
      </c>
      <c r="K144" s="131" t="str">
        <f t="shared" ca="1" si="23"/>
        <v/>
      </c>
      <c r="L144" s="283"/>
      <c r="M144" s="283"/>
      <c r="N144" s="283"/>
      <c r="O144" s="283"/>
      <c r="P144" s="283"/>
      <c r="Q144" s="283"/>
      <c r="R144" s="275"/>
      <c r="S144" s="275"/>
    </row>
    <row r="145" spans="2:19">
      <c r="B145" s="200"/>
      <c r="C145" s="129" t="str">
        <f t="shared" si="16"/>
        <v/>
      </c>
      <c r="D145" s="130" t="str">
        <f t="shared" ca="1" si="18"/>
        <v/>
      </c>
      <c r="E145" s="130" t="str">
        <f t="shared" ca="1" si="19"/>
        <v/>
      </c>
      <c r="F145" s="208" t="str">
        <f>IF($C145="","",IF($G145="","",COUNTA(G$7:$G145)-COUNTBLANK(G$7:$G145)))</f>
        <v/>
      </c>
      <c r="G145" s="209" t="str">
        <f t="shared" ca="1" si="20"/>
        <v/>
      </c>
      <c r="H145" s="208" t="str">
        <f t="shared" si="17"/>
        <v/>
      </c>
      <c r="I145" s="211" t="str">
        <f t="shared" ca="1" si="21"/>
        <v/>
      </c>
      <c r="J145" s="208" t="str">
        <f t="shared" ca="1" si="22"/>
        <v/>
      </c>
      <c r="K145" s="131" t="str">
        <f t="shared" ca="1" si="23"/>
        <v/>
      </c>
      <c r="L145" s="283"/>
      <c r="M145" s="283"/>
      <c r="N145" s="283"/>
      <c r="O145" s="283"/>
      <c r="P145" s="283"/>
      <c r="Q145" s="283"/>
      <c r="R145" s="275"/>
      <c r="S145" s="275"/>
    </row>
    <row r="146" spans="2:19">
      <c r="B146" s="200"/>
      <c r="C146" s="129" t="str">
        <f t="shared" si="16"/>
        <v/>
      </c>
      <c r="D146" s="130" t="str">
        <f t="shared" ca="1" si="18"/>
        <v/>
      </c>
      <c r="E146" s="130" t="str">
        <f t="shared" ca="1" si="19"/>
        <v/>
      </c>
      <c r="F146" s="208" t="str">
        <f>IF($C146="","",IF($G146="","",COUNTA(G$7:$G146)-COUNTBLANK(G$7:$G146)))</f>
        <v/>
      </c>
      <c r="G146" s="209" t="str">
        <f t="shared" ca="1" si="20"/>
        <v/>
      </c>
      <c r="H146" s="208" t="str">
        <f t="shared" si="17"/>
        <v/>
      </c>
      <c r="I146" s="211" t="str">
        <f t="shared" ca="1" si="21"/>
        <v/>
      </c>
      <c r="J146" s="208" t="str">
        <f t="shared" ca="1" si="22"/>
        <v/>
      </c>
      <c r="K146" s="131" t="str">
        <f t="shared" ca="1" si="23"/>
        <v/>
      </c>
      <c r="L146" s="283"/>
      <c r="M146" s="283"/>
      <c r="N146" s="283"/>
      <c r="O146" s="283"/>
      <c r="P146" s="283"/>
      <c r="Q146" s="283"/>
      <c r="R146" s="275"/>
      <c r="S146" s="275"/>
    </row>
    <row r="147" spans="2:19">
      <c r="B147" s="200"/>
      <c r="C147" s="129" t="str">
        <f t="shared" si="16"/>
        <v/>
      </c>
      <c r="D147" s="130" t="str">
        <f t="shared" ca="1" si="18"/>
        <v/>
      </c>
      <c r="E147" s="130" t="str">
        <f t="shared" ca="1" si="19"/>
        <v/>
      </c>
      <c r="F147" s="208" t="str">
        <f>IF($C147="","",IF($G147="","",COUNTA(G$7:$G147)-COUNTBLANK(G$7:$G147)))</f>
        <v/>
      </c>
      <c r="G147" s="209" t="str">
        <f t="shared" ca="1" si="20"/>
        <v/>
      </c>
      <c r="H147" s="208" t="str">
        <f t="shared" si="17"/>
        <v/>
      </c>
      <c r="I147" s="211" t="str">
        <f t="shared" ca="1" si="21"/>
        <v/>
      </c>
      <c r="J147" s="208" t="str">
        <f t="shared" ca="1" si="22"/>
        <v/>
      </c>
      <c r="K147" s="131" t="str">
        <f t="shared" ca="1" si="23"/>
        <v/>
      </c>
      <c r="L147" s="283"/>
      <c r="M147" s="283"/>
      <c r="N147" s="283"/>
      <c r="O147" s="283"/>
      <c r="P147" s="283"/>
      <c r="Q147" s="283"/>
      <c r="R147" s="275"/>
      <c r="S147" s="275"/>
    </row>
    <row r="148" spans="2:19">
      <c r="B148" s="200"/>
      <c r="C148" s="129" t="str">
        <f t="shared" si="16"/>
        <v/>
      </c>
      <c r="D148" s="130" t="str">
        <f t="shared" ca="1" si="18"/>
        <v/>
      </c>
      <c r="E148" s="130" t="str">
        <f t="shared" ca="1" si="19"/>
        <v/>
      </c>
      <c r="F148" s="208" t="str">
        <f>IF($C148="","",IF($G148="","",COUNTA(G$7:$G148)-COUNTBLANK(G$7:$G148)))</f>
        <v/>
      </c>
      <c r="G148" s="209" t="str">
        <f t="shared" ca="1" si="20"/>
        <v/>
      </c>
      <c r="H148" s="208" t="str">
        <f t="shared" si="17"/>
        <v/>
      </c>
      <c r="I148" s="211" t="str">
        <f t="shared" ca="1" si="21"/>
        <v/>
      </c>
      <c r="J148" s="208" t="str">
        <f t="shared" ca="1" si="22"/>
        <v/>
      </c>
      <c r="K148" s="131" t="str">
        <f t="shared" ca="1" si="23"/>
        <v/>
      </c>
      <c r="L148" s="283"/>
      <c r="M148" s="283"/>
      <c r="N148" s="283"/>
      <c r="O148" s="283"/>
      <c r="P148" s="283"/>
      <c r="Q148" s="283"/>
      <c r="R148" s="275"/>
      <c r="S148" s="275"/>
    </row>
    <row r="149" spans="2:19">
      <c r="B149" s="200"/>
      <c r="C149" s="129" t="str">
        <f t="shared" si="16"/>
        <v/>
      </c>
      <c r="D149" s="130" t="str">
        <f t="shared" ca="1" si="18"/>
        <v/>
      </c>
      <c r="E149" s="130" t="str">
        <f t="shared" ca="1" si="19"/>
        <v/>
      </c>
      <c r="F149" s="208" t="str">
        <f>IF($C149="","",IF($G149="","",COUNTA(G$7:$G149)-COUNTBLANK(G$7:$G149)))</f>
        <v/>
      </c>
      <c r="G149" s="209" t="str">
        <f t="shared" ca="1" si="20"/>
        <v/>
      </c>
      <c r="H149" s="208" t="str">
        <f t="shared" si="17"/>
        <v/>
      </c>
      <c r="I149" s="211" t="str">
        <f t="shared" ca="1" si="21"/>
        <v/>
      </c>
      <c r="J149" s="208" t="str">
        <f t="shared" ca="1" si="22"/>
        <v/>
      </c>
      <c r="K149" s="131" t="str">
        <f t="shared" ca="1" si="23"/>
        <v/>
      </c>
      <c r="L149" s="283"/>
      <c r="M149" s="283"/>
      <c r="N149" s="283"/>
      <c r="O149" s="283"/>
      <c r="P149" s="283"/>
      <c r="Q149" s="283"/>
      <c r="R149" s="275"/>
      <c r="S149" s="275"/>
    </row>
    <row r="150" spans="2:19">
      <c r="B150" s="200"/>
      <c r="C150" s="129" t="str">
        <f t="shared" si="16"/>
        <v/>
      </c>
      <c r="D150" s="130" t="str">
        <f t="shared" ca="1" si="18"/>
        <v/>
      </c>
      <c r="E150" s="130" t="str">
        <f t="shared" ca="1" si="19"/>
        <v/>
      </c>
      <c r="F150" s="208" t="str">
        <f>IF($C150="","",IF($G150="","",COUNTA(G$7:$G150)-COUNTBLANK(G$7:$G150)))</f>
        <v/>
      </c>
      <c r="G150" s="209" t="str">
        <f t="shared" ca="1" si="20"/>
        <v/>
      </c>
      <c r="H150" s="208" t="str">
        <f t="shared" si="17"/>
        <v/>
      </c>
      <c r="I150" s="211" t="str">
        <f t="shared" ca="1" si="21"/>
        <v/>
      </c>
      <c r="J150" s="208" t="str">
        <f t="shared" ca="1" si="22"/>
        <v/>
      </c>
      <c r="K150" s="131" t="str">
        <f t="shared" ca="1" si="23"/>
        <v/>
      </c>
      <c r="L150" s="283"/>
      <c r="M150" s="283"/>
      <c r="N150" s="283"/>
      <c r="O150" s="283"/>
      <c r="P150" s="283"/>
      <c r="Q150" s="283"/>
      <c r="R150" s="275"/>
      <c r="S150" s="275"/>
    </row>
    <row r="151" spans="2:19">
      <c r="B151" s="200"/>
      <c r="C151" s="129" t="str">
        <f t="shared" si="16"/>
        <v/>
      </c>
      <c r="D151" s="130" t="str">
        <f t="shared" ca="1" si="18"/>
        <v/>
      </c>
      <c r="E151" s="130" t="str">
        <f t="shared" ca="1" si="19"/>
        <v/>
      </c>
      <c r="F151" s="208" t="str">
        <f>IF($C151="","",IF($G151="","",COUNTA(G$7:$G151)-COUNTBLANK(G$7:$G151)))</f>
        <v/>
      </c>
      <c r="G151" s="209" t="str">
        <f t="shared" ca="1" si="20"/>
        <v/>
      </c>
      <c r="H151" s="208" t="str">
        <f t="shared" si="17"/>
        <v/>
      </c>
      <c r="I151" s="211" t="str">
        <f t="shared" ca="1" si="21"/>
        <v/>
      </c>
      <c r="J151" s="208" t="str">
        <f t="shared" ca="1" si="22"/>
        <v/>
      </c>
      <c r="K151" s="131" t="str">
        <f t="shared" ca="1" si="23"/>
        <v/>
      </c>
      <c r="L151" s="283"/>
      <c r="M151" s="283"/>
      <c r="N151" s="283"/>
      <c r="O151" s="283"/>
      <c r="P151" s="283"/>
      <c r="Q151" s="283"/>
      <c r="R151" s="275"/>
      <c r="S151" s="275"/>
    </row>
    <row r="152" spans="2:19">
      <c r="B152" s="200"/>
      <c r="C152" s="129" t="str">
        <f t="shared" si="16"/>
        <v/>
      </c>
      <c r="D152" s="130" t="str">
        <f t="shared" ca="1" si="18"/>
        <v/>
      </c>
      <c r="E152" s="130" t="str">
        <f t="shared" ca="1" si="19"/>
        <v/>
      </c>
      <c r="F152" s="208" t="str">
        <f>IF($C152="","",IF($G152="","",COUNTA(G$7:$G152)-COUNTBLANK(G$7:$G152)))</f>
        <v/>
      </c>
      <c r="G152" s="209" t="str">
        <f t="shared" ca="1" si="20"/>
        <v/>
      </c>
      <c r="H152" s="208" t="str">
        <f t="shared" si="17"/>
        <v/>
      </c>
      <c r="I152" s="211" t="str">
        <f t="shared" ca="1" si="21"/>
        <v/>
      </c>
      <c r="J152" s="208" t="str">
        <f t="shared" ca="1" si="22"/>
        <v/>
      </c>
      <c r="K152" s="131" t="str">
        <f t="shared" ca="1" si="23"/>
        <v/>
      </c>
      <c r="L152" s="283"/>
      <c r="M152" s="283"/>
      <c r="N152" s="283"/>
      <c r="O152" s="283"/>
      <c r="P152" s="283"/>
      <c r="Q152" s="283"/>
      <c r="R152" s="275"/>
      <c r="S152" s="275"/>
    </row>
    <row r="153" spans="2:19">
      <c r="B153" s="200"/>
      <c r="C153" s="129" t="str">
        <f t="shared" si="16"/>
        <v/>
      </c>
      <c r="D153" s="130" t="str">
        <f t="shared" ca="1" si="18"/>
        <v/>
      </c>
      <c r="E153" s="130" t="str">
        <f t="shared" ca="1" si="19"/>
        <v/>
      </c>
      <c r="F153" s="208" t="str">
        <f>IF($C153="","",IF($G153="","",COUNTA(G$7:$G153)-COUNTBLANK(G$7:$G153)))</f>
        <v/>
      </c>
      <c r="G153" s="209" t="str">
        <f t="shared" ca="1" si="20"/>
        <v/>
      </c>
      <c r="H153" s="208" t="str">
        <f t="shared" si="17"/>
        <v/>
      </c>
      <c r="I153" s="211" t="str">
        <f t="shared" ca="1" si="21"/>
        <v/>
      </c>
      <c r="J153" s="208" t="str">
        <f t="shared" ca="1" si="22"/>
        <v/>
      </c>
      <c r="K153" s="131" t="str">
        <f t="shared" ca="1" si="23"/>
        <v/>
      </c>
      <c r="L153" s="283"/>
      <c r="M153" s="283"/>
      <c r="N153" s="283"/>
      <c r="O153" s="283"/>
      <c r="P153" s="283"/>
      <c r="Q153" s="283"/>
      <c r="R153" s="275"/>
      <c r="S153" s="275"/>
    </row>
    <row r="154" spans="2:19">
      <c r="B154" s="200"/>
      <c r="C154" s="129" t="str">
        <f t="shared" si="16"/>
        <v/>
      </c>
      <c r="D154" s="130" t="str">
        <f t="shared" ca="1" si="18"/>
        <v/>
      </c>
      <c r="E154" s="130" t="str">
        <f t="shared" ca="1" si="19"/>
        <v/>
      </c>
      <c r="F154" s="208" t="str">
        <f>IF($C154="","",IF($G154="","",COUNTA(G$7:$G154)-COUNTBLANK(G$7:$G154)))</f>
        <v/>
      </c>
      <c r="G154" s="209" t="str">
        <f t="shared" ca="1" si="20"/>
        <v/>
      </c>
      <c r="H154" s="208" t="str">
        <f t="shared" si="17"/>
        <v/>
      </c>
      <c r="I154" s="211" t="str">
        <f t="shared" ca="1" si="21"/>
        <v/>
      </c>
      <c r="J154" s="208" t="str">
        <f t="shared" ca="1" si="22"/>
        <v/>
      </c>
      <c r="K154" s="131" t="str">
        <f t="shared" ca="1" si="23"/>
        <v/>
      </c>
      <c r="L154" s="283"/>
      <c r="M154" s="283"/>
      <c r="N154" s="283"/>
      <c r="O154" s="283"/>
      <c r="P154" s="283"/>
      <c r="Q154" s="283"/>
      <c r="R154" s="275"/>
      <c r="S154" s="275"/>
    </row>
    <row r="155" spans="2:19">
      <c r="B155" s="200"/>
      <c r="C155" s="129" t="str">
        <f t="shared" si="16"/>
        <v/>
      </c>
      <c r="D155" s="130" t="str">
        <f t="shared" ca="1" si="18"/>
        <v/>
      </c>
      <c r="E155" s="130" t="str">
        <f t="shared" ca="1" si="19"/>
        <v/>
      </c>
      <c r="F155" s="208" t="str">
        <f>IF($C155="","",IF($G155="","",COUNTA(G$7:$G155)-COUNTBLANK(G$7:$G155)))</f>
        <v/>
      </c>
      <c r="G155" s="209" t="str">
        <f t="shared" ca="1" si="20"/>
        <v/>
      </c>
      <c r="H155" s="208" t="str">
        <f t="shared" si="17"/>
        <v/>
      </c>
      <c r="I155" s="211" t="str">
        <f t="shared" ca="1" si="21"/>
        <v/>
      </c>
      <c r="J155" s="208" t="str">
        <f t="shared" ca="1" si="22"/>
        <v/>
      </c>
      <c r="K155" s="131" t="str">
        <f t="shared" ca="1" si="23"/>
        <v/>
      </c>
      <c r="L155" s="283"/>
      <c r="M155" s="283"/>
      <c r="N155" s="283"/>
      <c r="O155" s="283"/>
      <c r="P155" s="283"/>
      <c r="Q155" s="283"/>
      <c r="R155" s="275"/>
      <c r="S155" s="275"/>
    </row>
    <row r="156" spans="2:19">
      <c r="B156" s="200"/>
      <c r="C156" s="129" t="str">
        <f t="shared" si="16"/>
        <v/>
      </c>
      <c r="D156" s="130" t="str">
        <f t="shared" ca="1" si="18"/>
        <v/>
      </c>
      <c r="E156" s="130" t="str">
        <f t="shared" ca="1" si="19"/>
        <v/>
      </c>
      <c r="F156" s="208" t="str">
        <f>IF($C156="","",IF($G156="","",COUNTA(G$7:$G156)-COUNTBLANK(G$7:$G156)))</f>
        <v/>
      </c>
      <c r="G156" s="209" t="str">
        <f t="shared" ca="1" si="20"/>
        <v/>
      </c>
      <c r="H156" s="208" t="str">
        <f t="shared" si="17"/>
        <v/>
      </c>
      <c r="I156" s="211" t="str">
        <f t="shared" ca="1" si="21"/>
        <v/>
      </c>
      <c r="J156" s="208" t="str">
        <f t="shared" ca="1" si="22"/>
        <v/>
      </c>
      <c r="K156" s="131" t="str">
        <f t="shared" ca="1" si="23"/>
        <v/>
      </c>
      <c r="L156" s="283"/>
      <c r="M156" s="283"/>
      <c r="N156" s="283"/>
      <c r="O156" s="283"/>
      <c r="P156" s="283"/>
      <c r="Q156" s="283"/>
      <c r="R156" s="275"/>
      <c r="S156" s="275"/>
    </row>
    <row r="157" spans="2:19">
      <c r="B157" s="200"/>
      <c r="C157" s="129" t="str">
        <f t="shared" si="16"/>
        <v/>
      </c>
      <c r="D157" s="130" t="str">
        <f t="shared" ca="1" si="18"/>
        <v/>
      </c>
      <c r="E157" s="130" t="str">
        <f t="shared" ca="1" si="19"/>
        <v/>
      </c>
      <c r="F157" s="208" t="str">
        <f>IF($C157="","",IF($G157="","",COUNTA(G$7:$G157)-COUNTBLANK(G$7:$G157)))</f>
        <v/>
      </c>
      <c r="G157" s="209" t="str">
        <f t="shared" ca="1" si="20"/>
        <v/>
      </c>
      <c r="H157" s="208" t="str">
        <f t="shared" si="17"/>
        <v/>
      </c>
      <c r="I157" s="211" t="str">
        <f t="shared" ca="1" si="21"/>
        <v/>
      </c>
      <c r="J157" s="208" t="str">
        <f t="shared" ca="1" si="22"/>
        <v/>
      </c>
      <c r="K157" s="131" t="str">
        <f t="shared" ca="1" si="23"/>
        <v/>
      </c>
      <c r="L157" s="283"/>
      <c r="M157" s="283"/>
      <c r="N157" s="283"/>
      <c r="O157" s="283"/>
      <c r="P157" s="283"/>
      <c r="Q157" s="283"/>
      <c r="R157" s="275"/>
      <c r="S157" s="275"/>
    </row>
    <row r="158" spans="2:19">
      <c r="B158" s="200"/>
      <c r="C158" s="129" t="str">
        <f t="shared" si="16"/>
        <v/>
      </c>
      <c r="D158" s="130" t="str">
        <f t="shared" ca="1" si="18"/>
        <v/>
      </c>
      <c r="E158" s="130" t="str">
        <f t="shared" ca="1" si="19"/>
        <v/>
      </c>
      <c r="F158" s="208" t="str">
        <f>IF($C158="","",IF($G158="","",COUNTA(G$7:$G158)-COUNTBLANK(G$7:$G158)))</f>
        <v/>
      </c>
      <c r="G158" s="209" t="str">
        <f t="shared" ca="1" si="20"/>
        <v/>
      </c>
      <c r="H158" s="208" t="str">
        <f t="shared" si="17"/>
        <v/>
      </c>
      <c r="I158" s="211" t="str">
        <f t="shared" ca="1" si="21"/>
        <v/>
      </c>
      <c r="J158" s="208" t="str">
        <f t="shared" ca="1" si="22"/>
        <v/>
      </c>
      <c r="K158" s="131" t="str">
        <f t="shared" ca="1" si="23"/>
        <v/>
      </c>
      <c r="L158" s="283"/>
      <c r="M158" s="283"/>
      <c r="N158" s="283"/>
      <c r="O158" s="283"/>
      <c r="P158" s="283"/>
      <c r="Q158" s="283"/>
      <c r="R158" s="275"/>
      <c r="S158" s="275"/>
    </row>
    <row r="159" spans="2:19">
      <c r="B159" s="200"/>
      <c r="C159" s="129" t="str">
        <f t="shared" si="16"/>
        <v/>
      </c>
      <c r="D159" s="130" t="str">
        <f t="shared" ca="1" si="18"/>
        <v/>
      </c>
      <c r="E159" s="130" t="str">
        <f t="shared" ca="1" si="19"/>
        <v/>
      </c>
      <c r="F159" s="208" t="str">
        <f>IF($C159="","",IF($G159="","",COUNTA(G$7:$G159)-COUNTBLANK(G$7:$G159)))</f>
        <v/>
      </c>
      <c r="G159" s="209" t="str">
        <f t="shared" ca="1" si="20"/>
        <v/>
      </c>
      <c r="H159" s="208" t="str">
        <f t="shared" si="17"/>
        <v/>
      </c>
      <c r="I159" s="211" t="str">
        <f t="shared" ca="1" si="21"/>
        <v/>
      </c>
      <c r="J159" s="208" t="str">
        <f t="shared" ca="1" si="22"/>
        <v/>
      </c>
      <c r="K159" s="131" t="str">
        <f t="shared" ca="1" si="23"/>
        <v/>
      </c>
      <c r="L159" s="283"/>
      <c r="M159" s="283"/>
      <c r="N159" s="283"/>
      <c r="O159" s="283"/>
      <c r="P159" s="283"/>
      <c r="Q159" s="283"/>
      <c r="R159" s="275"/>
      <c r="S159" s="275"/>
    </row>
    <row r="160" spans="2:19">
      <c r="B160" s="200"/>
      <c r="C160" s="129" t="str">
        <f t="shared" si="16"/>
        <v/>
      </c>
      <c r="D160" s="130" t="str">
        <f t="shared" ca="1" si="18"/>
        <v/>
      </c>
      <c r="E160" s="130" t="str">
        <f t="shared" ca="1" si="19"/>
        <v/>
      </c>
      <c r="F160" s="208" t="str">
        <f>IF($C160="","",IF($G160="","",COUNTA(G$7:$G160)-COUNTBLANK(G$7:$G160)))</f>
        <v/>
      </c>
      <c r="G160" s="209" t="str">
        <f t="shared" ca="1" si="20"/>
        <v/>
      </c>
      <c r="H160" s="208" t="str">
        <f t="shared" si="17"/>
        <v/>
      </c>
      <c r="I160" s="211" t="str">
        <f t="shared" ca="1" si="21"/>
        <v/>
      </c>
      <c r="J160" s="208" t="str">
        <f t="shared" ca="1" si="22"/>
        <v/>
      </c>
      <c r="K160" s="131" t="str">
        <f t="shared" ca="1" si="23"/>
        <v/>
      </c>
      <c r="L160" s="283"/>
      <c r="M160" s="283"/>
      <c r="N160" s="283"/>
      <c r="O160" s="283"/>
      <c r="P160" s="283"/>
      <c r="Q160" s="283"/>
      <c r="R160" s="275"/>
      <c r="S160" s="275"/>
    </row>
    <row r="161" spans="2:19">
      <c r="B161" s="200"/>
      <c r="C161" s="129" t="str">
        <f t="shared" si="16"/>
        <v/>
      </c>
      <c r="D161" s="130" t="str">
        <f t="shared" ca="1" si="18"/>
        <v/>
      </c>
      <c r="E161" s="130" t="str">
        <f t="shared" ca="1" si="19"/>
        <v/>
      </c>
      <c r="F161" s="208" t="str">
        <f>IF($C161="","",IF($G161="","",COUNTA(G$7:$G161)-COUNTBLANK(G$7:$G161)))</f>
        <v/>
      </c>
      <c r="G161" s="209" t="str">
        <f t="shared" ca="1" si="20"/>
        <v/>
      </c>
      <c r="H161" s="208" t="str">
        <f t="shared" si="17"/>
        <v/>
      </c>
      <c r="I161" s="211" t="str">
        <f t="shared" ca="1" si="21"/>
        <v/>
      </c>
      <c r="J161" s="208" t="str">
        <f t="shared" ca="1" si="22"/>
        <v/>
      </c>
      <c r="K161" s="131" t="str">
        <f t="shared" ca="1" si="23"/>
        <v/>
      </c>
      <c r="L161" s="283"/>
      <c r="M161" s="283"/>
      <c r="N161" s="283"/>
      <c r="O161" s="283"/>
      <c r="P161" s="283"/>
      <c r="Q161" s="283"/>
      <c r="R161" s="275"/>
      <c r="S161" s="275"/>
    </row>
    <row r="162" spans="2:19">
      <c r="B162" s="200"/>
      <c r="C162" s="129" t="str">
        <f t="shared" si="16"/>
        <v/>
      </c>
      <c r="D162" s="130" t="str">
        <f t="shared" ca="1" si="18"/>
        <v/>
      </c>
      <c r="E162" s="130" t="str">
        <f t="shared" ca="1" si="19"/>
        <v/>
      </c>
      <c r="F162" s="208" t="str">
        <f>IF($C162="","",IF($G162="","",COUNTA(G$7:$G162)-COUNTBLANK(G$7:$G162)))</f>
        <v/>
      </c>
      <c r="G162" s="209" t="str">
        <f t="shared" ca="1" si="20"/>
        <v/>
      </c>
      <c r="H162" s="208" t="str">
        <f t="shared" si="17"/>
        <v/>
      </c>
      <c r="I162" s="211" t="str">
        <f t="shared" ca="1" si="21"/>
        <v/>
      </c>
      <c r="J162" s="208" t="str">
        <f t="shared" ca="1" si="22"/>
        <v/>
      </c>
      <c r="K162" s="131" t="str">
        <f t="shared" ca="1" si="23"/>
        <v/>
      </c>
      <c r="L162" s="283"/>
      <c r="M162" s="283"/>
      <c r="N162" s="283"/>
      <c r="O162" s="283"/>
      <c r="P162" s="283"/>
      <c r="Q162" s="283"/>
      <c r="R162" s="275"/>
      <c r="S162" s="275"/>
    </row>
    <row r="163" spans="2:19">
      <c r="B163" s="200"/>
      <c r="C163" s="129" t="str">
        <f t="shared" si="16"/>
        <v/>
      </c>
      <c r="D163" s="130" t="str">
        <f t="shared" ca="1" si="18"/>
        <v/>
      </c>
      <c r="E163" s="130" t="str">
        <f t="shared" ca="1" si="19"/>
        <v/>
      </c>
      <c r="F163" s="208" t="str">
        <f>IF($C163="","",IF($G163="","",COUNTA(G$7:$G163)-COUNTBLANK(G$7:$G163)))</f>
        <v/>
      </c>
      <c r="G163" s="209" t="str">
        <f t="shared" ca="1" si="20"/>
        <v/>
      </c>
      <c r="H163" s="208" t="str">
        <f t="shared" si="17"/>
        <v/>
      </c>
      <c r="I163" s="211" t="str">
        <f t="shared" ca="1" si="21"/>
        <v/>
      </c>
      <c r="J163" s="208" t="str">
        <f t="shared" ca="1" si="22"/>
        <v/>
      </c>
      <c r="K163" s="131" t="str">
        <f t="shared" ca="1" si="23"/>
        <v/>
      </c>
      <c r="L163" s="283"/>
      <c r="M163" s="283"/>
      <c r="N163" s="283"/>
      <c r="O163" s="283"/>
      <c r="P163" s="283"/>
      <c r="Q163" s="283"/>
      <c r="R163" s="275"/>
      <c r="S163" s="275"/>
    </row>
    <row r="164" spans="2:19">
      <c r="B164" s="200"/>
      <c r="C164" s="129" t="str">
        <f t="shared" si="16"/>
        <v/>
      </c>
      <c r="D164" s="130" t="str">
        <f t="shared" ca="1" si="18"/>
        <v/>
      </c>
      <c r="E164" s="130" t="str">
        <f t="shared" ca="1" si="19"/>
        <v/>
      </c>
      <c r="F164" s="208" t="str">
        <f>IF($C164="","",IF($G164="","",COUNTA(G$7:$G164)-COUNTBLANK(G$7:$G164)))</f>
        <v/>
      </c>
      <c r="G164" s="209" t="str">
        <f t="shared" ca="1" si="20"/>
        <v/>
      </c>
      <c r="H164" s="208" t="str">
        <f t="shared" si="17"/>
        <v/>
      </c>
      <c r="I164" s="211" t="str">
        <f t="shared" ca="1" si="21"/>
        <v/>
      </c>
      <c r="J164" s="208" t="str">
        <f t="shared" ca="1" si="22"/>
        <v/>
      </c>
      <c r="K164" s="131" t="str">
        <f t="shared" ca="1" si="23"/>
        <v/>
      </c>
      <c r="L164" s="283"/>
      <c r="M164" s="283"/>
      <c r="N164" s="283"/>
      <c r="O164" s="283"/>
      <c r="P164" s="283"/>
      <c r="Q164" s="283"/>
      <c r="R164" s="275"/>
      <c r="S164" s="275"/>
    </row>
    <row r="165" spans="2:19">
      <c r="B165" s="200"/>
      <c r="C165" s="129" t="str">
        <f t="shared" si="16"/>
        <v/>
      </c>
      <c r="D165" s="130" t="str">
        <f t="shared" ca="1" si="18"/>
        <v/>
      </c>
      <c r="E165" s="130" t="str">
        <f t="shared" ca="1" si="19"/>
        <v/>
      </c>
      <c r="F165" s="208" t="str">
        <f>IF($C165="","",IF($G165="","",COUNTA(G$7:$G165)-COUNTBLANK(G$7:$G165)))</f>
        <v/>
      </c>
      <c r="G165" s="209" t="str">
        <f t="shared" ca="1" si="20"/>
        <v/>
      </c>
      <c r="H165" s="208" t="str">
        <f t="shared" si="17"/>
        <v/>
      </c>
      <c r="I165" s="211" t="str">
        <f t="shared" ca="1" si="21"/>
        <v/>
      </c>
      <c r="J165" s="208" t="str">
        <f t="shared" ca="1" si="22"/>
        <v/>
      </c>
      <c r="K165" s="131" t="str">
        <f t="shared" ca="1" si="23"/>
        <v/>
      </c>
      <c r="L165" s="283"/>
      <c r="M165" s="283"/>
      <c r="N165" s="283"/>
      <c r="O165" s="283"/>
      <c r="P165" s="283"/>
      <c r="Q165" s="283"/>
      <c r="R165" s="275"/>
      <c r="S165" s="275"/>
    </row>
    <row r="166" spans="2:19">
      <c r="B166" s="200"/>
      <c r="C166" s="129" t="str">
        <f t="shared" si="16"/>
        <v/>
      </c>
      <c r="D166" s="130" t="str">
        <f t="shared" ca="1" si="18"/>
        <v/>
      </c>
      <c r="E166" s="130" t="str">
        <f t="shared" ca="1" si="19"/>
        <v/>
      </c>
      <c r="F166" s="208" t="str">
        <f>IF($C166="","",IF($G166="","",COUNTA(G$7:$G166)-COUNTBLANK(G$7:$G166)))</f>
        <v/>
      </c>
      <c r="G166" s="209" t="str">
        <f t="shared" ca="1" si="20"/>
        <v/>
      </c>
      <c r="H166" s="208" t="str">
        <f t="shared" si="17"/>
        <v/>
      </c>
      <c r="I166" s="211" t="str">
        <f t="shared" ca="1" si="21"/>
        <v/>
      </c>
      <c r="J166" s="208" t="str">
        <f t="shared" ca="1" si="22"/>
        <v/>
      </c>
      <c r="K166" s="131" t="str">
        <f t="shared" ca="1" si="23"/>
        <v/>
      </c>
      <c r="L166" s="283"/>
      <c r="M166" s="283"/>
      <c r="N166" s="283"/>
      <c r="O166" s="283"/>
      <c r="P166" s="283"/>
      <c r="Q166" s="283"/>
      <c r="R166" s="275"/>
      <c r="S166" s="275"/>
    </row>
    <row r="167" spans="2:19">
      <c r="B167" s="200"/>
      <c r="C167" s="129" t="str">
        <f t="shared" si="16"/>
        <v/>
      </c>
      <c r="D167" s="130" t="str">
        <f t="shared" ca="1" si="18"/>
        <v/>
      </c>
      <c r="E167" s="130" t="str">
        <f t="shared" ca="1" si="19"/>
        <v/>
      </c>
      <c r="F167" s="208" t="str">
        <f>IF($C167="","",IF($G167="","",COUNTA(G$7:$G167)-COUNTBLANK(G$7:$G167)))</f>
        <v/>
      </c>
      <c r="G167" s="209" t="str">
        <f t="shared" ca="1" si="20"/>
        <v/>
      </c>
      <c r="H167" s="208" t="str">
        <f t="shared" si="17"/>
        <v/>
      </c>
      <c r="I167" s="211" t="str">
        <f t="shared" ca="1" si="21"/>
        <v/>
      </c>
      <c r="J167" s="208" t="str">
        <f t="shared" ca="1" si="22"/>
        <v/>
      </c>
      <c r="K167" s="131" t="str">
        <f t="shared" ca="1" si="23"/>
        <v/>
      </c>
      <c r="L167" s="283"/>
      <c r="M167" s="283"/>
      <c r="N167" s="283"/>
      <c r="O167" s="283"/>
      <c r="P167" s="283"/>
      <c r="Q167" s="283"/>
      <c r="R167" s="275"/>
      <c r="S167" s="275"/>
    </row>
    <row r="168" spans="2:19">
      <c r="B168" s="200"/>
      <c r="C168" s="129" t="str">
        <f t="shared" si="16"/>
        <v/>
      </c>
      <c r="D168" s="130" t="str">
        <f t="shared" ca="1" si="18"/>
        <v/>
      </c>
      <c r="E168" s="130" t="str">
        <f t="shared" ca="1" si="19"/>
        <v/>
      </c>
      <c r="F168" s="208" t="str">
        <f>IF($C168="","",IF($G168="","",COUNTA(G$7:$G168)-COUNTBLANK(G$7:$G168)))</f>
        <v/>
      </c>
      <c r="G168" s="209" t="str">
        <f t="shared" ca="1" si="20"/>
        <v/>
      </c>
      <c r="H168" s="208" t="str">
        <f t="shared" si="17"/>
        <v/>
      </c>
      <c r="I168" s="211" t="str">
        <f t="shared" ca="1" si="21"/>
        <v/>
      </c>
      <c r="J168" s="208" t="str">
        <f t="shared" ca="1" si="22"/>
        <v/>
      </c>
      <c r="K168" s="131" t="str">
        <f t="shared" ca="1" si="23"/>
        <v/>
      </c>
      <c r="L168" s="283"/>
      <c r="M168" s="283"/>
      <c r="N168" s="283"/>
      <c r="O168" s="283"/>
      <c r="P168" s="283"/>
      <c r="Q168" s="283"/>
      <c r="R168" s="275"/>
      <c r="S168" s="275"/>
    </row>
    <row r="169" spans="2:19">
      <c r="B169" s="200"/>
      <c r="C169" s="129" t="str">
        <f t="shared" si="16"/>
        <v/>
      </c>
      <c r="D169" s="130" t="str">
        <f t="shared" ca="1" si="18"/>
        <v/>
      </c>
      <c r="E169" s="130" t="str">
        <f t="shared" ca="1" si="19"/>
        <v/>
      </c>
      <c r="F169" s="208" t="str">
        <f>IF($C169="","",IF($G169="","",COUNTA(G$7:$G169)-COUNTBLANK(G$7:$G169)))</f>
        <v/>
      </c>
      <c r="G169" s="209" t="str">
        <f t="shared" ca="1" si="20"/>
        <v/>
      </c>
      <c r="H169" s="208" t="str">
        <f t="shared" si="17"/>
        <v/>
      </c>
      <c r="I169" s="211" t="str">
        <f t="shared" ca="1" si="21"/>
        <v/>
      </c>
      <c r="J169" s="208" t="str">
        <f t="shared" ca="1" si="22"/>
        <v/>
      </c>
      <c r="K169" s="131" t="str">
        <f t="shared" ca="1" si="23"/>
        <v/>
      </c>
      <c r="L169" s="283"/>
      <c r="M169" s="283"/>
      <c r="N169" s="283"/>
      <c r="O169" s="283"/>
      <c r="P169" s="283"/>
      <c r="Q169" s="283"/>
      <c r="R169" s="275"/>
      <c r="S169" s="275"/>
    </row>
    <row r="170" spans="2:19">
      <c r="B170" s="200"/>
      <c r="C170" s="129" t="str">
        <f t="shared" si="16"/>
        <v/>
      </c>
      <c r="D170" s="130" t="str">
        <f t="shared" ca="1" si="18"/>
        <v/>
      </c>
      <c r="E170" s="130" t="str">
        <f t="shared" ca="1" si="19"/>
        <v/>
      </c>
      <c r="F170" s="208" t="str">
        <f>IF($C170="","",IF($G170="","",COUNTA(G$7:$G170)-COUNTBLANK(G$7:$G170)))</f>
        <v/>
      </c>
      <c r="G170" s="209" t="str">
        <f t="shared" ca="1" si="20"/>
        <v/>
      </c>
      <c r="H170" s="208" t="str">
        <f t="shared" si="17"/>
        <v/>
      </c>
      <c r="I170" s="211" t="str">
        <f t="shared" ca="1" si="21"/>
        <v/>
      </c>
      <c r="J170" s="208" t="str">
        <f t="shared" ca="1" si="22"/>
        <v/>
      </c>
      <c r="K170" s="131" t="str">
        <f t="shared" ca="1" si="23"/>
        <v/>
      </c>
      <c r="L170" s="283"/>
      <c r="M170" s="283"/>
      <c r="N170" s="283"/>
      <c r="O170" s="283"/>
      <c r="P170" s="283"/>
      <c r="Q170" s="283"/>
      <c r="R170" s="275"/>
      <c r="S170" s="275"/>
    </row>
    <row r="171" spans="2:19">
      <c r="B171" s="200"/>
      <c r="C171" s="129" t="str">
        <f t="shared" si="16"/>
        <v/>
      </c>
      <c r="D171" s="130" t="str">
        <f t="shared" ca="1" si="18"/>
        <v/>
      </c>
      <c r="E171" s="130" t="str">
        <f t="shared" ca="1" si="19"/>
        <v/>
      </c>
      <c r="F171" s="208" t="str">
        <f>IF($C171="","",IF($G171="","",COUNTA(G$7:$G171)-COUNTBLANK(G$7:$G171)))</f>
        <v/>
      </c>
      <c r="G171" s="209" t="str">
        <f t="shared" ca="1" si="20"/>
        <v/>
      </c>
      <c r="H171" s="208" t="str">
        <f t="shared" si="17"/>
        <v/>
      </c>
      <c r="I171" s="211" t="str">
        <f t="shared" ca="1" si="21"/>
        <v/>
      </c>
      <c r="J171" s="208" t="str">
        <f t="shared" ca="1" si="22"/>
        <v/>
      </c>
      <c r="K171" s="131" t="str">
        <f t="shared" ca="1" si="23"/>
        <v/>
      </c>
      <c r="L171" s="283"/>
      <c r="M171" s="283"/>
      <c r="N171" s="283"/>
      <c r="O171" s="283"/>
      <c r="P171" s="283"/>
      <c r="Q171" s="283"/>
      <c r="R171" s="275"/>
      <c r="S171" s="275"/>
    </row>
    <row r="172" spans="2:19">
      <c r="B172" s="200"/>
      <c r="C172" s="129" t="str">
        <f t="shared" si="16"/>
        <v/>
      </c>
      <c r="D172" s="130" t="str">
        <f t="shared" ca="1" si="18"/>
        <v/>
      </c>
      <c r="E172" s="130" t="str">
        <f t="shared" ca="1" si="19"/>
        <v/>
      </c>
      <c r="F172" s="208" t="str">
        <f>IF($C172="","",IF($G172="","",COUNTA(G$7:$G172)-COUNTBLANK(G$7:$G172)))</f>
        <v/>
      </c>
      <c r="G172" s="209" t="str">
        <f t="shared" ca="1" si="20"/>
        <v/>
      </c>
      <c r="H172" s="208" t="str">
        <f t="shared" si="17"/>
        <v/>
      </c>
      <c r="I172" s="211" t="str">
        <f t="shared" ca="1" si="21"/>
        <v/>
      </c>
      <c r="J172" s="208" t="str">
        <f t="shared" ca="1" si="22"/>
        <v/>
      </c>
      <c r="K172" s="131" t="str">
        <f t="shared" ca="1" si="23"/>
        <v/>
      </c>
      <c r="L172" s="283"/>
      <c r="M172" s="283"/>
      <c r="N172" s="283"/>
      <c r="O172" s="283"/>
      <c r="P172" s="283"/>
      <c r="Q172" s="283"/>
      <c r="R172" s="275"/>
      <c r="S172" s="275"/>
    </row>
    <row r="173" spans="2:19">
      <c r="B173" s="200"/>
      <c r="C173" s="129" t="str">
        <f t="shared" si="16"/>
        <v/>
      </c>
      <c r="D173" s="130" t="str">
        <f t="shared" ca="1" si="18"/>
        <v/>
      </c>
      <c r="E173" s="130" t="str">
        <f t="shared" ca="1" si="19"/>
        <v/>
      </c>
      <c r="F173" s="208" t="str">
        <f>IF($C173="","",IF($G173="","",COUNTA(G$7:$G173)-COUNTBLANK(G$7:$G173)))</f>
        <v/>
      </c>
      <c r="G173" s="209" t="str">
        <f t="shared" ca="1" si="20"/>
        <v/>
      </c>
      <c r="H173" s="208" t="str">
        <f t="shared" si="17"/>
        <v/>
      </c>
      <c r="I173" s="211" t="str">
        <f t="shared" ca="1" si="21"/>
        <v/>
      </c>
      <c r="J173" s="208" t="str">
        <f t="shared" ca="1" si="22"/>
        <v/>
      </c>
      <c r="K173" s="131" t="str">
        <f t="shared" ca="1" si="23"/>
        <v/>
      </c>
      <c r="L173" s="283"/>
      <c r="M173" s="283"/>
      <c r="N173" s="283"/>
      <c r="O173" s="283"/>
      <c r="P173" s="283"/>
      <c r="Q173" s="283"/>
      <c r="R173" s="275"/>
      <c r="S173" s="275"/>
    </row>
    <row r="174" spans="2:19">
      <c r="B174" s="200"/>
      <c r="C174" s="129" t="str">
        <f t="shared" si="16"/>
        <v/>
      </c>
      <c r="D174" s="130" t="str">
        <f t="shared" ca="1" si="18"/>
        <v/>
      </c>
      <c r="E174" s="130" t="str">
        <f t="shared" ca="1" si="19"/>
        <v/>
      </c>
      <c r="F174" s="208" t="str">
        <f>IF($C174="","",IF($G174="","",COUNTA(G$7:$G174)-COUNTBLANK(G$7:$G174)))</f>
        <v/>
      </c>
      <c r="G174" s="209" t="str">
        <f t="shared" ca="1" si="20"/>
        <v/>
      </c>
      <c r="H174" s="208" t="str">
        <f t="shared" si="17"/>
        <v/>
      </c>
      <c r="I174" s="211" t="str">
        <f t="shared" ca="1" si="21"/>
        <v/>
      </c>
      <c r="J174" s="208" t="str">
        <f t="shared" ca="1" si="22"/>
        <v/>
      </c>
      <c r="K174" s="131" t="str">
        <f t="shared" ca="1" si="23"/>
        <v/>
      </c>
      <c r="L174" s="283"/>
      <c r="M174" s="283"/>
      <c r="N174" s="283"/>
      <c r="O174" s="283"/>
      <c r="P174" s="283"/>
      <c r="Q174" s="283"/>
      <c r="R174" s="275"/>
      <c r="S174" s="275"/>
    </row>
    <row r="175" spans="2:19">
      <c r="B175" s="200"/>
      <c r="C175" s="129" t="str">
        <f t="shared" si="16"/>
        <v/>
      </c>
      <c r="D175" s="130" t="str">
        <f t="shared" ca="1" si="18"/>
        <v/>
      </c>
      <c r="E175" s="130" t="str">
        <f t="shared" ca="1" si="19"/>
        <v/>
      </c>
      <c r="F175" s="208" t="str">
        <f>IF($C175="","",IF($G175="","",COUNTA(G$7:$G175)-COUNTBLANK(G$7:$G175)))</f>
        <v/>
      </c>
      <c r="G175" s="209" t="str">
        <f t="shared" ca="1" si="20"/>
        <v/>
      </c>
      <c r="H175" s="208" t="str">
        <f t="shared" si="17"/>
        <v/>
      </c>
      <c r="I175" s="211" t="str">
        <f t="shared" ca="1" si="21"/>
        <v/>
      </c>
      <c r="J175" s="208" t="str">
        <f t="shared" ca="1" si="22"/>
        <v/>
      </c>
      <c r="K175" s="131" t="str">
        <f t="shared" ca="1" si="23"/>
        <v/>
      </c>
      <c r="L175" s="283"/>
      <c r="M175" s="283"/>
      <c r="N175" s="283"/>
      <c r="O175" s="283"/>
      <c r="P175" s="283"/>
      <c r="Q175" s="283"/>
      <c r="R175" s="275"/>
      <c r="S175" s="275"/>
    </row>
    <row r="176" spans="2:19">
      <c r="B176" s="200"/>
      <c r="C176" s="129" t="str">
        <f t="shared" si="16"/>
        <v/>
      </c>
      <c r="D176" s="130" t="str">
        <f t="shared" ca="1" si="18"/>
        <v/>
      </c>
      <c r="E176" s="130" t="str">
        <f t="shared" ca="1" si="19"/>
        <v/>
      </c>
      <c r="F176" s="208" t="str">
        <f>IF($C176="","",IF($G176="","",COUNTA(G$7:$G176)-COUNTBLANK(G$7:$G176)))</f>
        <v/>
      </c>
      <c r="G176" s="209" t="str">
        <f t="shared" ca="1" si="20"/>
        <v/>
      </c>
      <c r="H176" s="208" t="str">
        <f t="shared" si="17"/>
        <v/>
      </c>
      <c r="I176" s="211" t="str">
        <f t="shared" ca="1" si="21"/>
        <v/>
      </c>
      <c r="J176" s="208" t="str">
        <f t="shared" ca="1" si="22"/>
        <v/>
      </c>
      <c r="K176" s="131" t="str">
        <f t="shared" ca="1" si="23"/>
        <v/>
      </c>
      <c r="L176" s="283"/>
      <c r="M176" s="283"/>
      <c r="N176" s="283"/>
      <c r="O176" s="283"/>
      <c r="P176" s="283"/>
      <c r="Q176" s="283"/>
      <c r="R176" s="275"/>
      <c r="S176" s="275"/>
    </row>
    <row r="177" spans="2:19">
      <c r="B177" s="200"/>
      <c r="C177" s="129" t="str">
        <f t="shared" si="16"/>
        <v/>
      </c>
      <c r="D177" s="130" t="str">
        <f t="shared" ca="1" si="18"/>
        <v/>
      </c>
      <c r="E177" s="130" t="str">
        <f t="shared" ca="1" si="19"/>
        <v/>
      </c>
      <c r="F177" s="208" t="str">
        <f>IF($C177="","",IF($G177="","",COUNTA(G$7:$G177)-COUNTBLANK(G$7:$G177)))</f>
        <v/>
      </c>
      <c r="G177" s="209" t="str">
        <f t="shared" ca="1" si="20"/>
        <v/>
      </c>
      <c r="H177" s="208" t="str">
        <f t="shared" si="17"/>
        <v/>
      </c>
      <c r="I177" s="211" t="str">
        <f t="shared" ca="1" si="21"/>
        <v/>
      </c>
      <c r="J177" s="208" t="str">
        <f t="shared" ca="1" si="22"/>
        <v/>
      </c>
      <c r="K177" s="131" t="str">
        <f t="shared" ca="1" si="23"/>
        <v/>
      </c>
      <c r="L177" s="283"/>
      <c r="M177" s="283"/>
      <c r="N177" s="283"/>
      <c r="O177" s="283"/>
      <c r="P177" s="283"/>
      <c r="Q177" s="283"/>
      <c r="R177" s="275"/>
      <c r="S177" s="275"/>
    </row>
    <row r="178" spans="2:19">
      <c r="B178" s="200"/>
      <c r="C178" s="129" t="str">
        <f t="shared" si="16"/>
        <v/>
      </c>
      <c r="D178" s="130" t="str">
        <f t="shared" ca="1" si="18"/>
        <v/>
      </c>
      <c r="E178" s="130" t="str">
        <f t="shared" ca="1" si="19"/>
        <v/>
      </c>
      <c r="F178" s="208" t="str">
        <f>IF($C178="","",IF($G178="","",COUNTA(G$7:$G178)-COUNTBLANK(G$7:$G178)))</f>
        <v/>
      </c>
      <c r="G178" s="209" t="str">
        <f t="shared" ca="1" si="20"/>
        <v/>
      </c>
      <c r="H178" s="208" t="str">
        <f t="shared" si="17"/>
        <v/>
      </c>
      <c r="I178" s="211" t="str">
        <f t="shared" ca="1" si="21"/>
        <v/>
      </c>
      <c r="J178" s="208" t="str">
        <f t="shared" ca="1" si="22"/>
        <v/>
      </c>
      <c r="K178" s="131" t="str">
        <f t="shared" ca="1" si="23"/>
        <v/>
      </c>
      <c r="L178" s="283"/>
      <c r="M178" s="283"/>
      <c r="N178" s="283"/>
      <c r="O178" s="283"/>
      <c r="P178" s="283"/>
      <c r="Q178" s="283"/>
      <c r="R178" s="275"/>
      <c r="S178" s="275"/>
    </row>
    <row r="179" spans="2:19">
      <c r="B179" s="200"/>
      <c r="C179" s="129" t="str">
        <f t="shared" si="16"/>
        <v/>
      </c>
      <c r="D179" s="130" t="str">
        <f t="shared" ca="1" si="18"/>
        <v/>
      </c>
      <c r="E179" s="130" t="str">
        <f t="shared" ca="1" si="19"/>
        <v/>
      </c>
      <c r="F179" s="208" t="str">
        <f>IF($C179="","",IF($G179="","",COUNTA(G$7:$G179)-COUNTBLANK(G$7:$G179)))</f>
        <v/>
      </c>
      <c r="G179" s="209" t="str">
        <f t="shared" ca="1" si="20"/>
        <v/>
      </c>
      <c r="H179" s="208" t="str">
        <f t="shared" si="17"/>
        <v/>
      </c>
      <c r="I179" s="211" t="str">
        <f t="shared" ca="1" si="21"/>
        <v/>
      </c>
      <c r="J179" s="208" t="str">
        <f t="shared" ca="1" si="22"/>
        <v/>
      </c>
      <c r="K179" s="131" t="str">
        <f t="shared" ca="1" si="23"/>
        <v/>
      </c>
      <c r="L179" s="283"/>
      <c r="M179" s="283"/>
      <c r="N179" s="283"/>
      <c r="O179" s="283"/>
      <c r="P179" s="283"/>
      <c r="Q179" s="283"/>
      <c r="R179" s="275"/>
      <c r="S179" s="275"/>
    </row>
    <row r="180" spans="2:19">
      <c r="B180" s="200"/>
      <c r="C180" s="129" t="str">
        <f t="shared" si="16"/>
        <v/>
      </c>
      <c r="D180" s="130" t="str">
        <f t="shared" ca="1" si="18"/>
        <v/>
      </c>
      <c r="E180" s="130" t="str">
        <f t="shared" ca="1" si="19"/>
        <v/>
      </c>
      <c r="F180" s="208" t="str">
        <f>IF($C180="","",IF($G180="","",COUNTA(G$7:$G180)-COUNTBLANK(G$7:$G180)))</f>
        <v/>
      </c>
      <c r="G180" s="209" t="str">
        <f t="shared" ca="1" si="20"/>
        <v/>
      </c>
      <c r="H180" s="208" t="str">
        <f t="shared" si="17"/>
        <v/>
      </c>
      <c r="I180" s="211" t="str">
        <f t="shared" ca="1" si="21"/>
        <v/>
      </c>
      <c r="J180" s="208" t="str">
        <f t="shared" ca="1" si="22"/>
        <v/>
      </c>
      <c r="K180" s="131" t="str">
        <f t="shared" ca="1" si="23"/>
        <v/>
      </c>
      <c r="L180" s="283"/>
      <c r="M180" s="283"/>
      <c r="N180" s="283"/>
      <c r="O180" s="283"/>
      <c r="P180" s="283"/>
      <c r="Q180" s="283"/>
      <c r="R180" s="275"/>
      <c r="S180" s="275"/>
    </row>
    <row r="181" spans="2:19">
      <c r="B181" s="200"/>
      <c r="C181" s="129" t="str">
        <f t="shared" si="16"/>
        <v/>
      </c>
      <c r="D181" s="130" t="str">
        <f t="shared" ca="1" si="18"/>
        <v/>
      </c>
      <c r="E181" s="130" t="str">
        <f t="shared" ca="1" si="19"/>
        <v/>
      </c>
      <c r="F181" s="208" t="str">
        <f>IF($C181="","",IF($G181="","",COUNTA(G$7:$G181)-COUNTBLANK(G$7:$G181)))</f>
        <v/>
      </c>
      <c r="G181" s="209" t="str">
        <f t="shared" ca="1" si="20"/>
        <v/>
      </c>
      <c r="H181" s="208" t="str">
        <f t="shared" si="17"/>
        <v/>
      </c>
      <c r="I181" s="211" t="str">
        <f t="shared" ca="1" si="21"/>
        <v/>
      </c>
      <c r="J181" s="208" t="str">
        <f t="shared" ca="1" si="22"/>
        <v/>
      </c>
      <c r="K181" s="131" t="str">
        <f t="shared" ca="1" si="23"/>
        <v/>
      </c>
      <c r="L181" s="283"/>
      <c r="M181" s="283"/>
      <c r="N181" s="283"/>
      <c r="O181" s="283"/>
      <c r="P181" s="283"/>
      <c r="Q181" s="283"/>
      <c r="R181" s="275"/>
      <c r="S181" s="275"/>
    </row>
    <row r="182" spans="2:19">
      <c r="B182" s="200"/>
      <c r="C182" s="129" t="str">
        <f t="shared" si="16"/>
        <v/>
      </c>
      <c r="D182" s="130" t="str">
        <f t="shared" ca="1" si="18"/>
        <v/>
      </c>
      <c r="E182" s="130" t="str">
        <f t="shared" ca="1" si="19"/>
        <v/>
      </c>
      <c r="F182" s="208" t="str">
        <f>IF($C182="","",IF($G182="","",COUNTA(G$7:$G182)-COUNTBLANK(G$7:$G182)))</f>
        <v/>
      </c>
      <c r="G182" s="209" t="str">
        <f t="shared" ca="1" si="20"/>
        <v/>
      </c>
      <c r="H182" s="208" t="str">
        <f t="shared" si="17"/>
        <v/>
      </c>
      <c r="I182" s="211" t="str">
        <f t="shared" ca="1" si="21"/>
        <v/>
      </c>
      <c r="J182" s="208" t="str">
        <f t="shared" ca="1" si="22"/>
        <v/>
      </c>
      <c r="K182" s="131" t="str">
        <f t="shared" ca="1" si="23"/>
        <v/>
      </c>
      <c r="L182" s="283"/>
      <c r="M182" s="283"/>
      <c r="N182" s="283"/>
      <c r="O182" s="283"/>
      <c r="P182" s="283"/>
      <c r="Q182" s="283"/>
      <c r="R182" s="275"/>
      <c r="S182" s="275"/>
    </row>
    <row r="183" spans="2:19">
      <c r="B183" s="200"/>
      <c r="C183" s="129" t="str">
        <f t="shared" si="16"/>
        <v/>
      </c>
      <c r="D183" s="130" t="str">
        <f t="shared" ca="1" si="18"/>
        <v/>
      </c>
      <c r="E183" s="130" t="str">
        <f t="shared" ca="1" si="19"/>
        <v/>
      </c>
      <c r="F183" s="208" t="str">
        <f>IF($C183="","",IF($G183="","",COUNTA(G$7:$G183)-COUNTBLANK(G$7:$G183)))</f>
        <v/>
      </c>
      <c r="G183" s="209" t="str">
        <f t="shared" ca="1" si="20"/>
        <v/>
      </c>
      <c r="H183" s="208" t="str">
        <f t="shared" si="17"/>
        <v/>
      </c>
      <c r="I183" s="211" t="str">
        <f t="shared" ca="1" si="21"/>
        <v/>
      </c>
      <c r="J183" s="208" t="str">
        <f t="shared" ca="1" si="22"/>
        <v/>
      </c>
      <c r="K183" s="131" t="str">
        <f t="shared" ca="1" si="23"/>
        <v/>
      </c>
      <c r="L183" s="283"/>
      <c r="M183" s="283"/>
      <c r="N183" s="283"/>
      <c r="O183" s="283"/>
      <c r="P183" s="283"/>
      <c r="Q183" s="283"/>
      <c r="R183" s="275"/>
      <c r="S183" s="275"/>
    </row>
    <row r="184" spans="2:19">
      <c r="B184" s="200"/>
      <c r="C184" s="129" t="str">
        <f t="shared" si="16"/>
        <v/>
      </c>
      <c r="D184" s="130" t="str">
        <f t="shared" ca="1" si="18"/>
        <v/>
      </c>
      <c r="E184" s="130" t="str">
        <f t="shared" ca="1" si="19"/>
        <v/>
      </c>
      <c r="F184" s="208" t="str">
        <f>IF($C184="","",IF($G184="","",COUNTA(G$7:$G184)-COUNTBLANK(G$7:$G184)))</f>
        <v/>
      </c>
      <c r="G184" s="209" t="str">
        <f t="shared" ca="1" si="20"/>
        <v/>
      </c>
      <c r="H184" s="208" t="str">
        <f t="shared" si="17"/>
        <v/>
      </c>
      <c r="I184" s="211" t="str">
        <f t="shared" ca="1" si="21"/>
        <v/>
      </c>
      <c r="J184" s="208" t="str">
        <f t="shared" ca="1" si="22"/>
        <v/>
      </c>
      <c r="K184" s="131" t="str">
        <f t="shared" ca="1" si="23"/>
        <v/>
      </c>
      <c r="L184" s="283"/>
      <c r="M184" s="283"/>
      <c r="N184" s="283"/>
      <c r="O184" s="283"/>
      <c r="P184" s="283"/>
      <c r="Q184" s="283"/>
      <c r="R184" s="275"/>
      <c r="S184" s="275"/>
    </row>
    <row r="185" spans="2:19">
      <c r="B185" s="200"/>
      <c r="C185" s="129" t="str">
        <f t="shared" si="16"/>
        <v/>
      </c>
      <c r="D185" s="130" t="str">
        <f t="shared" ca="1" si="18"/>
        <v/>
      </c>
      <c r="E185" s="130" t="str">
        <f t="shared" ca="1" si="19"/>
        <v/>
      </c>
      <c r="F185" s="208" t="str">
        <f>IF($C185="","",IF($G185="","",COUNTA(G$7:$G185)-COUNTBLANK(G$7:$G185)))</f>
        <v/>
      </c>
      <c r="G185" s="209" t="str">
        <f t="shared" ca="1" si="20"/>
        <v/>
      </c>
      <c r="H185" s="208" t="str">
        <f t="shared" si="17"/>
        <v/>
      </c>
      <c r="I185" s="211" t="str">
        <f t="shared" ca="1" si="21"/>
        <v/>
      </c>
      <c r="J185" s="208" t="str">
        <f t="shared" ca="1" si="22"/>
        <v/>
      </c>
      <c r="K185" s="131" t="str">
        <f t="shared" ca="1" si="23"/>
        <v/>
      </c>
      <c r="L185" s="283"/>
      <c r="M185" s="283"/>
      <c r="N185" s="283"/>
      <c r="O185" s="283"/>
      <c r="P185" s="283"/>
      <c r="Q185" s="283"/>
      <c r="R185" s="275"/>
      <c r="S185" s="275"/>
    </row>
    <row r="186" spans="2:19">
      <c r="B186" s="200"/>
      <c r="C186" s="129" t="str">
        <f t="shared" si="16"/>
        <v/>
      </c>
      <c r="D186" s="130" t="str">
        <f t="shared" ca="1" si="18"/>
        <v/>
      </c>
      <c r="E186" s="130" t="str">
        <f t="shared" ca="1" si="19"/>
        <v/>
      </c>
      <c r="F186" s="208" t="str">
        <f>IF($C186="","",IF($G186="","",COUNTA(G$7:$G186)-COUNTBLANK(G$7:$G186)))</f>
        <v/>
      </c>
      <c r="G186" s="209" t="str">
        <f t="shared" ca="1" si="20"/>
        <v/>
      </c>
      <c r="H186" s="208" t="str">
        <f t="shared" si="17"/>
        <v/>
      </c>
      <c r="I186" s="211" t="str">
        <f t="shared" ca="1" si="21"/>
        <v/>
      </c>
      <c r="J186" s="208" t="str">
        <f t="shared" ca="1" si="22"/>
        <v/>
      </c>
      <c r="K186" s="131" t="str">
        <f t="shared" ca="1" si="23"/>
        <v/>
      </c>
      <c r="L186" s="283"/>
      <c r="M186" s="283"/>
      <c r="N186" s="283"/>
      <c r="O186" s="283"/>
      <c r="P186" s="283"/>
      <c r="Q186" s="283"/>
      <c r="R186" s="275"/>
      <c r="S186" s="275"/>
    </row>
    <row r="187" spans="2:19">
      <c r="B187" s="200"/>
      <c r="C187" s="129" t="str">
        <f t="shared" si="16"/>
        <v/>
      </c>
      <c r="D187" s="130" t="str">
        <f t="shared" ca="1" si="18"/>
        <v/>
      </c>
      <c r="E187" s="130" t="str">
        <f t="shared" ca="1" si="19"/>
        <v/>
      </c>
      <c r="F187" s="208" t="str">
        <f>IF($C187="","",IF($G187="","",COUNTA(G$7:$G187)-COUNTBLANK(G$7:$G187)))</f>
        <v/>
      </c>
      <c r="G187" s="209" t="str">
        <f t="shared" ca="1" si="20"/>
        <v/>
      </c>
      <c r="H187" s="208" t="str">
        <f t="shared" si="17"/>
        <v/>
      </c>
      <c r="I187" s="211" t="str">
        <f t="shared" ca="1" si="21"/>
        <v/>
      </c>
      <c r="J187" s="208" t="str">
        <f t="shared" ca="1" si="22"/>
        <v/>
      </c>
      <c r="K187" s="131" t="str">
        <f t="shared" ca="1" si="23"/>
        <v/>
      </c>
      <c r="L187" s="283"/>
      <c r="M187" s="283"/>
      <c r="N187" s="283"/>
      <c r="O187" s="283"/>
      <c r="P187" s="283"/>
      <c r="Q187" s="283"/>
      <c r="R187" s="275"/>
      <c r="S187" s="275"/>
    </row>
    <row r="188" spans="2:19">
      <c r="B188" s="200"/>
      <c r="C188" s="129" t="str">
        <f t="shared" si="16"/>
        <v/>
      </c>
      <c r="D188" s="130" t="str">
        <f t="shared" ca="1" si="18"/>
        <v/>
      </c>
      <c r="E188" s="130" t="str">
        <f t="shared" ca="1" si="19"/>
        <v/>
      </c>
      <c r="F188" s="208" t="str">
        <f>IF($C188="","",IF($G188="","",COUNTA(G$7:$G188)-COUNTBLANK(G$7:$G188)))</f>
        <v/>
      </c>
      <c r="G188" s="209" t="str">
        <f t="shared" ca="1" si="20"/>
        <v/>
      </c>
      <c r="H188" s="208" t="str">
        <f t="shared" si="17"/>
        <v/>
      </c>
      <c r="I188" s="211" t="str">
        <f t="shared" ca="1" si="21"/>
        <v/>
      </c>
      <c r="J188" s="208" t="str">
        <f t="shared" ca="1" si="22"/>
        <v/>
      </c>
      <c r="K188" s="131" t="str">
        <f t="shared" ca="1" si="23"/>
        <v/>
      </c>
      <c r="L188" s="283"/>
      <c r="M188" s="283"/>
      <c r="N188" s="283"/>
      <c r="O188" s="283"/>
      <c r="P188" s="283"/>
      <c r="Q188" s="283"/>
      <c r="R188" s="275"/>
      <c r="S188" s="275"/>
    </row>
    <row r="189" spans="2:19">
      <c r="B189" s="200"/>
      <c r="C189" s="129" t="str">
        <f t="shared" si="16"/>
        <v/>
      </c>
      <c r="D189" s="130" t="str">
        <f t="shared" ca="1" si="18"/>
        <v/>
      </c>
      <c r="E189" s="130" t="str">
        <f t="shared" ca="1" si="19"/>
        <v/>
      </c>
      <c r="F189" s="208" t="str">
        <f>IF($C189="","",IF($G189="","",COUNTA(G$7:$G189)-COUNTBLANK(G$7:$G189)))</f>
        <v/>
      </c>
      <c r="G189" s="209" t="str">
        <f t="shared" ca="1" si="20"/>
        <v/>
      </c>
      <c r="H189" s="208" t="str">
        <f t="shared" si="17"/>
        <v/>
      </c>
      <c r="I189" s="211" t="str">
        <f t="shared" ca="1" si="21"/>
        <v/>
      </c>
      <c r="J189" s="208" t="str">
        <f t="shared" ca="1" si="22"/>
        <v/>
      </c>
      <c r="K189" s="131" t="str">
        <f t="shared" ca="1" si="23"/>
        <v/>
      </c>
      <c r="L189" s="283"/>
      <c r="M189" s="283"/>
      <c r="N189" s="283"/>
      <c r="O189" s="283"/>
      <c r="P189" s="283"/>
      <c r="Q189" s="283"/>
      <c r="R189" s="275"/>
      <c r="S189" s="275"/>
    </row>
    <row r="190" spans="2:19">
      <c r="B190" s="200"/>
      <c r="C190" s="129" t="str">
        <f t="shared" si="16"/>
        <v/>
      </c>
      <c r="D190" s="130" t="str">
        <f t="shared" ca="1" si="18"/>
        <v/>
      </c>
      <c r="E190" s="130" t="str">
        <f t="shared" ca="1" si="19"/>
        <v/>
      </c>
      <c r="F190" s="208" t="str">
        <f>IF($C190="","",IF($G190="","",COUNTA(G$7:$G190)-COUNTBLANK(G$7:$G190)))</f>
        <v/>
      </c>
      <c r="G190" s="209" t="str">
        <f t="shared" ca="1" si="20"/>
        <v/>
      </c>
      <c r="H190" s="208" t="str">
        <f t="shared" si="17"/>
        <v/>
      </c>
      <c r="I190" s="211" t="str">
        <f t="shared" ca="1" si="21"/>
        <v/>
      </c>
      <c r="J190" s="208" t="str">
        <f t="shared" ca="1" si="22"/>
        <v/>
      </c>
      <c r="K190" s="131" t="str">
        <f t="shared" ca="1" si="23"/>
        <v/>
      </c>
      <c r="L190" s="283"/>
      <c r="M190" s="283"/>
      <c r="N190" s="283"/>
      <c r="O190" s="283"/>
      <c r="P190" s="283"/>
      <c r="Q190" s="283"/>
      <c r="R190" s="275"/>
      <c r="S190" s="275"/>
    </row>
    <row r="191" spans="2:19">
      <c r="B191" s="200"/>
      <c r="C191" s="129" t="str">
        <f t="shared" si="16"/>
        <v/>
      </c>
      <c r="D191" s="130" t="str">
        <f t="shared" ca="1" si="18"/>
        <v/>
      </c>
      <c r="E191" s="130" t="str">
        <f t="shared" ca="1" si="19"/>
        <v/>
      </c>
      <c r="F191" s="208" t="str">
        <f>IF($C191="","",IF($G191="","",COUNTA(G$7:$G191)-COUNTBLANK(G$7:$G191)))</f>
        <v/>
      </c>
      <c r="G191" s="209" t="str">
        <f t="shared" ca="1" si="20"/>
        <v/>
      </c>
      <c r="H191" s="208" t="str">
        <f t="shared" si="17"/>
        <v/>
      </c>
      <c r="I191" s="211" t="str">
        <f t="shared" ca="1" si="21"/>
        <v/>
      </c>
      <c r="J191" s="208" t="str">
        <f t="shared" ca="1" si="22"/>
        <v/>
      </c>
      <c r="K191" s="131" t="str">
        <f t="shared" ca="1" si="23"/>
        <v/>
      </c>
      <c r="L191" s="283"/>
      <c r="M191" s="283"/>
      <c r="N191" s="283"/>
      <c r="O191" s="283"/>
      <c r="P191" s="283"/>
      <c r="Q191" s="283"/>
      <c r="R191" s="275"/>
      <c r="S191" s="275"/>
    </row>
    <row r="192" spans="2:19">
      <c r="B192" s="200"/>
      <c r="C192" s="129" t="str">
        <f t="shared" si="16"/>
        <v/>
      </c>
      <c r="D192" s="130" t="str">
        <f t="shared" ca="1" si="18"/>
        <v/>
      </c>
      <c r="E192" s="130" t="str">
        <f t="shared" ca="1" si="19"/>
        <v/>
      </c>
      <c r="F192" s="208" t="str">
        <f>IF($C192="","",IF($G192="","",COUNTA(G$7:$G192)-COUNTBLANK(G$7:$G192)))</f>
        <v/>
      </c>
      <c r="G192" s="209" t="str">
        <f t="shared" ca="1" si="20"/>
        <v/>
      </c>
      <c r="H192" s="208" t="str">
        <f t="shared" si="17"/>
        <v/>
      </c>
      <c r="I192" s="211" t="str">
        <f t="shared" ca="1" si="21"/>
        <v/>
      </c>
      <c r="J192" s="208" t="str">
        <f t="shared" ca="1" si="22"/>
        <v/>
      </c>
      <c r="K192" s="131" t="str">
        <f t="shared" ca="1" si="23"/>
        <v/>
      </c>
      <c r="L192" s="283"/>
      <c r="M192" s="283"/>
      <c r="N192" s="283"/>
      <c r="O192" s="283"/>
      <c r="P192" s="283"/>
      <c r="Q192" s="283"/>
      <c r="R192" s="275"/>
      <c r="S192" s="275"/>
    </row>
    <row r="193" spans="2:19">
      <c r="B193" s="200"/>
      <c r="C193" s="129" t="str">
        <f t="shared" si="16"/>
        <v/>
      </c>
      <c r="D193" s="130" t="str">
        <f t="shared" ca="1" si="18"/>
        <v/>
      </c>
      <c r="E193" s="130" t="str">
        <f t="shared" ca="1" si="19"/>
        <v/>
      </c>
      <c r="F193" s="208" t="str">
        <f>IF($C193="","",IF($G193="","",COUNTA(G$7:$G193)-COUNTBLANK(G$7:$G193)))</f>
        <v/>
      </c>
      <c r="G193" s="209" t="str">
        <f t="shared" ca="1" si="20"/>
        <v/>
      </c>
      <c r="H193" s="208" t="str">
        <f t="shared" si="17"/>
        <v/>
      </c>
      <c r="I193" s="211" t="str">
        <f t="shared" ca="1" si="21"/>
        <v/>
      </c>
      <c r="J193" s="208" t="str">
        <f t="shared" ca="1" si="22"/>
        <v/>
      </c>
      <c r="K193" s="131" t="str">
        <f t="shared" ca="1" si="23"/>
        <v/>
      </c>
      <c r="L193" s="283"/>
      <c r="M193" s="283"/>
      <c r="N193" s="283"/>
      <c r="O193" s="283"/>
      <c r="P193" s="283"/>
      <c r="Q193" s="283"/>
      <c r="R193" s="275"/>
      <c r="S193" s="275"/>
    </row>
    <row r="194" spans="2:19">
      <c r="B194" s="200"/>
      <c r="C194" s="129" t="str">
        <f t="shared" si="16"/>
        <v/>
      </c>
      <c r="D194" s="130" t="str">
        <f t="shared" ca="1" si="18"/>
        <v/>
      </c>
      <c r="E194" s="130" t="str">
        <f t="shared" ca="1" si="19"/>
        <v/>
      </c>
      <c r="F194" s="208" t="str">
        <f>IF($C194="","",IF($G194="","",COUNTA(G$7:$G194)-COUNTBLANK(G$7:$G194)))</f>
        <v/>
      </c>
      <c r="G194" s="209" t="str">
        <f t="shared" ca="1" si="20"/>
        <v/>
      </c>
      <c r="H194" s="208" t="str">
        <f t="shared" si="17"/>
        <v/>
      </c>
      <c r="I194" s="211" t="str">
        <f t="shared" ca="1" si="21"/>
        <v/>
      </c>
      <c r="J194" s="208" t="str">
        <f t="shared" ca="1" si="22"/>
        <v/>
      </c>
      <c r="K194" s="131" t="str">
        <f t="shared" ca="1" si="23"/>
        <v/>
      </c>
      <c r="L194" s="283"/>
      <c r="M194" s="283"/>
      <c r="N194" s="283"/>
      <c r="O194" s="283"/>
      <c r="P194" s="283"/>
      <c r="Q194" s="283"/>
      <c r="R194" s="275"/>
      <c r="S194" s="275"/>
    </row>
    <row r="195" spans="2:19">
      <c r="B195" s="200"/>
      <c r="C195" s="129" t="str">
        <f t="shared" si="16"/>
        <v/>
      </c>
      <c r="D195" s="130" t="str">
        <f t="shared" ca="1" si="18"/>
        <v/>
      </c>
      <c r="E195" s="130" t="str">
        <f t="shared" ca="1" si="19"/>
        <v/>
      </c>
      <c r="F195" s="208" t="str">
        <f>IF($C195="","",IF($G195="","",COUNTA(G$7:$G195)-COUNTBLANK(G$7:$G195)))</f>
        <v/>
      </c>
      <c r="G195" s="209" t="str">
        <f t="shared" ca="1" si="20"/>
        <v/>
      </c>
      <c r="H195" s="208" t="str">
        <f t="shared" si="17"/>
        <v/>
      </c>
      <c r="I195" s="211" t="str">
        <f t="shared" ca="1" si="21"/>
        <v/>
      </c>
      <c r="J195" s="208" t="str">
        <f t="shared" ca="1" si="22"/>
        <v/>
      </c>
      <c r="K195" s="131" t="str">
        <f t="shared" ca="1" si="23"/>
        <v/>
      </c>
      <c r="L195" s="283"/>
      <c r="M195" s="283"/>
      <c r="N195" s="283"/>
      <c r="O195" s="283"/>
      <c r="P195" s="283"/>
      <c r="Q195" s="283"/>
      <c r="R195" s="275"/>
      <c r="S195" s="275"/>
    </row>
    <row r="196" spans="2:19">
      <c r="B196" s="200"/>
      <c r="C196" s="129" t="str">
        <f t="shared" si="16"/>
        <v/>
      </c>
      <c r="D196" s="130" t="str">
        <f t="shared" ca="1" si="18"/>
        <v/>
      </c>
      <c r="E196" s="130" t="str">
        <f t="shared" ca="1" si="19"/>
        <v/>
      </c>
      <c r="F196" s="208" t="str">
        <f>IF($C196="","",IF($G196="","",COUNTA(G$7:$G196)-COUNTBLANK(G$7:$G196)))</f>
        <v/>
      </c>
      <c r="G196" s="209" t="str">
        <f t="shared" ca="1" si="20"/>
        <v/>
      </c>
      <c r="H196" s="208" t="str">
        <f t="shared" si="17"/>
        <v/>
      </c>
      <c r="I196" s="211" t="str">
        <f t="shared" ca="1" si="21"/>
        <v/>
      </c>
      <c r="J196" s="208" t="str">
        <f t="shared" ca="1" si="22"/>
        <v/>
      </c>
      <c r="K196" s="131" t="str">
        <f t="shared" ca="1" si="23"/>
        <v/>
      </c>
      <c r="L196" s="283"/>
      <c r="M196" s="283"/>
      <c r="N196" s="283"/>
      <c r="O196" s="283"/>
      <c r="P196" s="283"/>
      <c r="Q196" s="283"/>
      <c r="R196" s="275"/>
      <c r="S196" s="275"/>
    </row>
    <row r="197" spans="2:19">
      <c r="B197" s="200"/>
      <c r="C197" s="129" t="str">
        <f t="shared" si="16"/>
        <v/>
      </c>
      <c r="D197" s="130" t="str">
        <f t="shared" ca="1" si="18"/>
        <v/>
      </c>
      <c r="E197" s="130" t="str">
        <f t="shared" ca="1" si="19"/>
        <v/>
      </c>
      <c r="F197" s="208" t="str">
        <f>IF($C197="","",IF($G197="","",COUNTA(G$7:$G197)-COUNTBLANK(G$7:$G197)))</f>
        <v/>
      </c>
      <c r="G197" s="209" t="str">
        <f t="shared" ca="1" si="20"/>
        <v/>
      </c>
      <c r="H197" s="208" t="str">
        <f t="shared" si="17"/>
        <v/>
      </c>
      <c r="I197" s="211" t="str">
        <f t="shared" ca="1" si="21"/>
        <v/>
      </c>
      <c r="J197" s="208" t="str">
        <f t="shared" ca="1" si="22"/>
        <v/>
      </c>
      <c r="K197" s="131" t="str">
        <f t="shared" ca="1" si="23"/>
        <v/>
      </c>
      <c r="L197" s="283"/>
      <c r="M197" s="283"/>
      <c r="N197" s="283"/>
      <c r="O197" s="283"/>
      <c r="P197" s="283"/>
      <c r="Q197" s="283"/>
      <c r="R197" s="275"/>
      <c r="S197" s="275"/>
    </row>
    <row r="198" spans="2:19">
      <c r="B198" s="200"/>
      <c r="C198" s="129" t="str">
        <f t="shared" si="16"/>
        <v/>
      </c>
      <c r="D198" s="130" t="str">
        <f t="shared" ca="1" si="18"/>
        <v/>
      </c>
      <c r="E198" s="130" t="str">
        <f t="shared" ca="1" si="19"/>
        <v/>
      </c>
      <c r="F198" s="208" t="str">
        <f>IF($C198="","",IF($G198="","",COUNTA(G$7:$G198)-COUNTBLANK(G$7:$G198)))</f>
        <v/>
      </c>
      <c r="G198" s="209" t="str">
        <f t="shared" ca="1" si="20"/>
        <v/>
      </c>
      <c r="H198" s="208" t="str">
        <f t="shared" si="17"/>
        <v/>
      </c>
      <c r="I198" s="211" t="str">
        <f t="shared" ca="1" si="21"/>
        <v/>
      </c>
      <c r="J198" s="208" t="str">
        <f t="shared" ca="1" si="22"/>
        <v/>
      </c>
      <c r="K198" s="131" t="str">
        <f t="shared" ca="1" si="23"/>
        <v/>
      </c>
      <c r="L198" s="283"/>
      <c r="M198" s="283"/>
      <c r="N198" s="283"/>
      <c r="O198" s="283"/>
      <c r="P198" s="283"/>
      <c r="Q198" s="283"/>
      <c r="R198" s="275"/>
      <c r="S198" s="275"/>
    </row>
    <row r="199" spans="2:19">
      <c r="B199" s="200"/>
      <c r="C199" s="129" t="str">
        <f t="shared" ref="C199:C203" si="24">IF($B199="","",SMALL($B$7:$B$500,ROW(B193)))</f>
        <v/>
      </c>
      <c r="D199" s="130" t="str">
        <f t="shared" ca="1" si="18"/>
        <v/>
      </c>
      <c r="E199" s="130" t="str">
        <f t="shared" ca="1" si="19"/>
        <v/>
      </c>
      <c r="F199" s="208" t="str">
        <f>IF($C199="","",IF($G199="","",COUNTA(G$7:$G199)-COUNTBLANK(G$7:$G199)))</f>
        <v/>
      </c>
      <c r="G199" s="209" t="str">
        <f t="shared" ca="1" si="20"/>
        <v/>
      </c>
      <c r="H199" s="208" t="str">
        <f t="shared" ref="H199:H203" si="25">IF($C199="","",IF($I199="","",LEFT($I199,1)))</f>
        <v/>
      </c>
      <c r="I199" s="211" t="str">
        <f t="shared" ca="1" si="21"/>
        <v/>
      </c>
      <c r="J199" s="208" t="str">
        <f t="shared" ca="1" si="22"/>
        <v/>
      </c>
      <c r="K199" s="131" t="str">
        <f t="shared" ca="1" si="23"/>
        <v/>
      </c>
      <c r="L199" s="283"/>
      <c r="M199" s="283"/>
      <c r="N199" s="283"/>
      <c r="O199" s="283"/>
      <c r="P199" s="283"/>
      <c r="Q199" s="283"/>
      <c r="R199" s="275"/>
      <c r="S199" s="275"/>
    </row>
    <row r="200" spans="2:19">
      <c r="B200" s="200"/>
      <c r="C200" s="129" t="str">
        <f t="shared" si="24"/>
        <v/>
      </c>
      <c r="D200" s="130" t="str">
        <f t="shared" ref="D200:D203" ca="1" si="26">IF($C200="","",IF($C200=$C199,"",IF(INDIRECT($C200&amp;"!e4")="","",INDIRECT($C200&amp;"!e4"))))</f>
        <v/>
      </c>
      <c r="E200" s="130" t="str">
        <f t="shared" ref="E200:E203" ca="1" si="27">IF($C200="","",IF($C200=$C199,"",IF(INDIRECT($C200&amp;"!g4")="","",INDIRECT($C200&amp;"!g4"))))</f>
        <v/>
      </c>
      <c r="F200" s="208" t="str">
        <f>IF($C200="","",IF($G200="","",COUNTA(G$7:$G200)-COUNTBLANK(G$7:$G200)))</f>
        <v/>
      </c>
      <c r="G200" s="209" t="str">
        <f t="shared" ref="G200:G203" ca="1" si="28">IF($C200="","",IF($C200=$C199,"",IF(INDIRECT($C200&amp;"!g5")="","",INDIRECT($C200&amp;"!g5"))))</f>
        <v/>
      </c>
      <c r="H200" s="208" t="str">
        <f t="shared" si="25"/>
        <v/>
      </c>
      <c r="I200" s="211" t="str">
        <f t="shared" ref="I200:I203" ca="1" si="29">IF($C200="","",IF($J200="","",IF(VLOOKUP($J200,INDIRECT($C200&amp;"!$A$12:$b$500"),2,0)=0,"",VLOOKUP($J200,INDIRECT($C200&amp;"!$A$12:$b$500"),2,0))))</f>
        <v/>
      </c>
      <c r="J200" s="208" t="str">
        <f t="shared" ref="J200:J203" ca="1" si="30">IF($C200="","",IF($C200&gt;$C199,1,COUNTA(INDIRECT($C200&amp;"!$D$12:$D$500")-(COUNTA(INDIRECT($C200&amp;"!$D$12:$D$500")-1)))+$J199))</f>
        <v/>
      </c>
      <c r="K200" s="131" t="str">
        <f t="shared" ref="K200:K203" ca="1" si="31">IF($C200="","",IF($J200="","",VLOOKUP($J200,INDIRECT($C200&amp;"!$d$12:$K$500"),2,0)))</f>
        <v/>
      </c>
      <c r="L200" s="283"/>
      <c r="M200" s="283"/>
      <c r="N200" s="283"/>
      <c r="O200" s="283"/>
      <c r="P200" s="283"/>
      <c r="Q200" s="283"/>
      <c r="R200" s="275"/>
      <c r="S200" s="275"/>
    </row>
    <row r="201" spans="2:19">
      <c r="B201" s="200"/>
      <c r="C201" s="129" t="str">
        <f t="shared" si="24"/>
        <v/>
      </c>
      <c r="D201" s="130" t="str">
        <f t="shared" ca="1" si="26"/>
        <v/>
      </c>
      <c r="E201" s="130" t="str">
        <f t="shared" ca="1" si="27"/>
        <v/>
      </c>
      <c r="F201" s="208" t="str">
        <f>IF($C201="","",IF($G201="","",COUNTA(G$7:$G201)-COUNTBLANK(G$7:$G201)))</f>
        <v/>
      </c>
      <c r="G201" s="209" t="str">
        <f t="shared" ca="1" si="28"/>
        <v/>
      </c>
      <c r="H201" s="208" t="str">
        <f t="shared" si="25"/>
        <v/>
      </c>
      <c r="I201" s="211" t="str">
        <f t="shared" ca="1" si="29"/>
        <v/>
      </c>
      <c r="J201" s="208" t="str">
        <f t="shared" ca="1" si="30"/>
        <v/>
      </c>
      <c r="K201" s="131" t="str">
        <f t="shared" ca="1" si="31"/>
        <v/>
      </c>
      <c r="L201" s="283"/>
      <c r="M201" s="283"/>
      <c r="N201" s="283"/>
      <c r="O201" s="283"/>
      <c r="P201" s="283"/>
      <c r="Q201" s="283"/>
      <c r="R201" s="275"/>
      <c r="S201" s="275"/>
    </row>
    <row r="202" spans="2:19">
      <c r="B202" s="200"/>
      <c r="C202" s="129" t="str">
        <f t="shared" si="24"/>
        <v/>
      </c>
      <c r="D202" s="130" t="str">
        <f t="shared" ca="1" si="26"/>
        <v/>
      </c>
      <c r="E202" s="130" t="str">
        <f t="shared" ca="1" si="27"/>
        <v/>
      </c>
      <c r="F202" s="208" t="str">
        <f>IF($C202="","",IF($G202="","",COUNTA(G$7:$G202)-COUNTBLANK(G$7:$G202)))</f>
        <v/>
      </c>
      <c r="G202" s="209" t="str">
        <f t="shared" ca="1" si="28"/>
        <v/>
      </c>
      <c r="H202" s="208" t="str">
        <f t="shared" si="25"/>
        <v/>
      </c>
      <c r="I202" s="211" t="str">
        <f t="shared" ca="1" si="29"/>
        <v/>
      </c>
      <c r="J202" s="208" t="str">
        <f t="shared" ca="1" si="30"/>
        <v/>
      </c>
      <c r="K202" s="131" t="str">
        <f t="shared" ca="1" si="31"/>
        <v/>
      </c>
      <c r="L202" s="283"/>
      <c r="M202" s="283"/>
      <c r="N202" s="283"/>
      <c r="O202" s="283"/>
      <c r="P202" s="283"/>
      <c r="Q202" s="283"/>
      <c r="R202" s="275"/>
      <c r="S202" s="275"/>
    </row>
    <row r="203" spans="2:19">
      <c r="B203" s="200"/>
      <c r="C203" s="129" t="str">
        <f t="shared" si="24"/>
        <v/>
      </c>
      <c r="D203" s="130" t="str">
        <f t="shared" ca="1" si="26"/>
        <v/>
      </c>
      <c r="E203" s="130" t="str">
        <f t="shared" ca="1" si="27"/>
        <v/>
      </c>
      <c r="F203" s="208" t="str">
        <f>IF($C203="","",IF($G203="","",COUNTA(G$7:$G203)-COUNTBLANK(G$7:$G203)))</f>
        <v/>
      </c>
      <c r="G203" s="209" t="str">
        <f t="shared" ca="1" si="28"/>
        <v/>
      </c>
      <c r="H203" s="208" t="str">
        <f t="shared" si="25"/>
        <v/>
      </c>
      <c r="I203" s="211" t="str">
        <f t="shared" ca="1" si="29"/>
        <v/>
      </c>
      <c r="J203" s="208" t="str">
        <f t="shared" ca="1" si="30"/>
        <v/>
      </c>
      <c r="K203" s="131" t="str">
        <f t="shared" ca="1" si="31"/>
        <v/>
      </c>
      <c r="L203" s="283"/>
      <c r="M203" s="283"/>
      <c r="N203" s="283"/>
      <c r="O203" s="283"/>
      <c r="P203" s="283"/>
      <c r="Q203" s="283"/>
      <c r="R203" s="275"/>
      <c r="S203" s="275"/>
    </row>
    <row r="204" spans="2:19">
      <c r="L204" s="199"/>
      <c r="M204" s="199"/>
      <c r="N204" s="199"/>
      <c r="O204" s="199"/>
      <c r="P204" s="199"/>
      <c r="Q204" s="199"/>
    </row>
    <row r="205" spans="2:19" ht="14.25">
      <c r="B205" s="173"/>
      <c r="F205" s="201" t="s">
        <v>956</v>
      </c>
      <c r="L205" s="199"/>
      <c r="M205" s="199"/>
      <c r="N205" s="199"/>
      <c r="O205" s="199"/>
      <c r="P205" s="199"/>
      <c r="Q205" s="199"/>
    </row>
    <row r="206" spans="2:19">
      <c r="B206" s="173"/>
      <c r="F206" s="202"/>
      <c r="L206" s="199"/>
      <c r="M206" s="199"/>
      <c r="N206" s="199"/>
      <c r="O206" s="199"/>
      <c r="P206" s="199"/>
      <c r="Q206" s="199"/>
    </row>
    <row r="207" spans="2:19">
      <c r="L207" s="199"/>
      <c r="M207" s="199"/>
      <c r="N207" s="199"/>
      <c r="O207" s="199"/>
      <c r="P207" s="199"/>
      <c r="Q207" s="199"/>
    </row>
    <row r="208" spans="2:19">
      <c r="L208" s="199"/>
      <c r="M208" s="199"/>
      <c r="N208" s="199"/>
      <c r="O208" s="199"/>
      <c r="P208" s="199"/>
      <c r="Q208" s="199"/>
    </row>
    <row r="209" spans="2:19">
      <c r="B209" s="173"/>
      <c r="D209" s="177"/>
      <c r="E209" s="177"/>
      <c r="H209" s="177"/>
      <c r="I209" s="177"/>
      <c r="J209" s="177"/>
      <c r="K209" s="177"/>
      <c r="L209" s="199"/>
      <c r="M209" s="199"/>
      <c r="N209" s="199"/>
      <c r="O209" s="199"/>
      <c r="P209" s="199"/>
      <c r="Q209" s="199"/>
      <c r="R209" s="177"/>
      <c r="S209" s="177"/>
    </row>
    <row r="210" spans="2:19">
      <c r="B210" s="173"/>
      <c r="D210" s="177"/>
      <c r="E210" s="177"/>
      <c r="H210" s="177"/>
      <c r="I210" s="177"/>
      <c r="J210" s="177"/>
      <c r="K210" s="177"/>
      <c r="L210" s="199"/>
      <c r="M210" s="199"/>
      <c r="N210" s="199"/>
      <c r="O210" s="199"/>
      <c r="P210" s="199"/>
      <c r="Q210" s="199"/>
      <c r="R210" s="177"/>
      <c r="S210" s="177"/>
    </row>
    <row r="211" spans="2:19">
      <c r="B211" s="173"/>
      <c r="D211" s="177"/>
      <c r="E211" s="177"/>
      <c r="H211" s="177"/>
      <c r="I211" s="177"/>
      <c r="J211" s="177"/>
      <c r="K211" s="177"/>
      <c r="L211" s="199"/>
      <c r="M211" s="199"/>
      <c r="N211" s="199"/>
      <c r="O211" s="199"/>
      <c r="P211" s="199"/>
      <c r="Q211" s="199"/>
      <c r="R211" s="177"/>
      <c r="S211" s="177"/>
    </row>
    <row r="212" spans="2:19">
      <c r="B212" s="173"/>
      <c r="D212" s="177"/>
      <c r="E212" s="177"/>
      <c r="H212" s="177"/>
      <c r="I212" s="177"/>
      <c r="J212" s="177"/>
      <c r="K212" s="177"/>
      <c r="L212" s="199"/>
      <c r="M212" s="199"/>
      <c r="N212" s="199"/>
      <c r="O212" s="199"/>
      <c r="P212" s="199"/>
      <c r="Q212" s="199"/>
      <c r="R212" s="177"/>
      <c r="S212" s="177"/>
    </row>
    <row r="213" spans="2:19">
      <c r="B213" s="173"/>
      <c r="D213" s="177"/>
      <c r="E213" s="177"/>
      <c r="H213" s="177"/>
      <c r="I213" s="177"/>
      <c r="J213" s="177"/>
      <c r="K213" s="177"/>
      <c r="L213" s="199"/>
      <c r="M213" s="199"/>
      <c r="N213" s="199"/>
      <c r="O213" s="199"/>
      <c r="P213" s="199"/>
      <c r="Q213" s="199"/>
      <c r="R213" s="177"/>
      <c r="S213" s="177"/>
    </row>
    <row r="214" spans="2:19">
      <c r="B214" s="173"/>
      <c r="D214" s="177"/>
      <c r="E214" s="177"/>
      <c r="H214" s="177"/>
      <c r="I214" s="177"/>
      <c r="J214" s="177"/>
      <c r="K214" s="177"/>
      <c r="L214" s="199"/>
      <c r="M214" s="199"/>
      <c r="N214" s="199"/>
      <c r="O214" s="199"/>
      <c r="P214" s="199"/>
      <c r="Q214" s="199"/>
      <c r="R214" s="177"/>
      <c r="S214" s="177"/>
    </row>
    <row r="215" spans="2:19">
      <c r="B215" s="173"/>
      <c r="D215" s="177"/>
      <c r="E215" s="177"/>
      <c r="H215" s="177"/>
      <c r="I215" s="177"/>
      <c r="J215" s="177"/>
      <c r="K215" s="177"/>
      <c r="L215" s="199"/>
      <c r="M215" s="199"/>
      <c r="N215" s="199"/>
      <c r="O215" s="199"/>
      <c r="P215" s="199"/>
      <c r="Q215" s="199"/>
      <c r="R215" s="177"/>
      <c r="S215" s="177"/>
    </row>
    <row r="216" spans="2:19">
      <c r="B216" s="173"/>
      <c r="D216" s="177"/>
      <c r="E216" s="177"/>
      <c r="H216" s="177"/>
      <c r="I216" s="177"/>
      <c r="J216" s="177"/>
      <c r="K216" s="177"/>
      <c r="L216" s="199"/>
      <c r="M216" s="199"/>
      <c r="N216" s="199"/>
      <c r="O216" s="199"/>
      <c r="P216" s="199"/>
      <c r="Q216" s="199"/>
      <c r="R216" s="177"/>
      <c r="S216" s="177"/>
    </row>
    <row r="217" spans="2:19">
      <c r="B217" s="173"/>
      <c r="D217" s="177"/>
      <c r="E217" s="177"/>
      <c r="H217" s="177"/>
      <c r="I217" s="177"/>
      <c r="J217" s="177"/>
      <c r="K217" s="177"/>
      <c r="L217" s="199"/>
      <c r="M217" s="199"/>
      <c r="N217" s="199"/>
      <c r="O217" s="199"/>
      <c r="P217" s="199"/>
      <c r="Q217" s="199"/>
      <c r="R217" s="177"/>
      <c r="S217" s="177"/>
    </row>
    <row r="218" spans="2:19">
      <c r="B218" s="173"/>
      <c r="D218" s="177"/>
      <c r="E218" s="177"/>
      <c r="H218" s="177"/>
      <c r="I218" s="177"/>
      <c r="J218" s="177"/>
      <c r="K218" s="177"/>
      <c r="L218" s="199"/>
      <c r="M218" s="199"/>
      <c r="N218" s="199"/>
      <c r="O218" s="199"/>
      <c r="P218" s="199"/>
      <c r="Q218" s="199"/>
      <c r="R218" s="177"/>
      <c r="S218" s="177"/>
    </row>
    <row r="219" spans="2:19">
      <c r="B219" s="173"/>
      <c r="D219" s="177"/>
      <c r="E219" s="177"/>
      <c r="H219" s="177"/>
      <c r="I219" s="177"/>
      <c r="J219" s="177"/>
      <c r="K219" s="177"/>
      <c r="L219" s="199"/>
      <c r="M219" s="199"/>
      <c r="N219" s="199"/>
      <c r="O219" s="199"/>
      <c r="P219" s="199"/>
      <c r="Q219" s="199"/>
      <c r="R219" s="177"/>
      <c r="S219" s="177"/>
    </row>
    <row r="220" spans="2:19">
      <c r="B220" s="173"/>
      <c r="D220" s="177"/>
      <c r="E220" s="177"/>
      <c r="H220" s="177"/>
      <c r="I220" s="177"/>
      <c r="J220" s="177"/>
      <c r="K220" s="177"/>
      <c r="L220" s="199"/>
      <c r="M220" s="199"/>
      <c r="N220" s="199"/>
      <c r="O220" s="199"/>
      <c r="P220" s="199"/>
      <c r="Q220" s="199"/>
      <c r="R220" s="177"/>
      <c r="S220" s="177"/>
    </row>
    <row r="221" spans="2:19">
      <c r="B221" s="173"/>
      <c r="D221" s="177"/>
      <c r="E221" s="177"/>
      <c r="H221" s="177"/>
      <c r="I221" s="177"/>
      <c r="J221" s="177"/>
      <c r="K221" s="177"/>
      <c r="L221" s="199"/>
      <c r="M221" s="199"/>
      <c r="N221" s="199"/>
      <c r="O221" s="199"/>
      <c r="P221" s="199"/>
      <c r="Q221" s="199"/>
      <c r="R221" s="177"/>
      <c r="S221" s="177"/>
    </row>
    <row r="222" spans="2:19">
      <c r="B222" s="173"/>
      <c r="D222" s="177"/>
      <c r="E222" s="177"/>
      <c r="H222" s="177"/>
      <c r="I222" s="177"/>
      <c r="J222" s="177"/>
      <c r="K222" s="177"/>
      <c r="L222" s="199"/>
      <c r="M222" s="199"/>
      <c r="N222" s="199"/>
      <c r="O222" s="199"/>
      <c r="P222" s="199"/>
      <c r="Q222" s="199"/>
      <c r="R222" s="177"/>
      <c r="S222" s="177"/>
    </row>
    <row r="223" spans="2:19">
      <c r="B223" s="173"/>
      <c r="D223" s="177"/>
      <c r="E223" s="177"/>
      <c r="H223" s="177"/>
      <c r="I223" s="177"/>
      <c r="J223" s="177"/>
      <c r="K223" s="177"/>
      <c r="L223" s="199"/>
      <c r="M223" s="199"/>
      <c r="N223" s="199"/>
      <c r="O223" s="199"/>
      <c r="P223" s="199"/>
      <c r="Q223" s="199"/>
      <c r="R223" s="177"/>
      <c r="S223" s="177"/>
    </row>
    <row r="224" spans="2:19">
      <c r="B224" s="173"/>
      <c r="D224" s="177"/>
      <c r="E224" s="177"/>
      <c r="H224" s="177"/>
      <c r="I224" s="177"/>
      <c r="J224" s="177"/>
      <c r="K224" s="177"/>
      <c r="L224" s="199"/>
      <c r="M224" s="199"/>
      <c r="N224" s="199"/>
      <c r="O224" s="199"/>
      <c r="P224" s="199"/>
      <c r="Q224" s="199"/>
      <c r="R224" s="177"/>
      <c r="S224" s="177"/>
    </row>
    <row r="225" spans="2:19">
      <c r="B225" s="173"/>
      <c r="D225" s="177"/>
      <c r="E225" s="177"/>
      <c r="H225" s="177"/>
      <c r="I225" s="177"/>
      <c r="J225" s="177"/>
      <c r="K225" s="177"/>
      <c r="L225" s="199"/>
      <c r="M225" s="199"/>
      <c r="N225" s="199"/>
      <c r="O225" s="199"/>
      <c r="P225" s="199"/>
      <c r="Q225" s="199"/>
      <c r="R225" s="177"/>
      <c r="S225" s="177"/>
    </row>
    <row r="226" spans="2:19">
      <c r="B226" s="173"/>
      <c r="D226" s="177"/>
      <c r="E226" s="177"/>
      <c r="H226" s="177"/>
      <c r="I226" s="177"/>
      <c r="J226" s="177"/>
      <c r="K226" s="177"/>
      <c r="L226" s="199"/>
      <c r="M226" s="199"/>
      <c r="N226" s="199"/>
      <c r="O226" s="199"/>
      <c r="P226" s="199"/>
      <c r="Q226" s="199"/>
      <c r="R226" s="177"/>
      <c r="S226" s="177"/>
    </row>
    <row r="227" spans="2:19">
      <c r="B227" s="173"/>
      <c r="D227" s="177"/>
      <c r="E227" s="177"/>
      <c r="H227" s="177"/>
      <c r="I227" s="177"/>
      <c r="J227" s="177"/>
      <c r="K227" s="177"/>
      <c r="L227" s="199"/>
      <c r="M227" s="199"/>
      <c r="N227" s="199"/>
      <c r="O227" s="199"/>
      <c r="P227" s="199"/>
      <c r="Q227" s="199"/>
      <c r="R227" s="177"/>
      <c r="S227" s="177"/>
    </row>
    <row r="228" spans="2:19">
      <c r="B228" s="173"/>
      <c r="D228" s="177"/>
      <c r="E228" s="177"/>
      <c r="H228" s="177"/>
      <c r="I228" s="177"/>
      <c r="J228" s="177"/>
      <c r="K228" s="177"/>
      <c r="L228" s="199"/>
      <c r="M228" s="199"/>
      <c r="N228" s="199"/>
      <c r="O228" s="199"/>
      <c r="P228" s="199"/>
      <c r="Q228" s="199"/>
      <c r="R228" s="177"/>
      <c r="S228" s="177"/>
    </row>
    <row r="229" spans="2:19">
      <c r="B229" s="173"/>
      <c r="D229" s="177"/>
      <c r="E229" s="177"/>
      <c r="H229" s="177"/>
      <c r="I229" s="177"/>
      <c r="J229" s="177"/>
      <c r="K229" s="177"/>
      <c r="L229" s="199"/>
      <c r="M229" s="199"/>
      <c r="N229" s="199"/>
      <c r="O229" s="199"/>
      <c r="P229" s="199"/>
      <c r="Q229" s="199"/>
      <c r="R229" s="177"/>
      <c r="S229" s="177"/>
    </row>
    <row r="230" spans="2:19">
      <c r="B230" s="173"/>
      <c r="D230" s="177"/>
      <c r="E230" s="177"/>
      <c r="H230" s="177"/>
      <c r="I230" s="177"/>
      <c r="J230" s="177"/>
      <c r="K230" s="177"/>
      <c r="L230" s="199"/>
      <c r="M230" s="199"/>
      <c r="N230" s="199"/>
      <c r="O230" s="199"/>
      <c r="P230" s="199"/>
      <c r="Q230" s="199"/>
      <c r="R230" s="177"/>
      <c r="S230" s="177"/>
    </row>
    <row r="231" spans="2:19">
      <c r="B231" s="173"/>
      <c r="D231" s="177"/>
      <c r="E231" s="177"/>
      <c r="H231" s="177"/>
      <c r="I231" s="177"/>
      <c r="J231" s="177"/>
      <c r="K231" s="177"/>
      <c r="L231" s="199"/>
      <c r="M231" s="199"/>
      <c r="N231" s="199"/>
      <c r="O231" s="199"/>
      <c r="P231" s="199"/>
      <c r="Q231" s="199"/>
      <c r="R231" s="177"/>
      <c r="S231" s="177"/>
    </row>
    <row r="232" spans="2:19">
      <c r="B232" s="173"/>
      <c r="D232" s="177"/>
      <c r="E232" s="177"/>
      <c r="H232" s="177"/>
      <c r="I232" s="177"/>
      <c r="J232" s="177"/>
      <c r="K232" s="177"/>
      <c r="L232" s="199"/>
      <c r="M232" s="199"/>
      <c r="N232" s="199"/>
      <c r="O232" s="199"/>
      <c r="P232" s="199"/>
      <c r="Q232" s="199"/>
      <c r="R232" s="177"/>
      <c r="S232" s="177"/>
    </row>
    <row r="233" spans="2:19">
      <c r="B233" s="173"/>
      <c r="D233" s="177"/>
      <c r="E233" s="177"/>
      <c r="H233" s="177"/>
      <c r="I233" s="177"/>
      <c r="J233" s="177"/>
      <c r="K233" s="177"/>
      <c r="L233" s="199"/>
      <c r="M233" s="199"/>
      <c r="N233" s="199"/>
      <c r="O233" s="199"/>
      <c r="P233" s="199"/>
      <c r="Q233" s="199"/>
      <c r="R233" s="177"/>
      <c r="S233" s="177"/>
    </row>
    <row r="234" spans="2:19">
      <c r="B234" s="173"/>
      <c r="D234" s="177"/>
      <c r="E234" s="177"/>
      <c r="H234" s="177"/>
      <c r="I234" s="177"/>
      <c r="J234" s="177"/>
      <c r="K234" s="177"/>
      <c r="L234" s="199"/>
      <c r="M234" s="199"/>
      <c r="N234" s="199"/>
      <c r="O234" s="199"/>
      <c r="P234" s="199"/>
      <c r="Q234" s="199"/>
      <c r="R234" s="177"/>
      <c r="S234" s="177"/>
    </row>
    <row r="235" spans="2:19">
      <c r="B235" s="173"/>
      <c r="D235" s="177"/>
      <c r="E235" s="177"/>
      <c r="H235" s="177"/>
      <c r="I235" s="177"/>
      <c r="J235" s="177"/>
      <c r="K235" s="177"/>
      <c r="L235" s="199"/>
      <c r="M235" s="199"/>
      <c r="N235" s="199"/>
      <c r="O235" s="199"/>
      <c r="P235" s="199"/>
      <c r="Q235" s="199"/>
      <c r="R235" s="177"/>
      <c r="S235" s="177"/>
    </row>
    <row r="236" spans="2:19">
      <c r="B236" s="173"/>
      <c r="D236" s="177"/>
      <c r="E236" s="177"/>
      <c r="H236" s="177"/>
      <c r="I236" s="177"/>
      <c r="J236" s="177"/>
      <c r="K236" s="177"/>
      <c r="L236" s="199"/>
      <c r="M236" s="199"/>
      <c r="N236" s="199"/>
      <c r="O236" s="199"/>
      <c r="P236" s="199"/>
      <c r="Q236" s="199"/>
      <c r="R236" s="177"/>
      <c r="S236" s="177"/>
    </row>
    <row r="237" spans="2:19">
      <c r="B237" s="173"/>
      <c r="D237" s="177"/>
      <c r="E237" s="177"/>
      <c r="H237" s="177"/>
      <c r="I237" s="177"/>
      <c r="J237" s="177"/>
      <c r="K237" s="177"/>
      <c r="L237" s="199"/>
      <c r="M237" s="199"/>
      <c r="N237" s="199"/>
      <c r="O237" s="199"/>
      <c r="P237" s="199"/>
      <c r="Q237" s="199"/>
      <c r="R237" s="177"/>
      <c r="S237" s="177"/>
    </row>
    <row r="238" spans="2:19">
      <c r="B238" s="173"/>
      <c r="D238" s="177"/>
      <c r="E238" s="177"/>
      <c r="H238" s="177"/>
      <c r="I238" s="177"/>
      <c r="J238" s="177"/>
      <c r="K238" s="177"/>
      <c r="L238" s="199"/>
      <c r="M238" s="199"/>
      <c r="N238" s="199"/>
      <c r="O238" s="199"/>
      <c r="P238" s="199"/>
      <c r="Q238" s="199"/>
      <c r="R238" s="177"/>
      <c r="S238" s="177"/>
    </row>
    <row r="239" spans="2:19">
      <c r="B239" s="173"/>
      <c r="D239" s="177"/>
      <c r="E239" s="177"/>
      <c r="H239" s="177"/>
      <c r="I239" s="177"/>
      <c r="J239" s="177"/>
      <c r="K239" s="177"/>
      <c r="L239" s="199"/>
      <c r="M239" s="199"/>
      <c r="N239" s="199"/>
      <c r="O239" s="199"/>
      <c r="P239" s="199"/>
      <c r="Q239" s="199"/>
      <c r="R239" s="177"/>
      <c r="S239" s="177"/>
    </row>
    <row r="240" spans="2:19">
      <c r="B240" s="173"/>
      <c r="D240" s="177"/>
      <c r="E240" s="177"/>
      <c r="H240" s="177"/>
      <c r="I240" s="177"/>
      <c r="J240" s="177"/>
      <c r="K240" s="177"/>
      <c r="L240" s="199"/>
      <c r="M240" s="199"/>
      <c r="N240" s="199"/>
      <c r="O240" s="199"/>
      <c r="P240" s="199"/>
      <c r="Q240" s="199"/>
      <c r="R240" s="177"/>
      <c r="S240" s="177"/>
    </row>
    <row r="241" spans="2:19">
      <c r="B241" s="173"/>
      <c r="D241" s="177"/>
      <c r="E241" s="177"/>
      <c r="H241" s="177"/>
      <c r="I241" s="177"/>
      <c r="J241" s="177"/>
      <c r="K241" s="177"/>
      <c r="L241" s="199"/>
      <c r="M241" s="199"/>
      <c r="N241" s="199"/>
      <c r="O241" s="199"/>
      <c r="P241" s="199"/>
      <c r="Q241" s="199"/>
      <c r="R241" s="177"/>
      <c r="S241" s="177"/>
    </row>
    <row r="242" spans="2:19">
      <c r="B242" s="173"/>
      <c r="D242" s="177"/>
      <c r="E242" s="177"/>
      <c r="H242" s="177"/>
      <c r="I242" s="177"/>
      <c r="J242" s="177"/>
      <c r="K242" s="177"/>
      <c r="L242" s="199"/>
      <c r="M242" s="199"/>
      <c r="N242" s="199"/>
      <c r="O242" s="199"/>
      <c r="P242" s="199"/>
      <c r="Q242" s="199"/>
      <c r="R242" s="177"/>
      <c r="S242" s="177"/>
    </row>
    <row r="243" spans="2:19">
      <c r="B243" s="173"/>
      <c r="D243" s="177"/>
      <c r="E243" s="177"/>
      <c r="H243" s="177"/>
      <c r="I243" s="177"/>
      <c r="J243" s="177"/>
      <c r="K243" s="177"/>
      <c r="L243" s="199"/>
      <c r="M243" s="199"/>
      <c r="N243" s="199"/>
      <c r="O243" s="199"/>
      <c r="P243" s="199"/>
      <c r="Q243" s="199"/>
      <c r="R243" s="177"/>
      <c r="S243" s="177"/>
    </row>
    <row r="244" spans="2:19">
      <c r="B244" s="173"/>
      <c r="D244" s="177"/>
      <c r="E244" s="177"/>
      <c r="H244" s="177"/>
      <c r="I244" s="177"/>
      <c r="J244" s="177"/>
      <c r="K244" s="177"/>
      <c r="L244" s="199"/>
      <c r="M244" s="199"/>
      <c r="N244" s="199"/>
      <c r="O244" s="199"/>
      <c r="P244" s="199"/>
      <c r="Q244" s="199"/>
      <c r="R244" s="177"/>
      <c r="S244" s="177"/>
    </row>
    <row r="245" spans="2:19">
      <c r="B245" s="173"/>
      <c r="D245" s="177"/>
      <c r="E245" s="177"/>
      <c r="H245" s="177"/>
      <c r="I245" s="177"/>
      <c r="J245" s="177"/>
      <c r="K245" s="177"/>
      <c r="L245" s="199"/>
      <c r="M245" s="199"/>
      <c r="N245" s="199"/>
      <c r="O245" s="199"/>
      <c r="P245" s="199"/>
      <c r="Q245" s="199"/>
      <c r="R245" s="177"/>
      <c r="S245" s="177"/>
    </row>
    <row r="246" spans="2:19">
      <c r="B246" s="173"/>
      <c r="D246" s="177"/>
      <c r="E246" s="177"/>
      <c r="H246" s="177"/>
      <c r="I246" s="177"/>
      <c r="J246" s="177"/>
      <c r="K246" s="177"/>
      <c r="L246" s="199"/>
      <c r="M246" s="199"/>
      <c r="N246" s="199"/>
      <c r="O246" s="199"/>
      <c r="P246" s="199"/>
      <c r="Q246" s="199"/>
      <c r="R246" s="177"/>
      <c r="S246" s="177"/>
    </row>
    <row r="247" spans="2:19">
      <c r="B247" s="173"/>
      <c r="D247" s="177"/>
      <c r="E247" s="177"/>
      <c r="H247" s="177"/>
      <c r="I247" s="177"/>
      <c r="J247" s="177"/>
      <c r="K247" s="177"/>
      <c r="L247" s="199"/>
      <c r="M247" s="199"/>
      <c r="N247" s="199"/>
      <c r="O247" s="199"/>
      <c r="P247" s="199"/>
      <c r="Q247" s="199"/>
      <c r="R247" s="177"/>
      <c r="S247" s="177"/>
    </row>
    <row r="248" spans="2:19">
      <c r="B248" s="173"/>
      <c r="D248" s="177"/>
      <c r="E248" s="177"/>
      <c r="H248" s="177"/>
      <c r="I248" s="177"/>
      <c r="J248" s="177"/>
      <c r="K248" s="177"/>
      <c r="L248" s="199"/>
      <c r="M248" s="199"/>
      <c r="N248" s="199"/>
      <c r="O248" s="199"/>
      <c r="P248" s="199"/>
      <c r="Q248" s="199"/>
      <c r="R248" s="177"/>
      <c r="S248" s="177"/>
    </row>
    <row r="249" spans="2:19">
      <c r="B249" s="173"/>
      <c r="D249" s="177"/>
      <c r="E249" s="177"/>
      <c r="H249" s="177"/>
      <c r="I249" s="177"/>
      <c r="J249" s="177"/>
      <c r="K249" s="177"/>
      <c r="L249" s="199"/>
      <c r="M249" s="199"/>
      <c r="N249" s="199"/>
      <c r="O249" s="199"/>
      <c r="P249" s="199"/>
      <c r="Q249" s="199"/>
      <c r="R249" s="177"/>
      <c r="S249" s="177"/>
    </row>
    <row r="250" spans="2:19">
      <c r="B250" s="173"/>
      <c r="D250" s="177"/>
      <c r="E250" s="177"/>
      <c r="H250" s="177"/>
      <c r="I250" s="177"/>
      <c r="J250" s="177"/>
      <c r="K250" s="177"/>
      <c r="L250" s="199"/>
      <c r="M250" s="199"/>
      <c r="N250" s="199"/>
      <c r="O250" s="199"/>
      <c r="P250" s="199"/>
      <c r="Q250" s="199"/>
      <c r="R250" s="177"/>
      <c r="S250" s="177"/>
    </row>
    <row r="251" spans="2:19">
      <c r="B251" s="173"/>
      <c r="D251" s="177"/>
      <c r="E251" s="177"/>
      <c r="H251" s="177"/>
      <c r="I251" s="177"/>
      <c r="J251" s="177"/>
      <c r="K251" s="177"/>
      <c r="L251" s="199"/>
      <c r="M251" s="199"/>
      <c r="N251" s="199"/>
      <c r="O251" s="199"/>
      <c r="P251" s="199"/>
      <c r="Q251" s="199"/>
      <c r="R251" s="177"/>
      <c r="S251" s="177"/>
    </row>
    <row r="252" spans="2:19">
      <c r="B252" s="173"/>
      <c r="D252" s="177"/>
      <c r="E252" s="177"/>
      <c r="H252" s="177"/>
      <c r="I252" s="177"/>
      <c r="J252" s="177"/>
      <c r="K252" s="177"/>
      <c r="L252" s="199"/>
      <c r="M252" s="199"/>
      <c r="N252" s="199"/>
      <c r="O252" s="199"/>
      <c r="P252" s="199"/>
      <c r="Q252" s="199"/>
      <c r="R252" s="177"/>
      <c r="S252" s="177"/>
    </row>
    <row r="253" spans="2:19">
      <c r="B253" s="173"/>
      <c r="D253" s="177"/>
      <c r="E253" s="177"/>
      <c r="H253" s="177"/>
      <c r="I253" s="177"/>
      <c r="J253" s="177"/>
      <c r="K253" s="177"/>
      <c r="L253" s="199"/>
      <c r="M253" s="199"/>
      <c r="N253" s="199"/>
      <c r="O253" s="199"/>
      <c r="P253" s="199"/>
      <c r="Q253" s="199"/>
      <c r="R253" s="177"/>
      <c r="S253" s="177"/>
    </row>
    <row r="254" spans="2:19">
      <c r="B254" s="173"/>
      <c r="D254" s="177"/>
      <c r="E254" s="177"/>
      <c r="H254" s="177"/>
      <c r="I254" s="177"/>
      <c r="J254" s="177"/>
      <c r="K254" s="177"/>
      <c r="L254" s="199"/>
      <c r="M254" s="199"/>
      <c r="N254" s="199"/>
      <c r="O254" s="199"/>
      <c r="P254" s="199"/>
      <c r="Q254" s="199"/>
      <c r="R254" s="177"/>
      <c r="S254" s="177"/>
    </row>
    <row r="255" spans="2:19">
      <c r="B255" s="173"/>
      <c r="D255" s="177"/>
      <c r="E255" s="177"/>
      <c r="H255" s="177"/>
      <c r="I255" s="177"/>
      <c r="J255" s="177"/>
      <c r="K255" s="177"/>
      <c r="L255" s="199"/>
      <c r="M255" s="199"/>
      <c r="N255" s="199"/>
      <c r="O255" s="199"/>
      <c r="P255" s="199"/>
      <c r="Q255" s="199"/>
      <c r="R255" s="177"/>
      <c r="S255" s="177"/>
    </row>
    <row r="256" spans="2:19">
      <c r="B256" s="173"/>
      <c r="D256" s="177"/>
      <c r="E256" s="177"/>
      <c r="H256" s="177"/>
      <c r="I256" s="177"/>
      <c r="J256" s="177"/>
      <c r="K256" s="177"/>
      <c r="L256" s="199"/>
      <c r="M256" s="199"/>
      <c r="N256" s="199"/>
      <c r="O256" s="199"/>
      <c r="P256" s="199"/>
      <c r="Q256" s="199"/>
      <c r="R256" s="177"/>
      <c r="S256" s="177"/>
    </row>
    <row r="257" spans="2:19">
      <c r="B257" s="173"/>
      <c r="D257" s="177"/>
      <c r="E257" s="177"/>
      <c r="H257" s="177"/>
      <c r="I257" s="177"/>
      <c r="J257" s="177"/>
      <c r="K257" s="177"/>
      <c r="L257" s="199"/>
      <c r="M257" s="199"/>
      <c r="N257" s="199"/>
      <c r="O257" s="199"/>
      <c r="P257" s="199"/>
      <c r="Q257" s="199"/>
      <c r="R257" s="177"/>
      <c r="S257" s="177"/>
    </row>
    <row r="258" spans="2:19">
      <c r="B258" s="173"/>
      <c r="D258" s="177"/>
      <c r="E258" s="177"/>
      <c r="H258" s="177"/>
      <c r="I258" s="177"/>
      <c r="J258" s="177"/>
      <c r="K258" s="177"/>
      <c r="L258" s="199"/>
      <c r="M258" s="199"/>
      <c r="N258" s="199"/>
      <c r="O258" s="199"/>
      <c r="P258" s="199"/>
      <c r="Q258" s="199"/>
      <c r="R258" s="177"/>
      <c r="S258" s="177"/>
    </row>
    <row r="259" spans="2:19">
      <c r="B259" s="173"/>
      <c r="D259" s="177"/>
      <c r="E259" s="177"/>
      <c r="H259" s="177"/>
      <c r="I259" s="177"/>
      <c r="J259" s="177"/>
      <c r="K259" s="177"/>
      <c r="L259" s="199"/>
      <c r="M259" s="199"/>
      <c r="N259" s="199"/>
      <c r="O259" s="199"/>
      <c r="P259" s="199"/>
      <c r="Q259" s="199"/>
      <c r="R259" s="177"/>
      <c r="S259" s="177"/>
    </row>
    <row r="260" spans="2:19">
      <c r="B260" s="173"/>
      <c r="D260" s="177"/>
      <c r="E260" s="177"/>
      <c r="H260" s="177"/>
      <c r="I260" s="177"/>
      <c r="J260" s="177"/>
      <c r="K260" s="177"/>
      <c r="L260" s="199"/>
      <c r="M260" s="199"/>
      <c r="N260" s="199"/>
      <c r="O260" s="199"/>
      <c r="P260" s="199"/>
      <c r="Q260" s="199"/>
      <c r="R260" s="177"/>
      <c r="S260" s="177"/>
    </row>
    <row r="261" spans="2:19">
      <c r="B261" s="173"/>
      <c r="D261" s="177"/>
      <c r="E261" s="177"/>
      <c r="H261" s="177"/>
      <c r="I261" s="177"/>
      <c r="J261" s="177"/>
      <c r="K261" s="177"/>
      <c r="L261" s="199"/>
      <c r="M261" s="199"/>
      <c r="N261" s="199"/>
      <c r="O261" s="199"/>
      <c r="P261" s="199"/>
      <c r="Q261" s="199"/>
      <c r="R261" s="177"/>
      <c r="S261" s="177"/>
    </row>
    <row r="262" spans="2:19">
      <c r="B262" s="173"/>
      <c r="D262" s="177"/>
      <c r="E262" s="177"/>
      <c r="H262" s="177"/>
      <c r="I262" s="177"/>
      <c r="J262" s="177"/>
      <c r="K262" s="177"/>
      <c r="L262" s="199"/>
      <c r="M262" s="199"/>
      <c r="N262" s="199"/>
      <c r="O262" s="199"/>
      <c r="P262" s="199"/>
      <c r="Q262" s="199"/>
      <c r="R262" s="177"/>
      <c r="S262" s="177"/>
    </row>
    <row r="263" spans="2:19">
      <c r="B263" s="173"/>
      <c r="D263" s="177"/>
      <c r="E263" s="177"/>
      <c r="H263" s="177"/>
      <c r="I263" s="177"/>
      <c r="J263" s="177"/>
      <c r="K263" s="177"/>
      <c r="L263" s="199"/>
      <c r="M263" s="199"/>
      <c r="N263" s="199"/>
      <c r="O263" s="199"/>
      <c r="P263" s="199"/>
      <c r="Q263" s="199"/>
      <c r="R263" s="177"/>
      <c r="S263" s="177"/>
    </row>
    <row r="264" spans="2:19">
      <c r="B264" s="173"/>
      <c r="D264" s="177"/>
      <c r="E264" s="177"/>
      <c r="H264" s="177"/>
      <c r="I264" s="177"/>
      <c r="J264" s="177"/>
      <c r="K264" s="177"/>
      <c r="L264" s="199"/>
      <c r="M264" s="199"/>
      <c r="N264" s="199"/>
      <c r="O264" s="199"/>
      <c r="P264" s="199"/>
      <c r="Q264" s="199"/>
      <c r="R264" s="177"/>
      <c r="S264" s="177"/>
    </row>
    <row r="265" spans="2:19">
      <c r="B265" s="173"/>
      <c r="D265" s="177"/>
      <c r="E265" s="177"/>
      <c r="H265" s="177"/>
      <c r="I265" s="177"/>
      <c r="J265" s="177"/>
      <c r="K265" s="177"/>
      <c r="L265" s="199"/>
      <c r="M265" s="199"/>
      <c r="N265" s="199"/>
      <c r="O265" s="199"/>
      <c r="P265" s="199"/>
      <c r="Q265" s="199"/>
      <c r="R265" s="177"/>
      <c r="S265" s="177"/>
    </row>
    <row r="266" spans="2:19">
      <c r="B266" s="173"/>
      <c r="D266" s="177"/>
      <c r="E266" s="177"/>
      <c r="H266" s="177"/>
      <c r="I266" s="177"/>
      <c r="J266" s="177"/>
      <c r="K266" s="177"/>
      <c r="L266" s="199"/>
      <c r="M266" s="199"/>
      <c r="N266" s="199"/>
      <c r="O266" s="199"/>
      <c r="P266" s="199"/>
      <c r="Q266" s="199"/>
      <c r="R266" s="177"/>
      <c r="S266" s="177"/>
    </row>
    <row r="267" spans="2:19">
      <c r="B267" s="173"/>
      <c r="D267" s="177"/>
      <c r="E267" s="177"/>
      <c r="H267" s="177"/>
      <c r="I267" s="177"/>
      <c r="J267" s="177"/>
      <c r="K267" s="177"/>
      <c r="L267" s="199"/>
      <c r="M267" s="199"/>
      <c r="N267" s="199"/>
      <c r="O267" s="199"/>
      <c r="P267" s="199"/>
      <c r="Q267" s="199"/>
      <c r="R267" s="177"/>
      <c r="S267" s="177"/>
    </row>
    <row r="268" spans="2:19">
      <c r="B268" s="173"/>
      <c r="D268" s="177"/>
      <c r="E268" s="177"/>
      <c r="H268" s="177"/>
      <c r="I268" s="177"/>
      <c r="J268" s="177"/>
      <c r="K268" s="177"/>
      <c r="L268" s="199"/>
      <c r="M268" s="199"/>
      <c r="N268" s="199"/>
      <c r="O268" s="199"/>
      <c r="P268" s="199"/>
      <c r="Q268" s="199"/>
      <c r="R268" s="177"/>
      <c r="S268" s="177"/>
    </row>
    <row r="269" spans="2:19">
      <c r="B269" s="173"/>
      <c r="D269" s="177"/>
      <c r="E269" s="177"/>
      <c r="H269" s="177"/>
      <c r="I269" s="177"/>
      <c r="J269" s="177"/>
      <c r="K269" s="177"/>
      <c r="L269" s="199"/>
      <c r="M269" s="199"/>
      <c r="N269" s="199"/>
      <c r="O269" s="199"/>
      <c r="P269" s="199"/>
      <c r="Q269" s="199"/>
      <c r="R269" s="177"/>
      <c r="S269" s="177"/>
    </row>
    <row r="270" spans="2:19">
      <c r="B270" s="173"/>
      <c r="D270" s="177"/>
      <c r="E270" s="177"/>
      <c r="H270" s="177"/>
      <c r="I270" s="177"/>
      <c r="J270" s="177"/>
      <c r="K270" s="177"/>
      <c r="L270" s="199"/>
      <c r="M270" s="199"/>
      <c r="N270" s="199"/>
      <c r="O270" s="199"/>
      <c r="P270" s="199"/>
      <c r="Q270" s="199"/>
      <c r="R270" s="177"/>
      <c r="S270" s="177"/>
    </row>
    <row r="271" spans="2:19">
      <c r="B271" s="173"/>
      <c r="D271" s="177"/>
      <c r="E271" s="177"/>
      <c r="H271" s="177"/>
      <c r="I271" s="177"/>
      <c r="J271" s="177"/>
      <c r="K271" s="177"/>
      <c r="L271" s="199"/>
      <c r="M271" s="199"/>
      <c r="N271" s="199"/>
      <c r="O271" s="199"/>
      <c r="P271" s="199"/>
      <c r="Q271" s="199"/>
      <c r="R271" s="177"/>
      <c r="S271" s="177"/>
    </row>
    <row r="272" spans="2:19">
      <c r="B272" s="173"/>
      <c r="D272" s="177"/>
      <c r="E272" s="177"/>
      <c r="H272" s="177"/>
      <c r="I272" s="177"/>
      <c r="J272" s="177"/>
      <c r="K272" s="177"/>
      <c r="L272" s="199"/>
      <c r="M272" s="199"/>
      <c r="N272" s="199"/>
      <c r="O272" s="199"/>
      <c r="P272" s="199"/>
      <c r="Q272" s="199"/>
      <c r="R272" s="177"/>
      <c r="S272" s="177"/>
    </row>
    <row r="273" spans="2:19">
      <c r="B273" s="173"/>
      <c r="D273" s="177"/>
      <c r="E273" s="177"/>
      <c r="H273" s="177"/>
      <c r="I273" s="177"/>
      <c r="J273" s="177"/>
      <c r="K273" s="177"/>
      <c r="L273" s="199"/>
      <c r="M273" s="199"/>
      <c r="N273" s="199"/>
      <c r="O273" s="199"/>
      <c r="P273" s="199"/>
      <c r="Q273" s="199"/>
      <c r="R273" s="177"/>
      <c r="S273" s="177"/>
    </row>
    <row r="274" spans="2:19">
      <c r="B274" s="173"/>
      <c r="D274" s="177"/>
      <c r="E274" s="177"/>
      <c r="H274" s="177"/>
      <c r="I274" s="177"/>
      <c r="J274" s="177"/>
      <c r="K274" s="177"/>
      <c r="L274" s="199"/>
      <c r="M274" s="199"/>
      <c r="N274" s="199"/>
      <c r="O274" s="199"/>
      <c r="P274" s="199"/>
      <c r="Q274" s="199"/>
      <c r="R274" s="177"/>
      <c r="S274" s="177"/>
    </row>
    <row r="275" spans="2:19">
      <c r="B275" s="173"/>
      <c r="D275" s="177"/>
      <c r="E275" s="177"/>
      <c r="H275" s="177"/>
      <c r="I275" s="177"/>
      <c r="J275" s="177"/>
      <c r="K275" s="177"/>
      <c r="L275" s="199"/>
      <c r="M275" s="199"/>
      <c r="N275" s="199"/>
      <c r="O275" s="199"/>
      <c r="P275" s="199"/>
      <c r="Q275" s="199"/>
      <c r="R275" s="177"/>
      <c r="S275" s="177"/>
    </row>
    <row r="276" spans="2:19">
      <c r="B276" s="173"/>
      <c r="D276" s="177"/>
      <c r="E276" s="177"/>
      <c r="H276" s="177"/>
      <c r="I276" s="177"/>
      <c r="J276" s="177"/>
      <c r="K276" s="177"/>
      <c r="L276" s="199"/>
      <c r="M276" s="199"/>
      <c r="N276" s="199"/>
      <c r="O276" s="199"/>
      <c r="P276" s="199"/>
      <c r="Q276" s="199"/>
      <c r="R276" s="177"/>
      <c r="S276" s="177"/>
    </row>
    <row r="277" spans="2:19">
      <c r="B277" s="173"/>
      <c r="D277" s="177"/>
      <c r="E277" s="177"/>
      <c r="H277" s="177"/>
      <c r="I277" s="177"/>
      <c r="J277" s="177"/>
      <c r="K277" s="177"/>
      <c r="L277" s="199"/>
      <c r="M277" s="199"/>
      <c r="N277" s="199"/>
      <c r="O277" s="199"/>
      <c r="P277" s="199"/>
      <c r="Q277" s="199"/>
      <c r="R277" s="177"/>
      <c r="S277" s="177"/>
    </row>
    <row r="278" spans="2:19">
      <c r="B278" s="173"/>
      <c r="D278" s="177"/>
      <c r="E278" s="177"/>
      <c r="H278" s="177"/>
      <c r="I278" s="177"/>
      <c r="J278" s="177"/>
      <c r="K278" s="177"/>
      <c r="L278" s="199"/>
      <c r="M278" s="199"/>
      <c r="N278" s="199"/>
      <c r="O278" s="199"/>
      <c r="P278" s="199"/>
      <c r="Q278" s="199"/>
      <c r="R278" s="177"/>
      <c r="S278" s="177"/>
    </row>
    <row r="279" spans="2:19">
      <c r="B279" s="173"/>
      <c r="D279" s="177"/>
      <c r="E279" s="177"/>
      <c r="H279" s="177"/>
      <c r="I279" s="177"/>
      <c r="J279" s="177"/>
      <c r="K279" s="177"/>
      <c r="L279" s="199"/>
      <c r="M279" s="199"/>
      <c r="N279" s="199"/>
      <c r="O279" s="199"/>
      <c r="P279" s="199"/>
      <c r="Q279" s="199"/>
      <c r="R279" s="177"/>
      <c r="S279" s="177"/>
    </row>
    <row r="280" spans="2:19">
      <c r="B280" s="173"/>
      <c r="D280" s="177"/>
      <c r="E280" s="177"/>
      <c r="H280" s="177"/>
      <c r="I280" s="177"/>
      <c r="J280" s="177"/>
      <c r="K280" s="177"/>
      <c r="L280" s="199"/>
      <c r="M280" s="199"/>
      <c r="N280" s="199"/>
      <c r="O280" s="199"/>
      <c r="P280" s="199"/>
      <c r="Q280" s="199"/>
      <c r="R280" s="177"/>
      <c r="S280" s="177"/>
    </row>
    <row r="281" spans="2:19">
      <c r="B281" s="173"/>
      <c r="D281" s="177"/>
      <c r="E281" s="177"/>
      <c r="H281" s="177"/>
      <c r="I281" s="177"/>
      <c r="J281" s="177"/>
      <c r="K281" s="177"/>
      <c r="L281" s="199"/>
      <c r="M281" s="199"/>
      <c r="N281" s="199"/>
      <c r="O281" s="199"/>
      <c r="P281" s="199"/>
      <c r="Q281" s="199"/>
      <c r="R281" s="177"/>
      <c r="S281" s="177"/>
    </row>
    <row r="282" spans="2:19">
      <c r="B282" s="173"/>
      <c r="D282" s="177"/>
      <c r="E282" s="177"/>
      <c r="H282" s="177"/>
      <c r="I282" s="177"/>
      <c r="J282" s="177"/>
      <c r="K282" s="177"/>
      <c r="L282" s="199"/>
      <c r="M282" s="199"/>
      <c r="N282" s="199"/>
      <c r="O282" s="199"/>
      <c r="P282" s="199"/>
      <c r="Q282" s="199"/>
      <c r="R282" s="177"/>
      <c r="S282" s="177"/>
    </row>
    <row r="283" spans="2:19">
      <c r="B283" s="173"/>
      <c r="D283" s="177"/>
      <c r="E283" s="177"/>
      <c r="H283" s="177"/>
      <c r="I283" s="177"/>
      <c r="J283" s="177"/>
      <c r="K283" s="177"/>
      <c r="L283" s="199"/>
      <c r="M283" s="199"/>
      <c r="N283" s="199"/>
      <c r="O283" s="199"/>
      <c r="P283" s="199"/>
      <c r="Q283" s="199"/>
      <c r="R283" s="177"/>
      <c r="S283" s="177"/>
    </row>
    <row r="284" spans="2:19">
      <c r="B284" s="173"/>
      <c r="D284" s="177"/>
      <c r="E284" s="177"/>
      <c r="H284" s="177"/>
      <c r="I284" s="177"/>
      <c r="J284" s="177"/>
      <c r="K284" s="177"/>
      <c r="L284" s="199"/>
      <c r="M284" s="199"/>
      <c r="N284" s="199"/>
      <c r="O284" s="199"/>
      <c r="P284" s="199"/>
      <c r="Q284" s="199"/>
      <c r="R284" s="177"/>
      <c r="S284" s="177"/>
    </row>
    <row r="285" spans="2:19">
      <c r="B285" s="173"/>
      <c r="D285" s="177"/>
      <c r="E285" s="177"/>
      <c r="H285" s="177"/>
      <c r="I285" s="177"/>
      <c r="J285" s="177"/>
      <c r="K285" s="177"/>
      <c r="L285" s="199"/>
      <c r="M285" s="199"/>
      <c r="N285" s="199"/>
      <c r="O285" s="199"/>
      <c r="P285" s="199"/>
      <c r="Q285" s="199"/>
      <c r="R285" s="177"/>
      <c r="S285" s="177"/>
    </row>
    <row r="286" spans="2:19">
      <c r="B286" s="173"/>
      <c r="D286" s="177"/>
      <c r="E286" s="177"/>
      <c r="H286" s="177"/>
      <c r="I286" s="177"/>
      <c r="J286" s="177"/>
      <c r="K286" s="177"/>
      <c r="L286" s="199"/>
      <c r="M286" s="199"/>
      <c r="N286" s="199"/>
      <c r="O286" s="199"/>
      <c r="P286" s="199"/>
      <c r="Q286" s="199"/>
      <c r="R286" s="177"/>
      <c r="S286" s="177"/>
    </row>
    <row r="287" spans="2:19">
      <c r="B287" s="173"/>
      <c r="D287" s="177"/>
      <c r="E287" s="177"/>
      <c r="H287" s="177"/>
      <c r="I287" s="177"/>
      <c r="J287" s="177"/>
      <c r="K287" s="177"/>
      <c r="L287" s="199"/>
      <c r="M287" s="199"/>
      <c r="N287" s="199"/>
      <c r="O287" s="199"/>
      <c r="P287" s="199"/>
      <c r="Q287" s="199"/>
      <c r="R287" s="177"/>
      <c r="S287" s="177"/>
    </row>
    <row r="288" spans="2:19">
      <c r="B288" s="173"/>
      <c r="D288" s="177"/>
      <c r="E288" s="177"/>
      <c r="H288" s="177"/>
      <c r="I288" s="177"/>
      <c r="J288" s="177"/>
      <c r="K288" s="177"/>
      <c r="L288" s="199"/>
      <c r="M288" s="199"/>
      <c r="N288" s="199"/>
      <c r="O288" s="199"/>
      <c r="P288" s="199"/>
      <c r="Q288" s="199"/>
      <c r="R288" s="177"/>
      <c r="S288" s="177"/>
    </row>
    <row r="289" spans="2:19">
      <c r="B289" s="173"/>
      <c r="D289" s="177"/>
      <c r="E289" s="177"/>
      <c r="H289" s="177"/>
      <c r="I289" s="177"/>
      <c r="J289" s="177"/>
      <c r="K289" s="177"/>
      <c r="L289" s="199"/>
      <c r="M289" s="199"/>
      <c r="N289" s="199"/>
      <c r="O289" s="199"/>
      <c r="P289" s="199"/>
      <c r="Q289" s="199"/>
      <c r="R289" s="177"/>
      <c r="S289" s="177"/>
    </row>
    <row r="290" spans="2:19">
      <c r="B290" s="173"/>
      <c r="D290" s="177"/>
      <c r="E290" s="177"/>
      <c r="H290" s="177"/>
      <c r="I290" s="177"/>
      <c r="J290" s="177"/>
      <c r="K290" s="177"/>
      <c r="L290" s="199"/>
      <c r="M290" s="199"/>
      <c r="N290" s="199"/>
      <c r="O290" s="199"/>
      <c r="P290" s="199"/>
      <c r="Q290" s="199"/>
      <c r="R290" s="177"/>
      <c r="S290" s="177"/>
    </row>
    <row r="291" spans="2:19">
      <c r="B291" s="173"/>
      <c r="D291" s="177"/>
      <c r="E291" s="177"/>
      <c r="H291" s="177"/>
      <c r="I291" s="177"/>
      <c r="J291" s="177"/>
      <c r="K291" s="177"/>
      <c r="L291" s="199"/>
      <c r="M291" s="199"/>
      <c r="N291" s="199"/>
      <c r="O291" s="199"/>
      <c r="P291" s="199"/>
      <c r="Q291" s="199"/>
      <c r="R291" s="177"/>
      <c r="S291" s="177"/>
    </row>
    <row r="292" spans="2:19">
      <c r="B292" s="173"/>
      <c r="D292" s="177"/>
      <c r="E292" s="177"/>
      <c r="H292" s="177"/>
      <c r="I292" s="177"/>
      <c r="J292" s="177"/>
      <c r="K292" s="177"/>
      <c r="L292" s="199"/>
      <c r="M292" s="199"/>
      <c r="N292" s="199"/>
      <c r="O292" s="199"/>
      <c r="P292" s="199"/>
      <c r="Q292" s="199"/>
      <c r="R292" s="177"/>
      <c r="S292" s="177"/>
    </row>
    <row r="293" spans="2:19">
      <c r="B293" s="173"/>
      <c r="D293" s="177"/>
      <c r="E293" s="177"/>
      <c r="H293" s="177"/>
      <c r="I293" s="177"/>
      <c r="J293" s="177"/>
      <c r="K293" s="177"/>
      <c r="R293" s="177"/>
      <c r="S293" s="177"/>
    </row>
    <row r="294" spans="2:19">
      <c r="B294" s="173"/>
      <c r="D294" s="177"/>
      <c r="E294" s="177"/>
      <c r="H294" s="177"/>
      <c r="I294" s="177"/>
      <c r="J294" s="177"/>
      <c r="K294" s="177"/>
      <c r="R294" s="177"/>
      <c r="S294" s="177"/>
    </row>
    <row r="295" spans="2:19">
      <c r="B295" s="173"/>
      <c r="D295" s="177"/>
      <c r="E295" s="177"/>
      <c r="H295" s="177"/>
      <c r="I295" s="177"/>
      <c r="J295" s="177"/>
      <c r="K295" s="177"/>
      <c r="R295" s="177"/>
      <c r="S295" s="177"/>
    </row>
    <row r="296" spans="2:19">
      <c r="B296" s="173"/>
      <c r="D296" s="177"/>
      <c r="E296" s="177"/>
      <c r="H296" s="177"/>
      <c r="I296" s="177"/>
      <c r="J296" s="177"/>
      <c r="K296" s="177"/>
      <c r="R296" s="177"/>
      <c r="S296" s="177"/>
    </row>
    <row r="297" spans="2:19">
      <c r="B297" s="173"/>
      <c r="D297" s="177"/>
      <c r="E297" s="177"/>
      <c r="H297" s="177"/>
      <c r="I297" s="177"/>
      <c r="J297" s="177"/>
      <c r="K297" s="177"/>
      <c r="R297" s="177"/>
      <c r="S297" s="177"/>
    </row>
    <row r="298" spans="2:19">
      <c r="B298" s="173"/>
      <c r="D298" s="177"/>
      <c r="E298" s="177"/>
      <c r="H298" s="177"/>
      <c r="I298" s="177"/>
      <c r="J298" s="177"/>
      <c r="K298" s="177"/>
      <c r="R298" s="177"/>
      <c r="S298" s="177"/>
    </row>
    <row r="299" spans="2:19">
      <c r="B299" s="173"/>
      <c r="D299" s="177"/>
      <c r="E299" s="177"/>
      <c r="H299" s="177"/>
      <c r="I299" s="177"/>
      <c r="J299" s="177"/>
      <c r="K299" s="177"/>
      <c r="R299" s="177"/>
      <c r="S299" s="177"/>
    </row>
    <row r="300" spans="2:19">
      <c r="B300" s="173"/>
      <c r="D300" s="177"/>
      <c r="E300" s="177"/>
      <c r="H300" s="177"/>
      <c r="I300" s="177"/>
      <c r="J300" s="177"/>
      <c r="K300" s="177"/>
      <c r="R300" s="177"/>
      <c r="S300" s="177"/>
    </row>
    <row r="301" spans="2:19">
      <c r="B301" s="173"/>
      <c r="D301" s="177"/>
      <c r="E301" s="177"/>
      <c r="H301" s="177"/>
      <c r="I301" s="177"/>
      <c r="J301" s="177"/>
      <c r="K301" s="177"/>
      <c r="R301" s="177"/>
      <c r="S301" s="177"/>
    </row>
  </sheetData>
  <sheetProtection password="CFE8" sheet="1" objects="1" scenarios="1"/>
  <mergeCells count="20">
    <mergeCell ref="S5:S6"/>
    <mergeCell ref="H5:H6"/>
    <mergeCell ref="I5:I6"/>
    <mergeCell ref="B5:B6"/>
    <mergeCell ref="C5:C6"/>
    <mergeCell ref="D5:D6"/>
    <mergeCell ref="E5:E6"/>
    <mergeCell ref="F5:F6"/>
    <mergeCell ref="J5:J6"/>
    <mergeCell ref="K5:K6"/>
    <mergeCell ref="L5:Q5"/>
    <mergeCell ref="R5:R6"/>
    <mergeCell ref="G5:G6"/>
    <mergeCell ref="B2:B4"/>
    <mergeCell ref="L2:M2"/>
    <mergeCell ref="N2:O2"/>
    <mergeCell ref="P2:S2"/>
    <mergeCell ref="L3:M3"/>
    <mergeCell ref="N3:O3"/>
    <mergeCell ref="P3:S3"/>
  </mergeCells>
  <phoneticPr fontId="1"/>
  <pageMargins left="0.70866141732283472" right="0.70866141732283472" top="0.74803149606299213" bottom="0.74803149606299213" header="0.31496062992125984" footer="0.31496062992125984"/>
  <pageSetup paperSize="9" scale="74" orientation="landscape"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B1:M301"/>
  <sheetViews>
    <sheetView zoomScaleNormal="100" workbookViewId="0">
      <selection activeCell="B8" sqref="B8"/>
    </sheetView>
  </sheetViews>
  <sheetFormatPr defaultRowHeight="13.5"/>
  <cols>
    <col min="1" max="1" width="0.875" style="177" customWidth="1"/>
    <col min="2" max="2" width="14.125" style="203" customWidth="1"/>
    <col min="3" max="3" width="6.875" style="187" customWidth="1"/>
    <col min="4" max="4" width="4.625" style="175" customWidth="1"/>
    <col min="5" max="5" width="12.625" style="175" customWidth="1"/>
    <col min="6" max="6" width="4.625" style="177" customWidth="1"/>
    <col min="7" max="7" width="15.625" style="177" customWidth="1"/>
    <col min="8" max="8" width="4.625" style="175" customWidth="1"/>
    <col min="9" max="9" width="20.625" style="179" customWidth="1"/>
    <col min="10" max="10" width="4.625" style="179" customWidth="1"/>
    <col min="11" max="11" width="78.125" style="179" customWidth="1"/>
    <col min="12" max="13" width="11.125" style="284" customWidth="1"/>
    <col min="14" max="14" width="1.75" style="177" customWidth="1"/>
    <col min="15" max="16384" width="9" style="177"/>
  </cols>
  <sheetData>
    <row r="1" spans="2:13" ht="9" customHeight="1" thickBot="1">
      <c r="B1" s="173"/>
      <c r="C1" s="174"/>
      <c r="F1" s="176"/>
      <c r="G1" s="212"/>
      <c r="H1" s="212"/>
      <c r="K1" s="184"/>
    </row>
    <row r="2" spans="2:13" ht="24.95" customHeight="1">
      <c r="B2" s="315" t="s">
        <v>959</v>
      </c>
      <c r="C2" s="180"/>
      <c r="E2" s="181"/>
      <c r="F2" s="213"/>
      <c r="G2" s="357" t="s">
        <v>1027</v>
      </c>
      <c r="H2" s="357"/>
      <c r="I2" s="357"/>
      <c r="J2" s="177"/>
      <c r="K2" s="185"/>
      <c r="L2" s="285"/>
      <c r="M2" s="285"/>
    </row>
    <row r="3" spans="2:13" ht="36" customHeight="1">
      <c r="B3" s="316"/>
      <c r="D3" s="192"/>
      <c r="E3" s="192"/>
      <c r="F3" s="286"/>
      <c r="G3" s="287"/>
      <c r="H3" s="286"/>
      <c r="I3" s="286"/>
      <c r="K3" s="265"/>
      <c r="L3" s="285"/>
      <c r="M3" s="285"/>
    </row>
    <row r="4" spans="2:13" ht="18.75" customHeight="1" thickBot="1">
      <c r="B4" s="317"/>
      <c r="C4" s="191"/>
      <c r="D4" s="192"/>
      <c r="E4" s="192"/>
      <c r="F4" s="193"/>
      <c r="G4" s="182"/>
      <c r="H4" s="266" t="s">
        <v>950</v>
      </c>
      <c r="I4" s="177"/>
      <c r="J4" s="177"/>
      <c r="K4" s="177"/>
      <c r="L4" s="262"/>
      <c r="M4" s="262"/>
    </row>
    <row r="5" spans="2:13" ht="21.95" customHeight="1">
      <c r="B5" s="318" t="s">
        <v>951</v>
      </c>
      <c r="C5" s="320" t="s">
        <v>952</v>
      </c>
      <c r="D5" s="322" t="s">
        <v>1028</v>
      </c>
      <c r="E5" s="320" t="s">
        <v>2</v>
      </c>
      <c r="F5" s="322" t="s">
        <v>1029</v>
      </c>
      <c r="G5" s="323" t="s">
        <v>1008</v>
      </c>
      <c r="H5" s="327" t="s">
        <v>1029</v>
      </c>
      <c r="I5" s="325" t="s">
        <v>1009</v>
      </c>
      <c r="J5" s="323" t="s">
        <v>1029</v>
      </c>
      <c r="K5" s="314" t="s">
        <v>1010</v>
      </c>
      <c r="L5" s="356" t="s">
        <v>1030</v>
      </c>
      <c r="M5" s="356"/>
    </row>
    <row r="6" spans="2:13" ht="21.95" customHeight="1">
      <c r="B6" s="319"/>
      <c r="C6" s="321"/>
      <c r="D6" s="322"/>
      <c r="E6" s="321"/>
      <c r="F6" s="322"/>
      <c r="G6" s="323"/>
      <c r="H6" s="327"/>
      <c r="I6" s="325"/>
      <c r="J6" s="323"/>
      <c r="K6" s="314"/>
      <c r="L6" s="288" t="s">
        <v>1031</v>
      </c>
      <c r="M6" s="288" t="s">
        <v>1032</v>
      </c>
    </row>
    <row r="7" spans="2:13" ht="27">
      <c r="B7" s="196">
        <v>7</v>
      </c>
      <c r="C7" s="126">
        <f t="shared" ref="C7:C70" si="0">IF($B7="","",SMALL($B$7:$B$500,ROW(B1)))</f>
        <v>1</v>
      </c>
      <c r="D7" s="127" t="str">
        <f ca="1">IF($C7="","",IF($C7=$C6,"",IF(INDIRECT($C7&amp;"!e4")="","",INDIRECT($C7&amp;"!e4"))))</f>
        <v>ＥＬ１</v>
      </c>
      <c r="E7" s="127" t="str">
        <f ca="1">IF($C7="","",IF($C7=$C6,"",IF(INDIRECT($C7&amp;"!g4")="","",INDIRECT($C7&amp;"!g4"))))</f>
        <v>全共通</v>
      </c>
      <c r="F7" s="204">
        <f ca="1">IF($C7="","",IF($G7="","",COUNTA(G$7:$G7)-COUNTBLANK(G$7:$G7)))</f>
        <v>1</v>
      </c>
      <c r="G7" s="205" t="str">
        <f ca="1">IF($C7="","",IF($C7=$C6,"",IF(INDIRECT($C7&amp;"!g5")="","",INDIRECT($C7&amp;"!g5"))))</f>
        <v>ビジネスの理解</v>
      </c>
      <c r="H7" s="204" t="str">
        <f t="shared" ref="H7:H70" ca="1" si="1">IF($C7="","",IF($I7="","",LEFT($I7,1)))</f>
        <v>①</v>
      </c>
      <c r="I7" s="207" t="str">
        <f ca="1">IF($C7="","",IF($J7="","",IF(VLOOKUP($J7,INDIRECT($C7&amp;"!$A$12:$b$500"),2,0)=0,"",VLOOKUP($J7,INDIRECT($C7&amp;"!$A$12:$b$500"),2,0))))</f>
        <v>①ビジネスや社会経済の一般動向の理解</v>
      </c>
      <c r="J7" s="204">
        <f ca="1">IF($C7="","",IF($C7&gt;$C6,1,COUNTA(INDIRECT($C7&amp;"!$D$12:$D$500")-(COUNTA(INDIRECT($C7&amp;"!$D$12:$D$500")-1)))+$J6))</f>
        <v>1</v>
      </c>
      <c r="K7" s="128" t="str">
        <f ca="1">IF($C7="","",IF($J7="","",VLOOKUP($J7,INDIRECT($C7&amp;"!$d$12:$K$500"),2,0)))</f>
        <v>○ 新聞やニュースなどから社会経済全般に関する情報を入手し、自分の会社に関連する情報を収集・整理している。</v>
      </c>
      <c r="L7" s="289"/>
      <c r="M7" s="289"/>
    </row>
    <row r="8" spans="2:13" ht="27">
      <c r="B8" s="197">
        <v>7</v>
      </c>
      <c r="C8" s="129">
        <f t="shared" si="0"/>
        <v>1</v>
      </c>
      <c r="D8" s="130" t="str">
        <f t="shared" ref="D8:D71" ca="1" si="2">IF($C8="","",IF($C8=$C7,"",IF(INDIRECT($C8&amp;"!e4")="","",INDIRECT($C8&amp;"!e4"))))</f>
        <v/>
      </c>
      <c r="E8" s="130" t="str">
        <f t="shared" ref="E8:E71" ca="1" si="3">IF($C8="","",IF($C8=$C7,"",IF(INDIRECT($C8&amp;"!g4")="","",INDIRECT($C8&amp;"!g4"))))</f>
        <v/>
      </c>
      <c r="F8" s="208" t="str">
        <f ca="1">IF($C8="","",IF($G8="","",COUNTA(G$7:$G8)-COUNTBLANK(G$7:$G8)))</f>
        <v/>
      </c>
      <c r="G8" s="209" t="str">
        <f t="shared" ref="G8:G71" ca="1" si="4">IF($C8="","",IF($C8=$C7,"",IF(INDIRECT($C8&amp;"!g5")="","",INDIRECT($C8&amp;"!g5"))))</f>
        <v/>
      </c>
      <c r="H8" s="208" t="str">
        <f t="shared" ca="1" si="1"/>
        <v/>
      </c>
      <c r="I8" s="211" t="str">
        <f t="shared" ref="I8:I71" ca="1" si="5">IF($C8="","",IF($J8="","",IF(VLOOKUP($J8,INDIRECT($C8&amp;"!$A$12:$b$500"),2,0)=0,"",VLOOKUP($J8,INDIRECT($C8&amp;"!$A$12:$b$500"),2,0))))</f>
        <v/>
      </c>
      <c r="J8" s="208">
        <f t="shared" ref="J8:J71" ca="1" si="6">IF($C8="","",IF($C8&gt;$C7,1,COUNTA(INDIRECT($C8&amp;"!$D$12:$D$500")-(COUNTA(INDIRECT($C8&amp;"!$D$12:$D$500")-1)))+$J7))</f>
        <v>2</v>
      </c>
      <c r="K8" s="131" t="str">
        <f t="shared" ref="K8:K71" ca="1" si="7">IF($C8="","",IF($J8="","",VLOOKUP($J8,INDIRECT($C8&amp;"!$d$12:$K$500"),2,0)))</f>
        <v>○ ビジネス全般や関連業界に関する知識を身につけるよう、新聞やニュース媒体等に目を通している。</v>
      </c>
      <c r="L8" s="290"/>
      <c r="M8" s="290"/>
    </row>
    <row r="9" spans="2:13" ht="27">
      <c r="B9" s="197">
        <v>7</v>
      </c>
      <c r="C9" s="129">
        <f t="shared" si="0"/>
        <v>1</v>
      </c>
      <c r="D9" s="130" t="str">
        <f t="shared" ca="1" si="2"/>
        <v/>
      </c>
      <c r="E9" s="130" t="str">
        <f t="shared" ca="1" si="3"/>
        <v/>
      </c>
      <c r="F9" s="208" t="str">
        <f ca="1">IF($C9="","",IF($G9="","",COUNTA(G$7:$G9)-COUNTBLANK(G$7:$G9)))</f>
        <v/>
      </c>
      <c r="G9" s="209" t="str">
        <f t="shared" ca="1" si="4"/>
        <v/>
      </c>
      <c r="H9" s="208" t="str">
        <f t="shared" ca="1" si="1"/>
        <v>②</v>
      </c>
      <c r="I9" s="211" t="str">
        <f t="shared" ca="1" si="5"/>
        <v>②組織のルールと企業倫理の遵守</v>
      </c>
      <c r="J9" s="208">
        <f t="shared" ca="1" si="6"/>
        <v>3</v>
      </c>
      <c r="K9" s="131" t="str">
        <f t="shared" ca="1" si="7"/>
        <v>○ 就業規則など組織の規律・ルールを理解し、これを守っている。</v>
      </c>
      <c r="L9" s="290"/>
      <c r="M9" s="290"/>
    </row>
    <row r="10" spans="2:13" ht="27">
      <c r="B10" s="197">
        <v>1</v>
      </c>
      <c r="C10" s="129">
        <f t="shared" si="0"/>
        <v>2</v>
      </c>
      <c r="D10" s="130" t="str">
        <f t="shared" ca="1" si="2"/>
        <v>ＥＬ１</v>
      </c>
      <c r="E10" s="130" t="str">
        <f t="shared" ca="1" si="3"/>
        <v>全共通</v>
      </c>
      <c r="F10" s="208">
        <f ca="1">IF($C10="","",IF($G10="","",COUNTA(G$7:$G10)-COUNTBLANK(G$7:$G10)))</f>
        <v>2</v>
      </c>
      <c r="G10" s="209" t="str">
        <f t="shared" ca="1" si="4"/>
        <v>ITの基本操作</v>
      </c>
      <c r="H10" s="208" t="str">
        <f t="shared" ca="1" si="1"/>
        <v>①</v>
      </c>
      <c r="I10" s="211" t="str">
        <f t="shared" ca="1" si="5"/>
        <v>①PC及びネットワークの理解</v>
      </c>
      <c r="J10" s="208">
        <f t="shared" ca="1" si="6"/>
        <v>1</v>
      </c>
      <c r="K10" s="131" t="str">
        <f t="shared" ca="1" si="7"/>
        <v>○ 電子メールを活用して、文書や添付ファイルの送受信ができる。</v>
      </c>
      <c r="L10" s="290"/>
      <c r="M10" s="290"/>
    </row>
    <row r="11" spans="2:13" ht="27">
      <c r="B11" s="197">
        <v>1</v>
      </c>
      <c r="C11" s="126">
        <f t="shared" si="0"/>
        <v>2</v>
      </c>
      <c r="D11" s="130" t="str">
        <f t="shared" ca="1" si="2"/>
        <v/>
      </c>
      <c r="E11" s="130" t="str">
        <f t="shared" ca="1" si="3"/>
        <v/>
      </c>
      <c r="F11" s="208" t="str">
        <f ca="1">IF($C11="","",IF($G11="","",COUNTA(G$7:$G11)-COUNTBLANK(G$7:$G11)))</f>
        <v/>
      </c>
      <c r="G11" s="209" t="str">
        <f t="shared" ca="1" si="4"/>
        <v/>
      </c>
      <c r="H11" s="208" t="str">
        <f t="shared" ca="1" si="1"/>
        <v>②</v>
      </c>
      <c r="I11" s="211" t="str">
        <f t="shared" ca="1" si="5"/>
        <v>②ワープロ、表計算ソフト等の活用</v>
      </c>
      <c r="J11" s="208">
        <f t="shared" ca="1" si="6"/>
        <v>2</v>
      </c>
      <c r="K11" s="131" t="str">
        <f t="shared" ca="1" si="7"/>
        <v>○ 表計算ソフトの基本的な関数機能を使用して簡単な計算ができる。</v>
      </c>
      <c r="L11" s="290"/>
      <c r="M11" s="290"/>
    </row>
    <row r="12" spans="2:13" ht="14.25">
      <c r="B12" s="197">
        <v>1</v>
      </c>
      <c r="C12" s="129">
        <f t="shared" si="0"/>
        <v>4</v>
      </c>
      <c r="D12" s="130" t="str">
        <f t="shared" ca="1" si="2"/>
        <v>ＥＬ１</v>
      </c>
      <c r="E12" s="130" t="str">
        <f t="shared" ca="1" si="3"/>
        <v>全共通</v>
      </c>
      <c r="F12" s="208">
        <f ca="1">IF($C12="","",IF($G12="","",COUNTA(G$7:$G12)-COUNTBLANK(G$7:$G12)))</f>
        <v>3</v>
      </c>
      <c r="G12" s="209" t="str">
        <f t="shared" ca="1" si="4"/>
        <v>組織における協働</v>
      </c>
      <c r="H12" s="208" t="str">
        <f t="shared" ca="1" si="1"/>
        <v>①</v>
      </c>
      <c r="I12" s="211" t="str">
        <f t="shared" ca="1" si="5"/>
        <v>①チームワークの推進</v>
      </c>
      <c r="J12" s="208">
        <f t="shared" ca="1" si="6"/>
        <v>1</v>
      </c>
      <c r="K12" s="131" t="str">
        <f t="shared" ca="1" si="7"/>
        <v>○ 与えられた仕事を途中で投げ出すことなく最後まで遂行している。</v>
      </c>
      <c r="L12" s="290"/>
      <c r="M12" s="290"/>
    </row>
    <row r="13" spans="2:13" ht="27">
      <c r="B13" s="197">
        <v>4</v>
      </c>
      <c r="C13" s="129">
        <f t="shared" si="0"/>
        <v>7</v>
      </c>
      <c r="D13" s="130" t="str">
        <f t="shared" ca="1" si="2"/>
        <v>Ｌ１</v>
      </c>
      <c r="E13" s="130" t="str">
        <f t="shared" ca="1" si="3"/>
        <v>全共通</v>
      </c>
      <c r="F13" s="208">
        <f ca="1">IF($C13="","",IF($G13="","",COUNTA(G$7:$G13)-COUNTBLANK(G$7:$G13)))</f>
        <v>4</v>
      </c>
      <c r="G13" s="209" t="str">
        <f t="shared" ca="1" si="4"/>
        <v>ITの基本操作</v>
      </c>
      <c r="H13" s="208" t="str">
        <f t="shared" ca="1" si="1"/>
        <v>①</v>
      </c>
      <c r="I13" s="211" t="str">
        <f t="shared" ca="1" si="5"/>
        <v>①PC及びネットワークの理解</v>
      </c>
      <c r="J13" s="208">
        <f t="shared" ca="1" si="6"/>
        <v>1</v>
      </c>
      <c r="K13" s="131" t="str">
        <f t="shared" ca="1" si="7"/>
        <v>○ セキュリティ対策やITに頼りすぎることの問題点など、情報化の弱点を理解している。</v>
      </c>
      <c r="L13" s="290"/>
      <c r="M13" s="290"/>
    </row>
    <row r="14" spans="2:13" ht="27">
      <c r="B14" s="197">
        <v>2</v>
      </c>
      <c r="C14" s="129">
        <f t="shared" si="0"/>
        <v>7</v>
      </c>
      <c r="D14" s="130" t="str">
        <f t="shared" ca="1" si="2"/>
        <v/>
      </c>
      <c r="E14" s="130" t="str">
        <f t="shared" ca="1" si="3"/>
        <v/>
      </c>
      <c r="F14" s="208" t="str">
        <f ca="1">IF($C14="","",IF($G14="","",COUNTA(G$7:$G14)-COUNTBLANK(G$7:$G14)))</f>
        <v/>
      </c>
      <c r="G14" s="209" t="str">
        <f t="shared" ca="1" si="4"/>
        <v/>
      </c>
      <c r="H14" s="208" t="str">
        <f t="shared" ca="1" si="1"/>
        <v>②</v>
      </c>
      <c r="I14" s="211" t="str">
        <f t="shared" ca="1" si="5"/>
        <v>②ワープロ、表計算ソフト等の活用</v>
      </c>
      <c r="J14" s="208">
        <f t="shared" ca="1" si="6"/>
        <v>2</v>
      </c>
      <c r="K14" s="131" t="str">
        <f t="shared" ca="1" si="7"/>
        <v>○ ワープロソフトの様々な機能を活用し、レイアウト構成にも配慮した事務文書を作成している。</v>
      </c>
      <c r="L14" s="290"/>
      <c r="M14" s="290"/>
    </row>
    <row r="15" spans="2:13" ht="27">
      <c r="B15" s="197">
        <v>2</v>
      </c>
      <c r="C15" s="126">
        <f t="shared" si="0"/>
        <v>7</v>
      </c>
      <c r="D15" s="130" t="str">
        <f t="shared" ca="1" si="2"/>
        <v/>
      </c>
      <c r="E15" s="130" t="str">
        <f t="shared" ca="1" si="3"/>
        <v/>
      </c>
      <c r="F15" s="208" t="str">
        <f ca="1">IF($C15="","",IF($G15="","",COUNTA(G$7:$G15)-COUNTBLANK(G$7:$G15)))</f>
        <v/>
      </c>
      <c r="G15" s="209" t="str">
        <f t="shared" ca="1" si="4"/>
        <v/>
      </c>
      <c r="H15" s="208" t="str">
        <f t="shared" ca="1" si="1"/>
        <v/>
      </c>
      <c r="I15" s="211" t="str">
        <f t="shared" ca="1" si="5"/>
        <v/>
      </c>
      <c r="J15" s="208">
        <f t="shared" ca="1" si="6"/>
        <v>3</v>
      </c>
      <c r="K15" s="131" t="str">
        <f t="shared" ca="1" si="7"/>
        <v>○ フォントや背景色を工夫するなど、内容のみならず受け手に与える印象にも配慮したプレゼンテーション資料の作成を行っている。</v>
      </c>
      <c r="L15" s="290"/>
      <c r="M15" s="290"/>
    </row>
    <row r="16" spans="2:13" ht="14.25">
      <c r="B16" s="197"/>
      <c r="C16" s="129" t="str">
        <f t="shared" si="0"/>
        <v/>
      </c>
      <c r="D16" s="130" t="str">
        <f t="shared" ca="1" si="2"/>
        <v/>
      </c>
      <c r="E16" s="130" t="str">
        <f t="shared" ca="1" si="3"/>
        <v/>
      </c>
      <c r="F16" s="208" t="str">
        <f>IF($C16="","",IF($G16="","",COUNTA(G$7:$G16)-COUNTBLANK(G$7:$G16)))</f>
        <v/>
      </c>
      <c r="G16" s="209" t="str">
        <f t="shared" ca="1" si="4"/>
        <v/>
      </c>
      <c r="H16" s="208" t="str">
        <f t="shared" si="1"/>
        <v/>
      </c>
      <c r="I16" s="211" t="str">
        <f t="shared" ca="1" si="5"/>
        <v/>
      </c>
      <c r="J16" s="208" t="str">
        <f t="shared" ca="1" si="6"/>
        <v/>
      </c>
      <c r="K16" s="131" t="str">
        <f t="shared" ca="1" si="7"/>
        <v/>
      </c>
      <c r="L16" s="290"/>
      <c r="M16" s="290"/>
    </row>
    <row r="17" spans="2:13" ht="14.25">
      <c r="B17" s="197"/>
      <c r="C17" s="129" t="str">
        <f t="shared" si="0"/>
        <v/>
      </c>
      <c r="D17" s="130" t="str">
        <f t="shared" ca="1" si="2"/>
        <v/>
      </c>
      <c r="E17" s="130" t="str">
        <f t="shared" ca="1" si="3"/>
        <v/>
      </c>
      <c r="F17" s="208" t="str">
        <f>IF($C17="","",IF($G17="","",COUNTA(G$7:$G17)-COUNTBLANK(G$7:$G17)))</f>
        <v/>
      </c>
      <c r="G17" s="209" t="str">
        <f t="shared" ca="1" si="4"/>
        <v/>
      </c>
      <c r="H17" s="208" t="str">
        <f t="shared" si="1"/>
        <v/>
      </c>
      <c r="I17" s="211" t="str">
        <f t="shared" ca="1" si="5"/>
        <v/>
      </c>
      <c r="J17" s="208" t="str">
        <f t="shared" ca="1" si="6"/>
        <v/>
      </c>
      <c r="K17" s="131" t="str">
        <f t="shared" ca="1" si="7"/>
        <v/>
      </c>
      <c r="L17" s="290"/>
      <c r="M17" s="290"/>
    </row>
    <row r="18" spans="2:13" ht="14.25">
      <c r="B18" s="197"/>
      <c r="C18" s="129" t="str">
        <f t="shared" si="0"/>
        <v/>
      </c>
      <c r="D18" s="130" t="str">
        <f t="shared" ca="1" si="2"/>
        <v/>
      </c>
      <c r="E18" s="130" t="str">
        <f t="shared" ca="1" si="3"/>
        <v/>
      </c>
      <c r="F18" s="208" t="str">
        <f>IF($C18="","",IF($G18="","",COUNTA(G$7:$G18)-COUNTBLANK(G$7:$G18)))</f>
        <v/>
      </c>
      <c r="G18" s="209" t="str">
        <f t="shared" ca="1" si="4"/>
        <v/>
      </c>
      <c r="H18" s="208" t="str">
        <f t="shared" si="1"/>
        <v/>
      </c>
      <c r="I18" s="211" t="str">
        <f t="shared" ca="1" si="5"/>
        <v/>
      </c>
      <c r="J18" s="208" t="str">
        <f t="shared" ca="1" si="6"/>
        <v/>
      </c>
      <c r="K18" s="131" t="str">
        <f t="shared" ca="1" si="7"/>
        <v/>
      </c>
      <c r="L18" s="290"/>
      <c r="M18" s="290"/>
    </row>
    <row r="19" spans="2:13" ht="14.25">
      <c r="B19" s="197"/>
      <c r="C19" s="129" t="str">
        <f t="shared" si="0"/>
        <v/>
      </c>
      <c r="D19" s="130" t="str">
        <f t="shared" ca="1" si="2"/>
        <v/>
      </c>
      <c r="E19" s="130" t="str">
        <f t="shared" ca="1" si="3"/>
        <v/>
      </c>
      <c r="F19" s="208" t="str">
        <f>IF($C19="","",IF($G19="","",COUNTA(G$7:$G19)-COUNTBLANK(G$7:$G19)))</f>
        <v/>
      </c>
      <c r="G19" s="209" t="str">
        <f t="shared" ca="1" si="4"/>
        <v/>
      </c>
      <c r="H19" s="208" t="str">
        <f t="shared" si="1"/>
        <v/>
      </c>
      <c r="I19" s="211" t="str">
        <f t="shared" ca="1" si="5"/>
        <v/>
      </c>
      <c r="J19" s="208" t="str">
        <f t="shared" ca="1" si="6"/>
        <v/>
      </c>
      <c r="K19" s="131" t="str">
        <f t="shared" ca="1" si="7"/>
        <v/>
      </c>
      <c r="L19" s="290"/>
      <c r="M19" s="290"/>
    </row>
    <row r="20" spans="2:13" ht="14.25">
      <c r="B20" s="197"/>
      <c r="C20" s="129" t="str">
        <f t="shared" si="0"/>
        <v/>
      </c>
      <c r="D20" s="130" t="str">
        <f t="shared" ca="1" si="2"/>
        <v/>
      </c>
      <c r="E20" s="130" t="str">
        <f t="shared" ca="1" si="3"/>
        <v/>
      </c>
      <c r="F20" s="208" t="str">
        <f>IF($C20="","",IF($G20="","",COUNTA(G$7:$G20)-COUNTBLANK(G$7:$G20)))</f>
        <v/>
      </c>
      <c r="G20" s="209" t="str">
        <f t="shared" ca="1" si="4"/>
        <v/>
      </c>
      <c r="H20" s="208" t="str">
        <f t="shared" si="1"/>
        <v/>
      </c>
      <c r="I20" s="211" t="str">
        <f t="shared" ca="1" si="5"/>
        <v/>
      </c>
      <c r="J20" s="208" t="str">
        <f t="shared" ca="1" si="6"/>
        <v/>
      </c>
      <c r="K20" s="131" t="str">
        <f t="shared" ca="1" si="7"/>
        <v/>
      </c>
      <c r="L20" s="291"/>
      <c r="M20" s="291"/>
    </row>
    <row r="21" spans="2:13" ht="15.75">
      <c r="B21" s="197"/>
      <c r="C21" s="129" t="str">
        <f t="shared" si="0"/>
        <v/>
      </c>
      <c r="D21" s="130" t="str">
        <f t="shared" ca="1" si="2"/>
        <v/>
      </c>
      <c r="E21" s="130" t="str">
        <f t="shared" ca="1" si="3"/>
        <v/>
      </c>
      <c r="F21" s="208" t="str">
        <f>IF($C21="","",IF($G21="","",COUNTA(G$7:$G21)-COUNTBLANK(G$7:$G21)))</f>
        <v/>
      </c>
      <c r="G21" s="209" t="str">
        <f t="shared" ca="1" si="4"/>
        <v/>
      </c>
      <c r="H21" s="208" t="str">
        <f t="shared" si="1"/>
        <v/>
      </c>
      <c r="I21" s="211" t="str">
        <f t="shared" ca="1" si="5"/>
        <v/>
      </c>
      <c r="J21" s="208" t="str">
        <f t="shared" ca="1" si="6"/>
        <v/>
      </c>
      <c r="K21" s="131" t="str">
        <f t="shared" ca="1" si="7"/>
        <v/>
      </c>
      <c r="L21" s="292"/>
      <c r="M21" s="292"/>
    </row>
    <row r="22" spans="2:13" ht="14.25">
      <c r="B22" s="197"/>
      <c r="C22" s="129" t="str">
        <f t="shared" si="0"/>
        <v/>
      </c>
      <c r="D22" s="130" t="str">
        <f t="shared" ca="1" si="2"/>
        <v/>
      </c>
      <c r="E22" s="130" t="str">
        <f t="shared" ca="1" si="3"/>
        <v/>
      </c>
      <c r="F22" s="208" t="str">
        <f>IF($C22="","",IF($G22="","",COUNTA(G$7:$G22)-COUNTBLANK(G$7:$G22)))</f>
        <v/>
      </c>
      <c r="G22" s="209" t="str">
        <f t="shared" ca="1" si="4"/>
        <v/>
      </c>
      <c r="H22" s="208" t="str">
        <f t="shared" si="1"/>
        <v/>
      </c>
      <c r="I22" s="211" t="str">
        <f t="shared" ca="1" si="5"/>
        <v/>
      </c>
      <c r="J22" s="208" t="str">
        <f t="shared" ca="1" si="6"/>
        <v/>
      </c>
      <c r="K22" s="131" t="str">
        <f t="shared" ca="1" si="7"/>
        <v/>
      </c>
      <c r="L22" s="293"/>
      <c r="M22" s="293"/>
    </row>
    <row r="23" spans="2:13" ht="14.25">
      <c r="B23" s="197"/>
      <c r="C23" s="129" t="str">
        <f t="shared" si="0"/>
        <v/>
      </c>
      <c r="D23" s="130" t="str">
        <f t="shared" ca="1" si="2"/>
        <v/>
      </c>
      <c r="E23" s="130" t="str">
        <f t="shared" ca="1" si="3"/>
        <v/>
      </c>
      <c r="F23" s="208" t="str">
        <f>IF($C23="","",IF($G23="","",COUNTA(G$7:$G23)-COUNTBLANK(G$7:$G23)))</f>
        <v/>
      </c>
      <c r="G23" s="209" t="str">
        <f t="shared" ca="1" si="4"/>
        <v/>
      </c>
      <c r="H23" s="208" t="str">
        <f t="shared" si="1"/>
        <v/>
      </c>
      <c r="I23" s="211" t="str">
        <f t="shared" ca="1" si="5"/>
        <v/>
      </c>
      <c r="J23" s="208" t="str">
        <f t="shared" ca="1" si="6"/>
        <v/>
      </c>
      <c r="K23" s="131" t="str">
        <f t="shared" ca="1" si="7"/>
        <v/>
      </c>
      <c r="L23" s="268"/>
      <c r="M23" s="268"/>
    </row>
    <row r="24" spans="2:13" ht="14.25">
      <c r="B24" s="197"/>
      <c r="C24" s="129" t="str">
        <f t="shared" si="0"/>
        <v/>
      </c>
      <c r="D24" s="130" t="str">
        <f t="shared" ca="1" si="2"/>
        <v/>
      </c>
      <c r="E24" s="130" t="str">
        <f t="shared" ca="1" si="3"/>
        <v/>
      </c>
      <c r="F24" s="208" t="str">
        <f>IF($C24="","",IF($G24="","",COUNTA(G$7:$G24)-COUNTBLANK(G$7:$G24)))</f>
        <v/>
      </c>
      <c r="G24" s="209" t="str">
        <f t="shared" ca="1" si="4"/>
        <v/>
      </c>
      <c r="H24" s="208" t="str">
        <f t="shared" si="1"/>
        <v/>
      </c>
      <c r="I24" s="211" t="str">
        <f t="shared" ca="1" si="5"/>
        <v/>
      </c>
      <c r="J24" s="208" t="str">
        <f t="shared" ca="1" si="6"/>
        <v/>
      </c>
      <c r="K24" s="131" t="str">
        <f t="shared" ca="1" si="7"/>
        <v/>
      </c>
      <c r="L24" s="294"/>
      <c r="M24" s="294"/>
    </row>
    <row r="25" spans="2:13">
      <c r="B25" s="200"/>
      <c r="C25" s="129" t="str">
        <f t="shared" si="0"/>
        <v/>
      </c>
      <c r="D25" s="130" t="str">
        <f t="shared" ca="1" si="2"/>
        <v/>
      </c>
      <c r="E25" s="130" t="str">
        <f t="shared" ca="1" si="3"/>
        <v/>
      </c>
      <c r="F25" s="208" t="str">
        <f>IF($C25="","",IF($G25="","",COUNTA(G$7:$G25)-COUNTBLANK(G$7:$G25)))</f>
        <v/>
      </c>
      <c r="G25" s="209" t="str">
        <f t="shared" ca="1" si="4"/>
        <v/>
      </c>
      <c r="H25" s="208" t="str">
        <f t="shared" si="1"/>
        <v/>
      </c>
      <c r="I25" s="211" t="str">
        <f t="shared" ca="1" si="5"/>
        <v/>
      </c>
      <c r="J25" s="208" t="str">
        <f t="shared" ca="1" si="6"/>
        <v/>
      </c>
      <c r="K25" s="131" t="str">
        <f t="shared" ca="1" si="7"/>
        <v/>
      </c>
      <c r="L25" s="294"/>
      <c r="M25" s="294"/>
    </row>
    <row r="26" spans="2:13">
      <c r="B26" s="200"/>
      <c r="C26" s="129" t="str">
        <f t="shared" si="0"/>
        <v/>
      </c>
      <c r="D26" s="130" t="str">
        <f t="shared" ca="1" si="2"/>
        <v/>
      </c>
      <c r="E26" s="130" t="str">
        <f t="shared" ca="1" si="3"/>
        <v/>
      </c>
      <c r="F26" s="208" t="str">
        <f>IF($C26="","",IF($G26="","",COUNTA(G$7:$G26)-COUNTBLANK(G$7:$G26)))</f>
        <v/>
      </c>
      <c r="G26" s="209" t="str">
        <f t="shared" ca="1" si="4"/>
        <v/>
      </c>
      <c r="H26" s="208" t="str">
        <f t="shared" si="1"/>
        <v/>
      </c>
      <c r="I26" s="211" t="str">
        <f t="shared" ca="1" si="5"/>
        <v/>
      </c>
      <c r="J26" s="208" t="str">
        <f t="shared" ca="1" si="6"/>
        <v/>
      </c>
      <c r="K26" s="131" t="str">
        <f t="shared" ca="1" si="7"/>
        <v/>
      </c>
      <c r="L26" s="294"/>
      <c r="M26" s="294"/>
    </row>
    <row r="27" spans="2:13">
      <c r="B27" s="200"/>
      <c r="C27" s="129" t="str">
        <f t="shared" si="0"/>
        <v/>
      </c>
      <c r="D27" s="130" t="str">
        <f t="shared" ca="1" si="2"/>
        <v/>
      </c>
      <c r="E27" s="130" t="str">
        <f t="shared" ca="1" si="3"/>
        <v/>
      </c>
      <c r="F27" s="208" t="str">
        <f>IF($C27="","",IF($G27="","",COUNTA(G$7:$G27)-COUNTBLANK(G$7:$G27)))</f>
        <v/>
      </c>
      <c r="G27" s="209" t="str">
        <f t="shared" ca="1" si="4"/>
        <v/>
      </c>
      <c r="H27" s="208" t="str">
        <f t="shared" si="1"/>
        <v/>
      </c>
      <c r="I27" s="211" t="str">
        <f t="shared" ca="1" si="5"/>
        <v/>
      </c>
      <c r="J27" s="208" t="str">
        <f t="shared" ca="1" si="6"/>
        <v/>
      </c>
      <c r="K27" s="131" t="str">
        <f t="shared" ca="1" si="7"/>
        <v/>
      </c>
      <c r="L27" s="295"/>
      <c r="M27" s="295"/>
    </row>
    <row r="28" spans="2:13">
      <c r="B28" s="200"/>
      <c r="C28" s="129" t="str">
        <f t="shared" si="0"/>
        <v/>
      </c>
      <c r="D28" s="130" t="str">
        <f t="shared" ca="1" si="2"/>
        <v/>
      </c>
      <c r="E28" s="130" t="str">
        <f t="shared" ca="1" si="3"/>
        <v/>
      </c>
      <c r="F28" s="208" t="str">
        <f>IF($C28="","",IF($G28="","",COUNTA(G$7:$G28)-COUNTBLANK(G$7:$G28)))</f>
        <v/>
      </c>
      <c r="G28" s="209" t="str">
        <f t="shared" ca="1" si="4"/>
        <v/>
      </c>
      <c r="H28" s="208" t="str">
        <f t="shared" si="1"/>
        <v/>
      </c>
      <c r="I28" s="211" t="str">
        <f t="shared" ca="1" si="5"/>
        <v/>
      </c>
      <c r="J28" s="208" t="str">
        <f t="shared" ca="1" si="6"/>
        <v/>
      </c>
      <c r="K28" s="131" t="str">
        <f t="shared" ca="1" si="7"/>
        <v/>
      </c>
      <c r="L28" s="295"/>
      <c r="M28" s="295"/>
    </row>
    <row r="29" spans="2:13">
      <c r="B29" s="200"/>
      <c r="C29" s="129" t="str">
        <f t="shared" si="0"/>
        <v/>
      </c>
      <c r="D29" s="130" t="str">
        <f t="shared" ca="1" si="2"/>
        <v/>
      </c>
      <c r="E29" s="130" t="str">
        <f t="shared" ca="1" si="3"/>
        <v/>
      </c>
      <c r="F29" s="208" t="str">
        <f>IF($C29="","",IF($G29="","",COUNTA(G$7:$G29)-COUNTBLANK(G$7:$G29)))</f>
        <v/>
      </c>
      <c r="G29" s="209" t="str">
        <f t="shared" ca="1" si="4"/>
        <v/>
      </c>
      <c r="H29" s="208" t="str">
        <f t="shared" si="1"/>
        <v/>
      </c>
      <c r="I29" s="211" t="str">
        <f t="shared" ca="1" si="5"/>
        <v/>
      </c>
      <c r="J29" s="208" t="str">
        <f t="shared" ca="1" si="6"/>
        <v/>
      </c>
      <c r="K29" s="131" t="str">
        <f t="shared" ca="1" si="7"/>
        <v/>
      </c>
      <c r="L29" s="293"/>
      <c r="M29" s="293"/>
    </row>
    <row r="30" spans="2:13">
      <c r="B30" s="200"/>
      <c r="C30" s="129" t="str">
        <f t="shared" si="0"/>
        <v/>
      </c>
      <c r="D30" s="130" t="str">
        <f t="shared" ca="1" si="2"/>
        <v/>
      </c>
      <c r="E30" s="130" t="str">
        <f t="shared" ca="1" si="3"/>
        <v/>
      </c>
      <c r="F30" s="208" t="str">
        <f>IF($C30="","",IF($G30="","",COUNTA(G$7:$G30)-COUNTBLANK(G$7:$G30)))</f>
        <v/>
      </c>
      <c r="G30" s="209" t="str">
        <f t="shared" ca="1" si="4"/>
        <v/>
      </c>
      <c r="H30" s="208" t="str">
        <f t="shared" si="1"/>
        <v/>
      </c>
      <c r="I30" s="211" t="str">
        <f t="shared" ca="1" si="5"/>
        <v/>
      </c>
      <c r="J30" s="208" t="str">
        <f t="shared" ca="1" si="6"/>
        <v/>
      </c>
      <c r="K30" s="131" t="str">
        <f t="shared" ca="1" si="7"/>
        <v/>
      </c>
      <c r="L30" s="293"/>
      <c r="M30" s="293"/>
    </row>
    <row r="31" spans="2:13">
      <c r="B31" s="200"/>
      <c r="C31" s="129" t="str">
        <f t="shared" si="0"/>
        <v/>
      </c>
      <c r="D31" s="130" t="str">
        <f t="shared" ca="1" si="2"/>
        <v/>
      </c>
      <c r="E31" s="130" t="str">
        <f t="shared" ca="1" si="3"/>
        <v/>
      </c>
      <c r="F31" s="208" t="str">
        <f>IF($C31="","",IF($G31="","",COUNTA(G$7:$G31)-COUNTBLANK(G$7:$G31)))</f>
        <v/>
      </c>
      <c r="G31" s="209" t="str">
        <f t="shared" ca="1" si="4"/>
        <v/>
      </c>
      <c r="H31" s="208" t="str">
        <f t="shared" si="1"/>
        <v/>
      </c>
      <c r="I31" s="211" t="str">
        <f t="shared" ca="1" si="5"/>
        <v/>
      </c>
      <c r="J31" s="208" t="str">
        <f t="shared" ca="1" si="6"/>
        <v/>
      </c>
      <c r="K31" s="131" t="str">
        <f t="shared" ca="1" si="7"/>
        <v/>
      </c>
      <c r="L31" s="293"/>
      <c r="M31" s="293"/>
    </row>
    <row r="32" spans="2:13">
      <c r="B32" s="200"/>
      <c r="C32" s="129" t="str">
        <f t="shared" si="0"/>
        <v/>
      </c>
      <c r="D32" s="130" t="str">
        <f t="shared" ca="1" si="2"/>
        <v/>
      </c>
      <c r="E32" s="130" t="str">
        <f t="shared" ca="1" si="3"/>
        <v/>
      </c>
      <c r="F32" s="208" t="str">
        <f>IF($C32="","",IF($G32="","",COUNTA(G$7:$G32)-COUNTBLANK(G$7:$G32)))</f>
        <v/>
      </c>
      <c r="G32" s="209" t="str">
        <f t="shared" ca="1" si="4"/>
        <v/>
      </c>
      <c r="H32" s="208" t="str">
        <f t="shared" si="1"/>
        <v/>
      </c>
      <c r="I32" s="211" t="str">
        <f t="shared" ca="1" si="5"/>
        <v/>
      </c>
      <c r="J32" s="208" t="str">
        <f t="shared" ca="1" si="6"/>
        <v/>
      </c>
      <c r="K32" s="131" t="str">
        <f t="shared" ca="1" si="7"/>
        <v/>
      </c>
      <c r="L32" s="293"/>
      <c r="M32" s="293"/>
    </row>
    <row r="33" spans="2:13">
      <c r="B33" s="200"/>
      <c r="C33" s="129" t="str">
        <f t="shared" si="0"/>
        <v/>
      </c>
      <c r="D33" s="130" t="str">
        <f t="shared" ca="1" si="2"/>
        <v/>
      </c>
      <c r="E33" s="130" t="str">
        <f t="shared" ca="1" si="3"/>
        <v/>
      </c>
      <c r="F33" s="208" t="str">
        <f>IF($C33="","",IF($G33="","",COUNTA(G$7:$G33)-COUNTBLANK(G$7:$G33)))</f>
        <v/>
      </c>
      <c r="G33" s="209" t="str">
        <f t="shared" ca="1" si="4"/>
        <v/>
      </c>
      <c r="H33" s="208" t="str">
        <f t="shared" si="1"/>
        <v/>
      </c>
      <c r="I33" s="211" t="str">
        <f t="shared" ca="1" si="5"/>
        <v/>
      </c>
      <c r="J33" s="208" t="str">
        <f t="shared" ca="1" si="6"/>
        <v/>
      </c>
      <c r="K33" s="131" t="str">
        <f t="shared" ca="1" si="7"/>
        <v/>
      </c>
      <c r="L33" s="293"/>
      <c r="M33" s="293"/>
    </row>
    <row r="34" spans="2:13">
      <c r="B34" s="200"/>
      <c r="C34" s="129" t="str">
        <f t="shared" si="0"/>
        <v/>
      </c>
      <c r="D34" s="130" t="str">
        <f t="shared" ca="1" si="2"/>
        <v/>
      </c>
      <c r="E34" s="130" t="str">
        <f t="shared" ca="1" si="3"/>
        <v/>
      </c>
      <c r="F34" s="208" t="str">
        <f>IF($C34="","",IF($G34="","",COUNTA(G$7:$G34)-COUNTBLANK(G$7:$G34)))</f>
        <v/>
      </c>
      <c r="G34" s="209" t="str">
        <f t="shared" ca="1" si="4"/>
        <v/>
      </c>
      <c r="H34" s="208" t="str">
        <f t="shared" si="1"/>
        <v/>
      </c>
      <c r="I34" s="211" t="str">
        <f t="shared" ca="1" si="5"/>
        <v/>
      </c>
      <c r="J34" s="208" t="str">
        <f t="shared" ca="1" si="6"/>
        <v/>
      </c>
      <c r="K34" s="131" t="str">
        <f t="shared" ca="1" si="7"/>
        <v/>
      </c>
      <c r="L34" s="293"/>
      <c r="M34" s="293"/>
    </row>
    <row r="35" spans="2:13">
      <c r="B35" s="200"/>
      <c r="C35" s="129" t="str">
        <f t="shared" si="0"/>
        <v/>
      </c>
      <c r="D35" s="130" t="str">
        <f t="shared" ca="1" si="2"/>
        <v/>
      </c>
      <c r="E35" s="130" t="str">
        <f t="shared" ca="1" si="3"/>
        <v/>
      </c>
      <c r="F35" s="208" t="str">
        <f>IF($C35="","",IF($G35="","",COUNTA(G$7:$G35)-COUNTBLANK(G$7:$G35)))</f>
        <v/>
      </c>
      <c r="G35" s="209" t="str">
        <f t="shared" ca="1" si="4"/>
        <v/>
      </c>
      <c r="H35" s="208" t="str">
        <f t="shared" si="1"/>
        <v/>
      </c>
      <c r="I35" s="211" t="str">
        <f t="shared" ca="1" si="5"/>
        <v/>
      </c>
      <c r="J35" s="208" t="str">
        <f t="shared" ca="1" si="6"/>
        <v/>
      </c>
      <c r="K35" s="131" t="str">
        <f t="shared" ca="1" si="7"/>
        <v/>
      </c>
      <c r="L35" s="293"/>
      <c r="M35" s="293"/>
    </row>
    <row r="36" spans="2:13">
      <c r="B36" s="200"/>
      <c r="C36" s="129" t="str">
        <f t="shared" si="0"/>
        <v/>
      </c>
      <c r="D36" s="130" t="str">
        <f t="shared" ca="1" si="2"/>
        <v/>
      </c>
      <c r="E36" s="130" t="str">
        <f t="shared" ca="1" si="3"/>
        <v/>
      </c>
      <c r="F36" s="208" t="str">
        <f>IF($C36="","",IF($G36="","",COUNTA(G$7:$G36)-COUNTBLANK(G$7:$G36)))</f>
        <v/>
      </c>
      <c r="G36" s="209" t="str">
        <f t="shared" ca="1" si="4"/>
        <v/>
      </c>
      <c r="H36" s="208" t="str">
        <f t="shared" si="1"/>
        <v/>
      </c>
      <c r="I36" s="211" t="str">
        <f t="shared" ca="1" si="5"/>
        <v/>
      </c>
      <c r="J36" s="208" t="str">
        <f t="shared" ca="1" si="6"/>
        <v/>
      </c>
      <c r="K36" s="131" t="str">
        <f t="shared" ca="1" si="7"/>
        <v/>
      </c>
      <c r="L36" s="293"/>
      <c r="M36" s="293"/>
    </row>
    <row r="37" spans="2:13">
      <c r="B37" s="200"/>
      <c r="C37" s="129" t="str">
        <f t="shared" si="0"/>
        <v/>
      </c>
      <c r="D37" s="130" t="str">
        <f t="shared" ca="1" si="2"/>
        <v/>
      </c>
      <c r="E37" s="130" t="str">
        <f t="shared" ca="1" si="3"/>
        <v/>
      </c>
      <c r="F37" s="208" t="str">
        <f>IF($C37="","",IF($G37="","",COUNTA(G$7:$G37)-COUNTBLANK(G$7:$G37)))</f>
        <v/>
      </c>
      <c r="G37" s="209" t="str">
        <f t="shared" ca="1" si="4"/>
        <v/>
      </c>
      <c r="H37" s="208" t="str">
        <f t="shared" si="1"/>
        <v/>
      </c>
      <c r="I37" s="211" t="str">
        <f t="shared" ca="1" si="5"/>
        <v/>
      </c>
      <c r="J37" s="208" t="str">
        <f t="shared" ca="1" si="6"/>
        <v/>
      </c>
      <c r="K37" s="131" t="str">
        <f t="shared" ca="1" si="7"/>
        <v/>
      </c>
      <c r="L37" s="293"/>
      <c r="M37" s="293"/>
    </row>
    <row r="38" spans="2:13">
      <c r="B38" s="200"/>
      <c r="C38" s="129" t="str">
        <f t="shared" si="0"/>
        <v/>
      </c>
      <c r="D38" s="130" t="str">
        <f t="shared" ca="1" si="2"/>
        <v/>
      </c>
      <c r="E38" s="130" t="str">
        <f t="shared" ca="1" si="3"/>
        <v/>
      </c>
      <c r="F38" s="208" t="str">
        <f>IF($C38="","",IF($G38="","",COUNTA(G$7:$G38)-COUNTBLANK(G$7:$G38)))</f>
        <v/>
      </c>
      <c r="G38" s="209" t="str">
        <f t="shared" ca="1" si="4"/>
        <v/>
      </c>
      <c r="H38" s="208" t="str">
        <f t="shared" si="1"/>
        <v/>
      </c>
      <c r="I38" s="211" t="str">
        <f t="shared" ca="1" si="5"/>
        <v/>
      </c>
      <c r="J38" s="208" t="str">
        <f t="shared" ca="1" si="6"/>
        <v/>
      </c>
      <c r="K38" s="131" t="str">
        <f t="shared" ca="1" si="7"/>
        <v/>
      </c>
      <c r="L38" s="293"/>
      <c r="M38" s="293"/>
    </row>
    <row r="39" spans="2:13">
      <c r="B39" s="200"/>
      <c r="C39" s="129" t="str">
        <f t="shared" si="0"/>
        <v/>
      </c>
      <c r="D39" s="130" t="str">
        <f t="shared" ca="1" si="2"/>
        <v/>
      </c>
      <c r="E39" s="130" t="str">
        <f t="shared" ca="1" si="3"/>
        <v/>
      </c>
      <c r="F39" s="208" t="str">
        <f>IF($C39="","",IF($G39="","",COUNTA(G$7:$G39)-COUNTBLANK(G$7:$G39)))</f>
        <v/>
      </c>
      <c r="G39" s="209" t="str">
        <f t="shared" ca="1" si="4"/>
        <v/>
      </c>
      <c r="H39" s="208" t="str">
        <f t="shared" si="1"/>
        <v/>
      </c>
      <c r="I39" s="211" t="str">
        <f t="shared" ca="1" si="5"/>
        <v/>
      </c>
      <c r="J39" s="208" t="str">
        <f t="shared" ca="1" si="6"/>
        <v/>
      </c>
      <c r="K39" s="131" t="str">
        <f t="shared" ca="1" si="7"/>
        <v/>
      </c>
      <c r="L39" s="293"/>
      <c r="M39" s="293"/>
    </row>
    <row r="40" spans="2:13">
      <c r="B40" s="200"/>
      <c r="C40" s="129" t="str">
        <f t="shared" si="0"/>
        <v/>
      </c>
      <c r="D40" s="130" t="str">
        <f t="shared" ca="1" si="2"/>
        <v/>
      </c>
      <c r="E40" s="130" t="str">
        <f t="shared" ca="1" si="3"/>
        <v/>
      </c>
      <c r="F40" s="208" t="str">
        <f>IF($C40="","",IF($G40="","",COUNTA(G$7:$G40)-COUNTBLANK(G$7:$G40)))</f>
        <v/>
      </c>
      <c r="G40" s="209" t="str">
        <f t="shared" ca="1" si="4"/>
        <v/>
      </c>
      <c r="H40" s="208" t="str">
        <f t="shared" si="1"/>
        <v/>
      </c>
      <c r="I40" s="211" t="str">
        <f t="shared" ca="1" si="5"/>
        <v/>
      </c>
      <c r="J40" s="208" t="str">
        <f t="shared" ca="1" si="6"/>
        <v/>
      </c>
      <c r="K40" s="131" t="str">
        <f t="shared" ca="1" si="7"/>
        <v/>
      </c>
      <c r="L40" s="293"/>
      <c r="M40" s="293"/>
    </row>
    <row r="41" spans="2:13">
      <c r="B41" s="200"/>
      <c r="C41" s="129" t="str">
        <f t="shared" si="0"/>
        <v/>
      </c>
      <c r="D41" s="130" t="str">
        <f t="shared" ca="1" si="2"/>
        <v/>
      </c>
      <c r="E41" s="130" t="str">
        <f t="shared" ca="1" si="3"/>
        <v/>
      </c>
      <c r="F41" s="208" t="str">
        <f>IF($C41="","",IF($G41="","",COUNTA(G$7:$G41)-COUNTBLANK(G$7:$G41)))</f>
        <v/>
      </c>
      <c r="G41" s="209" t="str">
        <f t="shared" ca="1" si="4"/>
        <v/>
      </c>
      <c r="H41" s="208" t="str">
        <f t="shared" si="1"/>
        <v/>
      </c>
      <c r="I41" s="211" t="str">
        <f t="shared" ca="1" si="5"/>
        <v/>
      </c>
      <c r="J41" s="208" t="str">
        <f t="shared" ca="1" si="6"/>
        <v/>
      </c>
      <c r="K41" s="131" t="str">
        <f t="shared" ca="1" si="7"/>
        <v/>
      </c>
      <c r="L41" s="293"/>
      <c r="M41" s="293"/>
    </row>
    <row r="42" spans="2:13">
      <c r="B42" s="200"/>
      <c r="C42" s="129" t="str">
        <f t="shared" si="0"/>
        <v/>
      </c>
      <c r="D42" s="130" t="str">
        <f t="shared" ca="1" si="2"/>
        <v/>
      </c>
      <c r="E42" s="130" t="str">
        <f t="shared" ca="1" si="3"/>
        <v/>
      </c>
      <c r="F42" s="208" t="str">
        <f>IF($C42="","",IF($G42="","",COUNTA(G$7:$G42)-COUNTBLANK(G$7:$G42)))</f>
        <v/>
      </c>
      <c r="G42" s="209" t="str">
        <f t="shared" ca="1" si="4"/>
        <v/>
      </c>
      <c r="H42" s="208" t="str">
        <f t="shared" si="1"/>
        <v/>
      </c>
      <c r="I42" s="211" t="str">
        <f t="shared" ca="1" si="5"/>
        <v/>
      </c>
      <c r="J42" s="208" t="str">
        <f t="shared" ca="1" si="6"/>
        <v/>
      </c>
      <c r="K42" s="131" t="str">
        <f t="shared" ca="1" si="7"/>
        <v/>
      </c>
      <c r="L42" s="293"/>
      <c r="M42" s="293"/>
    </row>
    <row r="43" spans="2:13">
      <c r="B43" s="200"/>
      <c r="C43" s="129" t="str">
        <f t="shared" si="0"/>
        <v/>
      </c>
      <c r="D43" s="130" t="str">
        <f t="shared" ca="1" si="2"/>
        <v/>
      </c>
      <c r="E43" s="130" t="str">
        <f t="shared" ca="1" si="3"/>
        <v/>
      </c>
      <c r="F43" s="208" t="str">
        <f>IF($C43="","",IF($G43="","",COUNTA(G$7:$G43)-COUNTBLANK(G$7:$G43)))</f>
        <v/>
      </c>
      <c r="G43" s="209" t="str">
        <f t="shared" ca="1" si="4"/>
        <v/>
      </c>
      <c r="H43" s="208" t="str">
        <f t="shared" si="1"/>
        <v/>
      </c>
      <c r="I43" s="211" t="str">
        <f t="shared" ca="1" si="5"/>
        <v/>
      </c>
      <c r="J43" s="208" t="str">
        <f t="shared" ca="1" si="6"/>
        <v/>
      </c>
      <c r="K43" s="131" t="str">
        <f t="shared" ca="1" si="7"/>
        <v/>
      </c>
      <c r="L43" s="293"/>
      <c r="M43" s="293"/>
    </row>
    <row r="44" spans="2:13">
      <c r="B44" s="200"/>
      <c r="C44" s="129" t="str">
        <f t="shared" si="0"/>
        <v/>
      </c>
      <c r="D44" s="130" t="str">
        <f t="shared" ca="1" si="2"/>
        <v/>
      </c>
      <c r="E44" s="130" t="str">
        <f t="shared" ca="1" si="3"/>
        <v/>
      </c>
      <c r="F44" s="208" t="str">
        <f>IF($C44="","",IF($G44="","",COUNTA(G$7:$G44)-COUNTBLANK(G$7:$G44)))</f>
        <v/>
      </c>
      <c r="G44" s="209" t="str">
        <f t="shared" ca="1" si="4"/>
        <v/>
      </c>
      <c r="H44" s="208" t="str">
        <f t="shared" si="1"/>
        <v/>
      </c>
      <c r="I44" s="211" t="str">
        <f t="shared" ca="1" si="5"/>
        <v/>
      </c>
      <c r="J44" s="208" t="str">
        <f t="shared" ca="1" si="6"/>
        <v/>
      </c>
      <c r="K44" s="131" t="str">
        <f t="shared" ca="1" si="7"/>
        <v/>
      </c>
      <c r="L44" s="293"/>
      <c r="M44" s="293"/>
    </row>
    <row r="45" spans="2:13">
      <c r="B45" s="200"/>
      <c r="C45" s="129" t="str">
        <f t="shared" si="0"/>
        <v/>
      </c>
      <c r="D45" s="130" t="str">
        <f t="shared" ca="1" si="2"/>
        <v/>
      </c>
      <c r="E45" s="130" t="str">
        <f t="shared" ca="1" si="3"/>
        <v/>
      </c>
      <c r="F45" s="208" t="str">
        <f>IF($C45="","",IF($G45="","",COUNTA(G$7:$G45)-COUNTBLANK(G$7:$G45)))</f>
        <v/>
      </c>
      <c r="G45" s="209" t="str">
        <f t="shared" ca="1" si="4"/>
        <v/>
      </c>
      <c r="H45" s="208" t="str">
        <f t="shared" si="1"/>
        <v/>
      </c>
      <c r="I45" s="211" t="str">
        <f t="shared" ca="1" si="5"/>
        <v/>
      </c>
      <c r="J45" s="208" t="str">
        <f t="shared" ca="1" si="6"/>
        <v/>
      </c>
      <c r="K45" s="131" t="str">
        <f t="shared" ca="1" si="7"/>
        <v/>
      </c>
      <c r="L45" s="293"/>
      <c r="M45" s="293"/>
    </row>
    <row r="46" spans="2:13">
      <c r="B46" s="200"/>
      <c r="C46" s="129" t="str">
        <f t="shared" si="0"/>
        <v/>
      </c>
      <c r="D46" s="130" t="str">
        <f t="shared" ca="1" si="2"/>
        <v/>
      </c>
      <c r="E46" s="130" t="str">
        <f t="shared" ca="1" si="3"/>
        <v/>
      </c>
      <c r="F46" s="208" t="str">
        <f>IF($C46="","",IF($G46="","",COUNTA(G$7:$G46)-COUNTBLANK(G$7:$G46)))</f>
        <v/>
      </c>
      <c r="G46" s="209" t="str">
        <f t="shared" ca="1" si="4"/>
        <v/>
      </c>
      <c r="H46" s="208" t="str">
        <f t="shared" si="1"/>
        <v/>
      </c>
      <c r="I46" s="211" t="str">
        <f t="shared" ca="1" si="5"/>
        <v/>
      </c>
      <c r="J46" s="208" t="str">
        <f t="shared" ca="1" si="6"/>
        <v/>
      </c>
      <c r="K46" s="131" t="str">
        <f t="shared" ca="1" si="7"/>
        <v/>
      </c>
      <c r="L46" s="293"/>
      <c r="M46" s="293"/>
    </row>
    <row r="47" spans="2:13">
      <c r="B47" s="200"/>
      <c r="C47" s="129" t="str">
        <f t="shared" si="0"/>
        <v/>
      </c>
      <c r="D47" s="130" t="str">
        <f t="shared" ca="1" si="2"/>
        <v/>
      </c>
      <c r="E47" s="130" t="str">
        <f t="shared" ca="1" si="3"/>
        <v/>
      </c>
      <c r="F47" s="208" t="str">
        <f>IF($C47="","",IF($G47="","",COUNTA(G$7:$G47)-COUNTBLANK(G$7:$G47)))</f>
        <v/>
      </c>
      <c r="G47" s="209" t="str">
        <f t="shared" ca="1" si="4"/>
        <v/>
      </c>
      <c r="H47" s="208" t="str">
        <f t="shared" si="1"/>
        <v/>
      </c>
      <c r="I47" s="211" t="str">
        <f t="shared" ca="1" si="5"/>
        <v/>
      </c>
      <c r="J47" s="208" t="str">
        <f t="shared" ca="1" si="6"/>
        <v/>
      </c>
      <c r="K47" s="131" t="str">
        <f t="shared" ca="1" si="7"/>
        <v/>
      </c>
      <c r="L47" s="293"/>
      <c r="M47" s="293"/>
    </row>
    <row r="48" spans="2:13">
      <c r="B48" s="200"/>
      <c r="C48" s="129" t="str">
        <f t="shared" si="0"/>
        <v/>
      </c>
      <c r="D48" s="130" t="str">
        <f t="shared" ca="1" si="2"/>
        <v/>
      </c>
      <c r="E48" s="130" t="str">
        <f t="shared" ca="1" si="3"/>
        <v/>
      </c>
      <c r="F48" s="208" t="str">
        <f>IF($C48="","",IF($G48="","",COUNTA(G$7:$G48)-COUNTBLANK(G$7:$G48)))</f>
        <v/>
      </c>
      <c r="G48" s="209" t="str">
        <f t="shared" ca="1" si="4"/>
        <v/>
      </c>
      <c r="H48" s="208" t="str">
        <f t="shared" si="1"/>
        <v/>
      </c>
      <c r="I48" s="211" t="str">
        <f t="shared" ca="1" si="5"/>
        <v/>
      </c>
      <c r="J48" s="208" t="str">
        <f t="shared" ca="1" si="6"/>
        <v/>
      </c>
      <c r="K48" s="131" t="str">
        <f t="shared" ca="1" si="7"/>
        <v/>
      </c>
      <c r="L48" s="293"/>
      <c r="M48" s="293"/>
    </row>
    <row r="49" spans="2:13">
      <c r="B49" s="200"/>
      <c r="C49" s="129" t="str">
        <f t="shared" si="0"/>
        <v/>
      </c>
      <c r="D49" s="130" t="str">
        <f t="shared" ca="1" si="2"/>
        <v/>
      </c>
      <c r="E49" s="130" t="str">
        <f t="shared" ca="1" si="3"/>
        <v/>
      </c>
      <c r="F49" s="208" t="str">
        <f>IF($C49="","",IF($G49="","",COUNTA(G$7:$G49)-COUNTBLANK(G$7:$G49)))</f>
        <v/>
      </c>
      <c r="G49" s="209" t="str">
        <f t="shared" ca="1" si="4"/>
        <v/>
      </c>
      <c r="H49" s="208" t="str">
        <f t="shared" si="1"/>
        <v/>
      </c>
      <c r="I49" s="211" t="str">
        <f t="shared" ca="1" si="5"/>
        <v/>
      </c>
      <c r="J49" s="208" t="str">
        <f t="shared" ca="1" si="6"/>
        <v/>
      </c>
      <c r="K49" s="131" t="str">
        <f t="shared" ca="1" si="7"/>
        <v/>
      </c>
      <c r="L49" s="293"/>
      <c r="M49" s="293"/>
    </row>
    <row r="50" spans="2:13">
      <c r="B50" s="200"/>
      <c r="C50" s="129" t="str">
        <f t="shared" si="0"/>
        <v/>
      </c>
      <c r="D50" s="130" t="str">
        <f t="shared" ca="1" si="2"/>
        <v/>
      </c>
      <c r="E50" s="130" t="str">
        <f t="shared" ca="1" si="3"/>
        <v/>
      </c>
      <c r="F50" s="208" t="str">
        <f>IF($C50="","",IF($G50="","",COUNTA(G$7:$G50)-COUNTBLANK(G$7:$G50)))</f>
        <v/>
      </c>
      <c r="G50" s="209" t="str">
        <f t="shared" ca="1" si="4"/>
        <v/>
      </c>
      <c r="H50" s="208" t="str">
        <f t="shared" si="1"/>
        <v/>
      </c>
      <c r="I50" s="211" t="str">
        <f t="shared" ca="1" si="5"/>
        <v/>
      </c>
      <c r="J50" s="208" t="str">
        <f t="shared" ca="1" si="6"/>
        <v/>
      </c>
      <c r="K50" s="131" t="str">
        <f t="shared" ca="1" si="7"/>
        <v/>
      </c>
      <c r="L50" s="293"/>
      <c r="M50" s="293"/>
    </row>
    <row r="51" spans="2:13">
      <c r="B51" s="200"/>
      <c r="C51" s="129" t="str">
        <f t="shared" si="0"/>
        <v/>
      </c>
      <c r="D51" s="130" t="str">
        <f t="shared" ca="1" si="2"/>
        <v/>
      </c>
      <c r="E51" s="130" t="str">
        <f t="shared" ca="1" si="3"/>
        <v/>
      </c>
      <c r="F51" s="208" t="str">
        <f>IF($C51="","",IF($G51="","",COUNTA(G$7:$G51)-COUNTBLANK(G$7:$G51)))</f>
        <v/>
      </c>
      <c r="G51" s="209" t="str">
        <f t="shared" ca="1" si="4"/>
        <v/>
      </c>
      <c r="H51" s="208" t="str">
        <f t="shared" si="1"/>
        <v/>
      </c>
      <c r="I51" s="211" t="str">
        <f t="shared" ca="1" si="5"/>
        <v/>
      </c>
      <c r="J51" s="208" t="str">
        <f t="shared" ca="1" si="6"/>
        <v/>
      </c>
      <c r="K51" s="131" t="str">
        <f t="shared" ca="1" si="7"/>
        <v/>
      </c>
      <c r="L51" s="293"/>
      <c r="M51" s="293"/>
    </row>
    <row r="52" spans="2:13">
      <c r="B52" s="200"/>
      <c r="C52" s="129" t="str">
        <f t="shared" si="0"/>
        <v/>
      </c>
      <c r="D52" s="130" t="str">
        <f t="shared" ca="1" si="2"/>
        <v/>
      </c>
      <c r="E52" s="130" t="str">
        <f t="shared" ca="1" si="3"/>
        <v/>
      </c>
      <c r="F52" s="208" t="str">
        <f>IF($C52="","",IF($G52="","",COUNTA(G$7:$G52)-COUNTBLANK(G$7:$G52)))</f>
        <v/>
      </c>
      <c r="G52" s="209" t="str">
        <f t="shared" ca="1" si="4"/>
        <v/>
      </c>
      <c r="H52" s="208" t="str">
        <f t="shared" si="1"/>
        <v/>
      </c>
      <c r="I52" s="211" t="str">
        <f t="shared" ca="1" si="5"/>
        <v/>
      </c>
      <c r="J52" s="208" t="str">
        <f t="shared" ca="1" si="6"/>
        <v/>
      </c>
      <c r="K52" s="131" t="str">
        <f t="shared" ca="1" si="7"/>
        <v/>
      </c>
      <c r="L52" s="293"/>
      <c r="M52" s="293"/>
    </row>
    <row r="53" spans="2:13">
      <c r="B53" s="200"/>
      <c r="C53" s="129" t="str">
        <f t="shared" si="0"/>
        <v/>
      </c>
      <c r="D53" s="130" t="str">
        <f t="shared" ca="1" si="2"/>
        <v/>
      </c>
      <c r="E53" s="130" t="str">
        <f t="shared" ca="1" si="3"/>
        <v/>
      </c>
      <c r="F53" s="208" t="str">
        <f>IF($C53="","",IF($G53="","",COUNTA(G$7:$G53)-COUNTBLANK(G$7:$G53)))</f>
        <v/>
      </c>
      <c r="G53" s="209" t="str">
        <f t="shared" ca="1" si="4"/>
        <v/>
      </c>
      <c r="H53" s="208" t="str">
        <f t="shared" si="1"/>
        <v/>
      </c>
      <c r="I53" s="211" t="str">
        <f t="shared" ca="1" si="5"/>
        <v/>
      </c>
      <c r="J53" s="208" t="str">
        <f t="shared" ca="1" si="6"/>
        <v/>
      </c>
      <c r="K53" s="131" t="str">
        <f t="shared" ca="1" si="7"/>
        <v/>
      </c>
      <c r="L53" s="293"/>
      <c r="M53" s="293"/>
    </row>
    <row r="54" spans="2:13">
      <c r="B54" s="200"/>
      <c r="C54" s="129" t="str">
        <f t="shared" si="0"/>
        <v/>
      </c>
      <c r="D54" s="130" t="str">
        <f t="shared" ca="1" si="2"/>
        <v/>
      </c>
      <c r="E54" s="130" t="str">
        <f t="shared" ca="1" si="3"/>
        <v/>
      </c>
      <c r="F54" s="208" t="str">
        <f>IF($C54="","",IF($G54="","",COUNTA(G$7:$G54)-COUNTBLANK(G$7:$G54)))</f>
        <v/>
      </c>
      <c r="G54" s="209" t="str">
        <f t="shared" ca="1" si="4"/>
        <v/>
      </c>
      <c r="H54" s="208" t="str">
        <f t="shared" si="1"/>
        <v/>
      </c>
      <c r="I54" s="211" t="str">
        <f t="shared" ca="1" si="5"/>
        <v/>
      </c>
      <c r="J54" s="208" t="str">
        <f t="shared" ca="1" si="6"/>
        <v/>
      </c>
      <c r="K54" s="131" t="str">
        <f t="shared" ca="1" si="7"/>
        <v/>
      </c>
      <c r="L54" s="293"/>
      <c r="M54" s="293"/>
    </row>
    <row r="55" spans="2:13">
      <c r="B55" s="200"/>
      <c r="C55" s="129" t="str">
        <f t="shared" si="0"/>
        <v/>
      </c>
      <c r="D55" s="130" t="str">
        <f t="shared" ca="1" si="2"/>
        <v/>
      </c>
      <c r="E55" s="130" t="str">
        <f t="shared" ca="1" si="3"/>
        <v/>
      </c>
      <c r="F55" s="208" t="str">
        <f>IF($C55="","",IF($G55="","",COUNTA(G$7:$G55)-COUNTBLANK(G$7:$G55)))</f>
        <v/>
      </c>
      <c r="G55" s="209" t="str">
        <f t="shared" ca="1" si="4"/>
        <v/>
      </c>
      <c r="H55" s="208" t="str">
        <f t="shared" si="1"/>
        <v/>
      </c>
      <c r="I55" s="211" t="str">
        <f t="shared" ca="1" si="5"/>
        <v/>
      </c>
      <c r="J55" s="208" t="str">
        <f t="shared" ca="1" si="6"/>
        <v/>
      </c>
      <c r="K55" s="131" t="str">
        <f t="shared" ca="1" si="7"/>
        <v/>
      </c>
      <c r="L55" s="293"/>
      <c r="M55" s="293"/>
    </row>
    <row r="56" spans="2:13">
      <c r="B56" s="200"/>
      <c r="C56" s="129" t="str">
        <f t="shared" si="0"/>
        <v/>
      </c>
      <c r="D56" s="130" t="str">
        <f t="shared" ca="1" si="2"/>
        <v/>
      </c>
      <c r="E56" s="130" t="str">
        <f t="shared" ca="1" si="3"/>
        <v/>
      </c>
      <c r="F56" s="208" t="str">
        <f>IF($C56="","",IF($G56="","",COUNTA(G$7:$G56)-COUNTBLANK(G$7:$G56)))</f>
        <v/>
      </c>
      <c r="G56" s="209" t="str">
        <f t="shared" ca="1" si="4"/>
        <v/>
      </c>
      <c r="H56" s="208" t="str">
        <f t="shared" si="1"/>
        <v/>
      </c>
      <c r="I56" s="211" t="str">
        <f t="shared" ca="1" si="5"/>
        <v/>
      </c>
      <c r="J56" s="208" t="str">
        <f t="shared" ca="1" si="6"/>
        <v/>
      </c>
      <c r="K56" s="131" t="str">
        <f t="shared" ca="1" si="7"/>
        <v/>
      </c>
      <c r="L56" s="293"/>
      <c r="M56" s="293"/>
    </row>
    <row r="57" spans="2:13">
      <c r="B57" s="200"/>
      <c r="C57" s="129" t="str">
        <f t="shared" si="0"/>
        <v/>
      </c>
      <c r="D57" s="130" t="str">
        <f t="shared" ca="1" si="2"/>
        <v/>
      </c>
      <c r="E57" s="130" t="str">
        <f t="shared" ca="1" si="3"/>
        <v/>
      </c>
      <c r="F57" s="208" t="str">
        <f>IF($C57="","",IF($G57="","",COUNTA(G$7:$G57)-COUNTBLANK(G$7:$G57)))</f>
        <v/>
      </c>
      <c r="G57" s="209" t="str">
        <f t="shared" ca="1" si="4"/>
        <v/>
      </c>
      <c r="H57" s="208" t="str">
        <f t="shared" si="1"/>
        <v/>
      </c>
      <c r="I57" s="211" t="str">
        <f t="shared" ca="1" si="5"/>
        <v/>
      </c>
      <c r="J57" s="208" t="str">
        <f t="shared" ca="1" si="6"/>
        <v/>
      </c>
      <c r="K57" s="131" t="str">
        <f t="shared" ca="1" si="7"/>
        <v/>
      </c>
      <c r="L57" s="293"/>
      <c r="M57" s="293"/>
    </row>
    <row r="58" spans="2:13">
      <c r="B58" s="200"/>
      <c r="C58" s="129" t="str">
        <f t="shared" si="0"/>
        <v/>
      </c>
      <c r="D58" s="130" t="str">
        <f t="shared" ca="1" si="2"/>
        <v/>
      </c>
      <c r="E58" s="130" t="str">
        <f t="shared" ca="1" si="3"/>
        <v/>
      </c>
      <c r="F58" s="208" t="str">
        <f>IF($C58="","",IF($G58="","",COUNTA(G$7:$G58)-COUNTBLANK(G$7:$G58)))</f>
        <v/>
      </c>
      <c r="G58" s="209" t="str">
        <f t="shared" ca="1" si="4"/>
        <v/>
      </c>
      <c r="H58" s="208" t="str">
        <f t="shared" si="1"/>
        <v/>
      </c>
      <c r="I58" s="211" t="str">
        <f t="shared" ca="1" si="5"/>
        <v/>
      </c>
      <c r="J58" s="208" t="str">
        <f t="shared" ca="1" si="6"/>
        <v/>
      </c>
      <c r="K58" s="131" t="str">
        <f t="shared" ca="1" si="7"/>
        <v/>
      </c>
      <c r="L58" s="293"/>
      <c r="M58" s="293"/>
    </row>
    <row r="59" spans="2:13">
      <c r="B59" s="200"/>
      <c r="C59" s="129" t="str">
        <f t="shared" si="0"/>
        <v/>
      </c>
      <c r="D59" s="130" t="str">
        <f t="shared" ca="1" si="2"/>
        <v/>
      </c>
      <c r="E59" s="130" t="str">
        <f t="shared" ca="1" si="3"/>
        <v/>
      </c>
      <c r="F59" s="208" t="str">
        <f>IF($C59="","",IF($G59="","",COUNTA(G$7:$G59)-COUNTBLANK(G$7:$G59)))</f>
        <v/>
      </c>
      <c r="G59" s="209" t="str">
        <f t="shared" ca="1" si="4"/>
        <v/>
      </c>
      <c r="H59" s="208" t="str">
        <f t="shared" si="1"/>
        <v/>
      </c>
      <c r="I59" s="211" t="str">
        <f t="shared" ca="1" si="5"/>
        <v/>
      </c>
      <c r="J59" s="208" t="str">
        <f t="shared" ca="1" si="6"/>
        <v/>
      </c>
      <c r="K59" s="131" t="str">
        <f t="shared" ca="1" si="7"/>
        <v/>
      </c>
      <c r="L59" s="293"/>
      <c r="M59" s="293"/>
    </row>
    <row r="60" spans="2:13">
      <c r="B60" s="200"/>
      <c r="C60" s="129" t="str">
        <f t="shared" si="0"/>
        <v/>
      </c>
      <c r="D60" s="130" t="str">
        <f t="shared" ca="1" si="2"/>
        <v/>
      </c>
      <c r="E60" s="130" t="str">
        <f t="shared" ca="1" si="3"/>
        <v/>
      </c>
      <c r="F60" s="208" t="str">
        <f>IF($C60="","",IF($G60="","",COUNTA(G$7:$G60)-COUNTBLANK(G$7:$G60)))</f>
        <v/>
      </c>
      <c r="G60" s="209" t="str">
        <f t="shared" ca="1" si="4"/>
        <v/>
      </c>
      <c r="H60" s="208" t="str">
        <f t="shared" si="1"/>
        <v/>
      </c>
      <c r="I60" s="211" t="str">
        <f t="shared" ca="1" si="5"/>
        <v/>
      </c>
      <c r="J60" s="208" t="str">
        <f t="shared" ca="1" si="6"/>
        <v/>
      </c>
      <c r="K60" s="131" t="str">
        <f t="shared" ca="1" si="7"/>
        <v/>
      </c>
      <c r="L60" s="293"/>
      <c r="M60" s="293"/>
    </row>
    <row r="61" spans="2:13">
      <c r="B61" s="200"/>
      <c r="C61" s="129" t="str">
        <f t="shared" si="0"/>
        <v/>
      </c>
      <c r="D61" s="130" t="str">
        <f t="shared" ca="1" si="2"/>
        <v/>
      </c>
      <c r="E61" s="130" t="str">
        <f t="shared" ca="1" si="3"/>
        <v/>
      </c>
      <c r="F61" s="208" t="str">
        <f>IF($C61="","",IF($G61="","",COUNTA(G$7:$G61)-COUNTBLANK(G$7:$G61)))</f>
        <v/>
      </c>
      <c r="G61" s="209" t="str">
        <f t="shared" ca="1" si="4"/>
        <v/>
      </c>
      <c r="H61" s="208" t="str">
        <f t="shared" si="1"/>
        <v/>
      </c>
      <c r="I61" s="211" t="str">
        <f t="shared" ca="1" si="5"/>
        <v/>
      </c>
      <c r="J61" s="208" t="str">
        <f t="shared" ca="1" si="6"/>
        <v/>
      </c>
      <c r="K61" s="131" t="str">
        <f t="shared" ca="1" si="7"/>
        <v/>
      </c>
      <c r="L61" s="293"/>
      <c r="M61" s="293"/>
    </row>
    <row r="62" spans="2:13">
      <c r="B62" s="200"/>
      <c r="C62" s="129" t="str">
        <f t="shared" si="0"/>
        <v/>
      </c>
      <c r="D62" s="130" t="str">
        <f t="shared" ca="1" si="2"/>
        <v/>
      </c>
      <c r="E62" s="130" t="str">
        <f t="shared" ca="1" si="3"/>
        <v/>
      </c>
      <c r="F62" s="208" t="str">
        <f>IF($C62="","",IF($G62="","",COUNTA(G$7:$G62)-COUNTBLANK(G$7:$G62)))</f>
        <v/>
      </c>
      <c r="G62" s="209" t="str">
        <f t="shared" ca="1" si="4"/>
        <v/>
      </c>
      <c r="H62" s="208" t="str">
        <f t="shared" si="1"/>
        <v/>
      </c>
      <c r="I62" s="211" t="str">
        <f t="shared" ca="1" si="5"/>
        <v/>
      </c>
      <c r="J62" s="208" t="str">
        <f t="shared" ca="1" si="6"/>
        <v/>
      </c>
      <c r="K62" s="131" t="str">
        <f t="shared" ca="1" si="7"/>
        <v/>
      </c>
      <c r="L62" s="293"/>
      <c r="M62" s="293"/>
    </row>
    <row r="63" spans="2:13">
      <c r="B63" s="200"/>
      <c r="C63" s="129" t="str">
        <f t="shared" si="0"/>
        <v/>
      </c>
      <c r="D63" s="130" t="str">
        <f t="shared" ca="1" si="2"/>
        <v/>
      </c>
      <c r="E63" s="130" t="str">
        <f t="shared" ca="1" si="3"/>
        <v/>
      </c>
      <c r="F63" s="208" t="str">
        <f>IF($C63="","",IF($G63="","",COUNTA(G$7:$G63)-COUNTBLANK(G$7:$G63)))</f>
        <v/>
      </c>
      <c r="G63" s="209" t="str">
        <f t="shared" ca="1" si="4"/>
        <v/>
      </c>
      <c r="H63" s="208" t="str">
        <f t="shared" si="1"/>
        <v/>
      </c>
      <c r="I63" s="211" t="str">
        <f t="shared" ca="1" si="5"/>
        <v/>
      </c>
      <c r="J63" s="208" t="str">
        <f t="shared" ca="1" si="6"/>
        <v/>
      </c>
      <c r="K63" s="131" t="str">
        <f t="shared" ca="1" si="7"/>
        <v/>
      </c>
      <c r="L63" s="293"/>
      <c r="M63" s="293"/>
    </row>
    <row r="64" spans="2:13">
      <c r="B64" s="200"/>
      <c r="C64" s="129" t="str">
        <f t="shared" si="0"/>
        <v/>
      </c>
      <c r="D64" s="130" t="str">
        <f t="shared" ca="1" si="2"/>
        <v/>
      </c>
      <c r="E64" s="130" t="str">
        <f t="shared" ca="1" si="3"/>
        <v/>
      </c>
      <c r="F64" s="208" t="str">
        <f>IF($C64="","",IF($G64="","",COUNTA(G$7:$G64)-COUNTBLANK(G$7:$G64)))</f>
        <v/>
      </c>
      <c r="G64" s="209" t="str">
        <f t="shared" ca="1" si="4"/>
        <v/>
      </c>
      <c r="H64" s="208" t="str">
        <f t="shared" si="1"/>
        <v/>
      </c>
      <c r="I64" s="211" t="str">
        <f t="shared" ca="1" si="5"/>
        <v/>
      </c>
      <c r="J64" s="208" t="str">
        <f t="shared" ca="1" si="6"/>
        <v/>
      </c>
      <c r="K64" s="131" t="str">
        <f t="shared" ca="1" si="7"/>
        <v/>
      </c>
      <c r="L64" s="293"/>
      <c r="M64" s="293"/>
    </row>
    <row r="65" spans="2:13">
      <c r="B65" s="200"/>
      <c r="C65" s="129" t="str">
        <f t="shared" si="0"/>
        <v/>
      </c>
      <c r="D65" s="130" t="str">
        <f t="shared" ca="1" si="2"/>
        <v/>
      </c>
      <c r="E65" s="130" t="str">
        <f t="shared" ca="1" si="3"/>
        <v/>
      </c>
      <c r="F65" s="208" t="str">
        <f>IF($C65="","",IF($G65="","",COUNTA(G$7:$G65)-COUNTBLANK(G$7:$G65)))</f>
        <v/>
      </c>
      <c r="G65" s="209" t="str">
        <f t="shared" ca="1" si="4"/>
        <v/>
      </c>
      <c r="H65" s="208" t="str">
        <f t="shared" si="1"/>
        <v/>
      </c>
      <c r="I65" s="211" t="str">
        <f t="shared" ca="1" si="5"/>
        <v/>
      </c>
      <c r="J65" s="208" t="str">
        <f t="shared" ca="1" si="6"/>
        <v/>
      </c>
      <c r="K65" s="131" t="str">
        <f t="shared" ca="1" si="7"/>
        <v/>
      </c>
      <c r="L65" s="293"/>
      <c r="M65" s="293"/>
    </row>
    <row r="66" spans="2:13">
      <c r="B66" s="200"/>
      <c r="C66" s="129" t="str">
        <f t="shared" si="0"/>
        <v/>
      </c>
      <c r="D66" s="130" t="str">
        <f t="shared" ca="1" si="2"/>
        <v/>
      </c>
      <c r="E66" s="130" t="str">
        <f t="shared" ca="1" si="3"/>
        <v/>
      </c>
      <c r="F66" s="208" t="str">
        <f>IF($C66="","",IF($G66="","",COUNTA(G$7:$G66)-COUNTBLANK(G$7:$G66)))</f>
        <v/>
      </c>
      <c r="G66" s="209" t="str">
        <f t="shared" ca="1" si="4"/>
        <v/>
      </c>
      <c r="H66" s="208" t="str">
        <f t="shared" si="1"/>
        <v/>
      </c>
      <c r="I66" s="211" t="str">
        <f t="shared" ca="1" si="5"/>
        <v/>
      </c>
      <c r="J66" s="208" t="str">
        <f t="shared" ca="1" si="6"/>
        <v/>
      </c>
      <c r="K66" s="131" t="str">
        <f t="shared" ca="1" si="7"/>
        <v/>
      </c>
      <c r="L66" s="293"/>
      <c r="M66" s="293"/>
    </row>
    <row r="67" spans="2:13">
      <c r="B67" s="200"/>
      <c r="C67" s="129" t="str">
        <f t="shared" si="0"/>
        <v/>
      </c>
      <c r="D67" s="130" t="str">
        <f t="shared" ca="1" si="2"/>
        <v/>
      </c>
      <c r="E67" s="130" t="str">
        <f t="shared" ca="1" si="3"/>
        <v/>
      </c>
      <c r="F67" s="208" t="str">
        <f>IF($C67="","",IF($G67="","",COUNTA(G$7:$G67)-COUNTBLANK(G$7:$G67)))</f>
        <v/>
      </c>
      <c r="G67" s="209" t="str">
        <f t="shared" ca="1" si="4"/>
        <v/>
      </c>
      <c r="H67" s="208" t="str">
        <f t="shared" si="1"/>
        <v/>
      </c>
      <c r="I67" s="211" t="str">
        <f t="shared" ca="1" si="5"/>
        <v/>
      </c>
      <c r="J67" s="208" t="str">
        <f t="shared" ca="1" si="6"/>
        <v/>
      </c>
      <c r="K67" s="131" t="str">
        <f t="shared" ca="1" si="7"/>
        <v/>
      </c>
      <c r="L67" s="293"/>
      <c r="M67" s="293"/>
    </row>
    <row r="68" spans="2:13">
      <c r="B68" s="200"/>
      <c r="C68" s="129" t="str">
        <f t="shared" si="0"/>
        <v/>
      </c>
      <c r="D68" s="130" t="str">
        <f t="shared" ca="1" si="2"/>
        <v/>
      </c>
      <c r="E68" s="130" t="str">
        <f t="shared" ca="1" si="3"/>
        <v/>
      </c>
      <c r="F68" s="208" t="str">
        <f>IF($C68="","",IF($G68="","",COUNTA(G$7:$G68)-COUNTBLANK(G$7:$G68)))</f>
        <v/>
      </c>
      <c r="G68" s="209" t="str">
        <f t="shared" ca="1" si="4"/>
        <v/>
      </c>
      <c r="H68" s="208" t="str">
        <f t="shared" si="1"/>
        <v/>
      </c>
      <c r="I68" s="211" t="str">
        <f t="shared" ca="1" si="5"/>
        <v/>
      </c>
      <c r="J68" s="208" t="str">
        <f t="shared" ca="1" si="6"/>
        <v/>
      </c>
      <c r="K68" s="131" t="str">
        <f t="shared" ca="1" si="7"/>
        <v/>
      </c>
      <c r="L68" s="293"/>
      <c r="M68" s="293"/>
    </row>
    <row r="69" spans="2:13">
      <c r="B69" s="200"/>
      <c r="C69" s="129" t="str">
        <f t="shared" si="0"/>
        <v/>
      </c>
      <c r="D69" s="130" t="str">
        <f t="shared" ca="1" si="2"/>
        <v/>
      </c>
      <c r="E69" s="130" t="str">
        <f t="shared" ca="1" si="3"/>
        <v/>
      </c>
      <c r="F69" s="208" t="str">
        <f>IF($C69="","",IF($G69="","",COUNTA(G$7:$G69)-COUNTBLANK(G$7:$G69)))</f>
        <v/>
      </c>
      <c r="G69" s="209" t="str">
        <f t="shared" ca="1" si="4"/>
        <v/>
      </c>
      <c r="H69" s="208" t="str">
        <f t="shared" si="1"/>
        <v/>
      </c>
      <c r="I69" s="211" t="str">
        <f t="shared" ca="1" si="5"/>
        <v/>
      </c>
      <c r="J69" s="208" t="str">
        <f t="shared" ca="1" si="6"/>
        <v/>
      </c>
      <c r="K69" s="131" t="str">
        <f t="shared" ca="1" si="7"/>
        <v/>
      </c>
      <c r="L69" s="293"/>
      <c r="M69" s="293"/>
    </row>
    <row r="70" spans="2:13">
      <c r="B70" s="200"/>
      <c r="C70" s="129" t="str">
        <f t="shared" si="0"/>
        <v/>
      </c>
      <c r="D70" s="130" t="str">
        <f t="shared" ca="1" si="2"/>
        <v/>
      </c>
      <c r="E70" s="130" t="str">
        <f t="shared" ca="1" si="3"/>
        <v/>
      </c>
      <c r="F70" s="208" t="str">
        <f>IF($C70="","",IF($G70="","",COUNTA(G$7:$G70)-COUNTBLANK(G$7:$G70)))</f>
        <v/>
      </c>
      <c r="G70" s="209" t="str">
        <f t="shared" ca="1" si="4"/>
        <v/>
      </c>
      <c r="H70" s="208" t="str">
        <f t="shared" si="1"/>
        <v/>
      </c>
      <c r="I70" s="211" t="str">
        <f t="shared" ca="1" si="5"/>
        <v/>
      </c>
      <c r="J70" s="208" t="str">
        <f t="shared" ca="1" si="6"/>
        <v/>
      </c>
      <c r="K70" s="131" t="str">
        <f t="shared" ca="1" si="7"/>
        <v/>
      </c>
      <c r="L70" s="293"/>
      <c r="M70" s="293"/>
    </row>
    <row r="71" spans="2:13">
      <c r="B71" s="200"/>
      <c r="C71" s="129" t="str">
        <f t="shared" ref="C71:C134" si="8">IF($B71="","",SMALL($B$7:$B$500,ROW(B65)))</f>
        <v/>
      </c>
      <c r="D71" s="130" t="str">
        <f t="shared" ca="1" si="2"/>
        <v/>
      </c>
      <c r="E71" s="130" t="str">
        <f t="shared" ca="1" si="3"/>
        <v/>
      </c>
      <c r="F71" s="208" t="str">
        <f>IF($C71="","",IF($G71="","",COUNTA(G$7:$G71)-COUNTBLANK(G$7:$G71)))</f>
        <v/>
      </c>
      <c r="G71" s="209" t="str">
        <f t="shared" ca="1" si="4"/>
        <v/>
      </c>
      <c r="H71" s="208" t="str">
        <f t="shared" ref="H71:H134" si="9">IF($C71="","",IF($I71="","",LEFT($I71,1)))</f>
        <v/>
      </c>
      <c r="I71" s="211" t="str">
        <f t="shared" ca="1" si="5"/>
        <v/>
      </c>
      <c r="J71" s="208" t="str">
        <f t="shared" ca="1" si="6"/>
        <v/>
      </c>
      <c r="K71" s="131" t="str">
        <f t="shared" ca="1" si="7"/>
        <v/>
      </c>
      <c r="L71" s="293"/>
      <c r="M71" s="293"/>
    </row>
    <row r="72" spans="2:13">
      <c r="B72" s="200"/>
      <c r="C72" s="129" t="str">
        <f t="shared" si="8"/>
        <v/>
      </c>
      <c r="D72" s="130" t="str">
        <f t="shared" ref="D72:D135" ca="1" si="10">IF($C72="","",IF($C72=$C71,"",IF(INDIRECT($C72&amp;"!e4")="","",INDIRECT($C72&amp;"!e4"))))</f>
        <v/>
      </c>
      <c r="E72" s="130" t="str">
        <f t="shared" ref="E72:E135" ca="1" si="11">IF($C72="","",IF($C72=$C71,"",IF(INDIRECT($C72&amp;"!g4")="","",INDIRECT($C72&amp;"!g4"))))</f>
        <v/>
      </c>
      <c r="F72" s="208" t="str">
        <f>IF($C72="","",IF($G72="","",COUNTA(G$7:$G72)-COUNTBLANK(G$7:$G72)))</f>
        <v/>
      </c>
      <c r="G72" s="209" t="str">
        <f t="shared" ref="G72:G135" ca="1" si="12">IF($C72="","",IF($C72=$C71,"",IF(INDIRECT($C72&amp;"!g5")="","",INDIRECT($C72&amp;"!g5"))))</f>
        <v/>
      </c>
      <c r="H72" s="208" t="str">
        <f t="shared" si="9"/>
        <v/>
      </c>
      <c r="I72" s="211" t="str">
        <f t="shared" ref="I72:I135" ca="1" si="13">IF($C72="","",IF($J72="","",IF(VLOOKUP($J72,INDIRECT($C72&amp;"!$A$12:$b$500"),2,0)=0,"",VLOOKUP($J72,INDIRECT($C72&amp;"!$A$12:$b$500"),2,0))))</f>
        <v/>
      </c>
      <c r="J72" s="208" t="str">
        <f t="shared" ref="J72:J135" ca="1" si="14">IF($C72="","",IF($C72&gt;$C71,1,COUNTA(INDIRECT($C72&amp;"!$D$12:$D$500")-(COUNTA(INDIRECT($C72&amp;"!$D$12:$D$500")-1)))+$J71))</f>
        <v/>
      </c>
      <c r="K72" s="131" t="str">
        <f t="shared" ref="K72:K135" ca="1" si="15">IF($C72="","",IF($J72="","",VLOOKUP($J72,INDIRECT($C72&amp;"!$d$12:$K$500"),2,0)))</f>
        <v/>
      </c>
      <c r="L72" s="293"/>
      <c r="M72" s="293"/>
    </row>
    <row r="73" spans="2:13">
      <c r="B73" s="200"/>
      <c r="C73" s="129" t="str">
        <f t="shared" si="8"/>
        <v/>
      </c>
      <c r="D73" s="130" t="str">
        <f t="shared" ca="1" si="10"/>
        <v/>
      </c>
      <c r="E73" s="130" t="str">
        <f t="shared" ca="1" si="11"/>
        <v/>
      </c>
      <c r="F73" s="208" t="str">
        <f>IF($C73="","",IF($G73="","",COUNTA(G$7:$G73)-COUNTBLANK(G$7:$G73)))</f>
        <v/>
      </c>
      <c r="G73" s="209" t="str">
        <f t="shared" ca="1" si="12"/>
        <v/>
      </c>
      <c r="H73" s="208" t="str">
        <f t="shared" si="9"/>
        <v/>
      </c>
      <c r="I73" s="211" t="str">
        <f t="shared" ca="1" si="13"/>
        <v/>
      </c>
      <c r="J73" s="208" t="str">
        <f t="shared" ca="1" si="14"/>
        <v/>
      </c>
      <c r="K73" s="131" t="str">
        <f t="shared" ca="1" si="15"/>
        <v/>
      </c>
      <c r="L73" s="293"/>
      <c r="M73" s="293"/>
    </row>
    <row r="74" spans="2:13">
      <c r="B74" s="200"/>
      <c r="C74" s="129" t="str">
        <f t="shared" si="8"/>
        <v/>
      </c>
      <c r="D74" s="130" t="str">
        <f t="shared" ca="1" si="10"/>
        <v/>
      </c>
      <c r="E74" s="130" t="str">
        <f t="shared" ca="1" si="11"/>
        <v/>
      </c>
      <c r="F74" s="208" t="str">
        <f>IF($C74="","",IF($G74="","",COUNTA(G$7:$G74)-COUNTBLANK(G$7:$G74)))</f>
        <v/>
      </c>
      <c r="G74" s="209" t="str">
        <f t="shared" ca="1" si="12"/>
        <v/>
      </c>
      <c r="H74" s="208" t="str">
        <f t="shared" si="9"/>
        <v/>
      </c>
      <c r="I74" s="211" t="str">
        <f t="shared" ca="1" si="13"/>
        <v/>
      </c>
      <c r="J74" s="208" t="str">
        <f t="shared" ca="1" si="14"/>
        <v/>
      </c>
      <c r="K74" s="131" t="str">
        <f t="shared" ca="1" si="15"/>
        <v/>
      </c>
      <c r="L74" s="293"/>
      <c r="M74" s="293"/>
    </row>
    <row r="75" spans="2:13">
      <c r="B75" s="200"/>
      <c r="C75" s="129" t="str">
        <f t="shared" si="8"/>
        <v/>
      </c>
      <c r="D75" s="130" t="str">
        <f t="shared" ca="1" si="10"/>
        <v/>
      </c>
      <c r="E75" s="130" t="str">
        <f t="shared" ca="1" si="11"/>
        <v/>
      </c>
      <c r="F75" s="208" t="str">
        <f>IF($C75="","",IF($G75="","",COUNTA(G$7:$G75)-COUNTBLANK(G$7:$G75)))</f>
        <v/>
      </c>
      <c r="G75" s="209" t="str">
        <f t="shared" ca="1" si="12"/>
        <v/>
      </c>
      <c r="H75" s="208" t="str">
        <f t="shared" si="9"/>
        <v/>
      </c>
      <c r="I75" s="211" t="str">
        <f t="shared" ca="1" si="13"/>
        <v/>
      </c>
      <c r="J75" s="208" t="str">
        <f t="shared" ca="1" si="14"/>
        <v/>
      </c>
      <c r="K75" s="131" t="str">
        <f t="shared" ca="1" si="15"/>
        <v/>
      </c>
      <c r="L75" s="293"/>
      <c r="M75" s="293"/>
    </row>
    <row r="76" spans="2:13">
      <c r="B76" s="200"/>
      <c r="C76" s="129" t="str">
        <f t="shared" si="8"/>
        <v/>
      </c>
      <c r="D76" s="130" t="str">
        <f t="shared" ca="1" si="10"/>
        <v/>
      </c>
      <c r="E76" s="130" t="str">
        <f t="shared" ca="1" si="11"/>
        <v/>
      </c>
      <c r="F76" s="208" t="str">
        <f>IF($C76="","",IF($G76="","",COUNTA(G$7:$G76)-COUNTBLANK(G$7:$G76)))</f>
        <v/>
      </c>
      <c r="G76" s="209" t="str">
        <f t="shared" ca="1" si="12"/>
        <v/>
      </c>
      <c r="H76" s="208" t="str">
        <f t="shared" si="9"/>
        <v/>
      </c>
      <c r="I76" s="211" t="str">
        <f t="shared" ca="1" si="13"/>
        <v/>
      </c>
      <c r="J76" s="208" t="str">
        <f t="shared" ca="1" si="14"/>
        <v/>
      </c>
      <c r="K76" s="131" t="str">
        <f t="shared" ca="1" si="15"/>
        <v/>
      </c>
      <c r="L76" s="293"/>
      <c r="M76" s="293"/>
    </row>
    <row r="77" spans="2:13">
      <c r="B77" s="200"/>
      <c r="C77" s="129" t="str">
        <f t="shared" si="8"/>
        <v/>
      </c>
      <c r="D77" s="130" t="str">
        <f t="shared" ca="1" si="10"/>
        <v/>
      </c>
      <c r="E77" s="130" t="str">
        <f t="shared" ca="1" si="11"/>
        <v/>
      </c>
      <c r="F77" s="208" t="str">
        <f>IF($C77="","",IF($G77="","",COUNTA(G$7:$G77)-COUNTBLANK(G$7:$G77)))</f>
        <v/>
      </c>
      <c r="G77" s="209" t="str">
        <f t="shared" ca="1" si="12"/>
        <v/>
      </c>
      <c r="H77" s="208" t="str">
        <f t="shared" si="9"/>
        <v/>
      </c>
      <c r="I77" s="211" t="str">
        <f t="shared" ca="1" si="13"/>
        <v/>
      </c>
      <c r="J77" s="208" t="str">
        <f t="shared" ca="1" si="14"/>
        <v/>
      </c>
      <c r="K77" s="131" t="str">
        <f t="shared" ca="1" si="15"/>
        <v/>
      </c>
      <c r="L77" s="293"/>
      <c r="M77" s="293"/>
    </row>
    <row r="78" spans="2:13">
      <c r="B78" s="200"/>
      <c r="C78" s="129" t="str">
        <f t="shared" si="8"/>
        <v/>
      </c>
      <c r="D78" s="130" t="str">
        <f t="shared" ca="1" si="10"/>
        <v/>
      </c>
      <c r="E78" s="130" t="str">
        <f t="shared" ca="1" si="11"/>
        <v/>
      </c>
      <c r="F78" s="208" t="str">
        <f>IF($C78="","",IF($G78="","",COUNTA(G$7:$G78)-COUNTBLANK(G$7:$G78)))</f>
        <v/>
      </c>
      <c r="G78" s="209" t="str">
        <f t="shared" ca="1" si="12"/>
        <v/>
      </c>
      <c r="H78" s="208" t="str">
        <f t="shared" si="9"/>
        <v/>
      </c>
      <c r="I78" s="211" t="str">
        <f t="shared" ca="1" si="13"/>
        <v/>
      </c>
      <c r="J78" s="208" t="str">
        <f t="shared" ca="1" si="14"/>
        <v/>
      </c>
      <c r="K78" s="131" t="str">
        <f t="shared" ca="1" si="15"/>
        <v/>
      </c>
      <c r="L78" s="293"/>
      <c r="M78" s="293"/>
    </row>
    <row r="79" spans="2:13">
      <c r="B79" s="200"/>
      <c r="C79" s="129" t="str">
        <f t="shared" si="8"/>
        <v/>
      </c>
      <c r="D79" s="130" t="str">
        <f t="shared" ca="1" si="10"/>
        <v/>
      </c>
      <c r="E79" s="130" t="str">
        <f t="shared" ca="1" si="11"/>
        <v/>
      </c>
      <c r="F79" s="208" t="str">
        <f>IF($C79="","",IF($G79="","",COUNTA(G$7:$G79)-COUNTBLANK(G$7:$G79)))</f>
        <v/>
      </c>
      <c r="G79" s="209" t="str">
        <f t="shared" ca="1" si="12"/>
        <v/>
      </c>
      <c r="H79" s="208" t="str">
        <f t="shared" si="9"/>
        <v/>
      </c>
      <c r="I79" s="211" t="str">
        <f t="shared" ca="1" si="13"/>
        <v/>
      </c>
      <c r="J79" s="208" t="str">
        <f t="shared" ca="1" si="14"/>
        <v/>
      </c>
      <c r="K79" s="131" t="str">
        <f t="shared" ca="1" si="15"/>
        <v/>
      </c>
      <c r="L79" s="293"/>
      <c r="M79" s="293"/>
    </row>
    <row r="80" spans="2:13">
      <c r="B80" s="200"/>
      <c r="C80" s="129" t="str">
        <f t="shared" si="8"/>
        <v/>
      </c>
      <c r="D80" s="130" t="str">
        <f t="shared" ca="1" si="10"/>
        <v/>
      </c>
      <c r="E80" s="130" t="str">
        <f t="shared" ca="1" si="11"/>
        <v/>
      </c>
      <c r="F80" s="208" t="str">
        <f>IF($C80="","",IF($G80="","",COUNTA(G$7:$G80)-COUNTBLANK(G$7:$G80)))</f>
        <v/>
      </c>
      <c r="G80" s="209" t="str">
        <f t="shared" ca="1" si="12"/>
        <v/>
      </c>
      <c r="H80" s="208" t="str">
        <f t="shared" si="9"/>
        <v/>
      </c>
      <c r="I80" s="211" t="str">
        <f t="shared" ca="1" si="13"/>
        <v/>
      </c>
      <c r="J80" s="208" t="str">
        <f t="shared" ca="1" si="14"/>
        <v/>
      </c>
      <c r="K80" s="131" t="str">
        <f t="shared" ca="1" si="15"/>
        <v/>
      </c>
      <c r="L80" s="293"/>
      <c r="M80" s="293"/>
    </row>
    <row r="81" spans="2:13">
      <c r="B81" s="200"/>
      <c r="C81" s="129" t="str">
        <f t="shared" si="8"/>
        <v/>
      </c>
      <c r="D81" s="130" t="str">
        <f t="shared" ca="1" si="10"/>
        <v/>
      </c>
      <c r="E81" s="130" t="str">
        <f t="shared" ca="1" si="11"/>
        <v/>
      </c>
      <c r="F81" s="208" t="str">
        <f>IF($C81="","",IF($G81="","",COUNTA(G$7:$G81)-COUNTBLANK(G$7:$G81)))</f>
        <v/>
      </c>
      <c r="G81" s="209" t="str">
        <f t="shared" ca="1" si="12"/>
        <v/>
      </c>
      <c r="H81" s="208" t="str">
        <f t="shared" si="9"/>
        <v/>
      </c>
      <c r="I81" s="211" t="str">
        <f t="shared" ca="1" si="13"/>
        <v/>
      </c>
      <c r="J81" s="208" t="str">
        <f t="shared" ca="1" si="14"/>
        <v/>
      </c>
      <c r="K81" s="131" t="str">
        <f t="shared" ca="1" si="15"/>
        <v/>
      </c>
      <c r="L81" s="293"/>
      <c r="M81" s="293"/>
    </row>
    <row r="82" spans="2:13">
      <c r="B82" s="200"/>
      <c r="C82" s="129" t="str">
        <f t="shared" si="8"/>
        <v/>
      </c>
      <c r="D82" s="130" t="str">
        <f t="shared" ca="1" si="10"/>
        <v/>
      </c>
      <c r="E82" s="130" t="str">
        <f t="shared" ca="1" si="11"/>
        <v/>
      </c>
      <c r="F82" s="208" t="str">
        <f>IF($C82="","",IF($G82="","",COUNTA(G$7:$G82)-COUNTBLANK(G$7:$G82)))</f>
        <v/>
      </c>
      <c r="G82" s="209" t="str">
        <f t="shared" ca="1" si="12"/>
        <v/>
      </c>
      <c r="H82" s="208" t="str">
        <f t="shared" si="9"/>
        <v/>
      </c>
      <c r="I82" s="211" t="str">
        <f t="shared" ca="1" si="13"/>
        <v/>
      </c>
      <c r="J82" s="208" t="str">
        <f t="shared" ca="1" si="14"/>
        <v/>
      </c>
      <c r="K82" s="131" t="str">
        <f t="shared" ca="1" si="15"/>
        <v/>
      </c>
      <c r="L82" s="293"/>
      <c r="M82" s="293"/>
    </row>
    <row r="83" spans="2:13">
      <c r="B83" s="200"/>
      <c r="C83" s="129" t="str">
        <f t="shared" si="8"/>
        <v/>
      </c>
      <c r="D83" s="130" t="str">
        <f t="shared" ca="1" si="10"/>
        <v/>
      </c>
      <c r="E83" s="130" t="str">
        <f t="shared" ca="1" si="11"/>
        <v/>
      </c>
      <c r="F83" s="208" t="str">
        <f>IF($C83="","",IF($G83="","",COUNTA(G$7:$G83)-COUNTBLANK(G$7:$G83)))</f>
        <v/>
      </c>
      <c r="G83" s="209" t="str">
        <f t="shared" ca="1" si="12"/>
        <v/>
      </c>
      <c r="H83" s="208" t="str">
        <f t="shared" si="9"/>
        <v/>
      </c>
      <c r="I83" s="211" t="str">
        <f t="shared" ca="1" si="13"/>
        <v/>
      </c>
      <c r="J83" s="208" t="str">
        <f t="shared" ca="1" si="14"/>
        <v/>
      </c>
      <c r="K83" s="131" t="str">
        <f t="shared" ca="1" si="15"/>
        <v/>
      </c>
      <c r="L83" s="293"/>
      <c r="M83" s="293"/>
    </row>
    <row r="84" spans="2:13">
      <c r="B84" s="200"/>
      <c r="C84" s="129" t="str">
        <f t="shared" si="8"/>
        <v/>
      </c>
      <c r="D84" s="130" t="str">
        <f t="shared" ca="1" si="10"/>
        <v/>
      </c>
      <c r="E84" s="130" t="str">
        <f t="shared" ca="1" si="11"/>
        <v/>
      </c>
      <c r="F84" s="208" t="str">
        <f>IF($C84="","",IF($G84="","",COUNTA(G$7:$G84)-COUNTBLANK(G$7:$G84)))</f>
        <v/>
      </c>
      <c r="G84" s="209" t="str">
        <f t="shared" ca="1" si="12"/>
        <v/>
      </c>
      <c r="H84" s="208" t="str">
        <f t="shared" si="9"/>
        <v/>
      </c>
      <c r="I84" s="211" t="str">
        <f t="shared" ca="1" si="13"/>
        <v/>
      </c>
      <c r="J84" s="208" t="str">
        <f t="shared" ca="1" si="14"/>
        <v/>
      </c>
      <c r="K84" s="131" t="str">
        <f t="shared" ca="1" si="15"/>
        <v/>
      </c>
      <c r="L84" s="293"/>
      <c r="M84" s="293"/>
    </row>
    <row r="85" spans="2:13">
      <c r="B85" s="200"/>
      <c r="C85" s="129" t="str">
        <f t="shared" si="8"/>
        <v/>
      </c>
      <c r="D85" s="130" t="str">
        <f t="shared" ca="1" si="10"/>
        <v/>
      </c>
      <c r="E85" s="130" t="str">
        <f t="shared" ca="1" si="11"/>
        <v/>
      </c>
      <c r="F85" s="208" t="str">
        <f>IF($C85="","",IF($G85="","",COUNTA(G$7:$G85)-COUNTBLANK(G$7:$G85)))</f>
        <v/>
      </c>
      <c r="G85" s="209" t="str">
        <f t="shared" ca="1" si="12"/>
        <v/>
      </c>
      <c r="H85" s="208" t="str">
        <f t="shared" si="9"/>
        <v/>
      </c>
      <c r="I85" s="211" t="str">
        <f t="shared" ca="1" si="13"/>
        <v/>
      </c>
      <c r="J85" s="208" t="str">
        <f t="shared" ca="1" si="14"/>
        <v/>
      </c>
      <c r="K85" s="131" t="str">
        <f t="shared" ca="1" si="15"/>
        <v/>
      </c>
      <c r="L85" s="293"/>
      <c r="M85" s="293"/>
    </row>
    <row r="86" spans="2:13">
      <c r="B86" s="200"/>
      <c r="C86" s="129" t="str">
        <f t="shared" si="8"/>
        <v/>
      </c>
      <c r="D86" s="130" t="str">
        <f t="shared" ca="1" si="10"/>
        <v/>
      </c>
      <c r="E86" s="130" t="str">
        <f t="shared" ca="1" si="11"/>
        <v/>
      </c>
      <c r="F86" s="208" t="str">
        <f>IF($C86="","",IF($G86="","",COUNTA(G$7:$G86)-COUNTBLANK(G$7:$G86)))</f>
        <v/>
      </c>
      <c r="G86" s="209" t="str">
        <f t="shared" ca="1" si="12"/>
        <v/>
      </c>
      <c r="H86" s="208" t="str">
        <f t="shared" si="9"/>
        <v/>
      </c>
      <c r="I86" s="211" t="str">
        <f t="shared" ca="1" si="13"/>
        <v/>
      </c>
      <c r="J86" s="208" t="str">
        <f t="shared" ca="1" si="14"/>
        <v/>
      </c>
      <c r="K86" s="131" t="str">
        <f t="shared" ca="1" si="15"/>
        <v/>
      </c>
      <c r="L86" s="293"/>
      <c r="M86" s="293"/>
    </row>
    <row r="87" spans="2:13">
      <c r="B87" s="200"/>
      <c r="C87" s="129" t="str">
        <f t="shared" si="8"/>
        <v/>
      </c>
      <c r="D87" s="130" t="str">
        <f t="shared" ca="1" si="10"/>
        <v/>
      </c>
      <c r="E87" s="130" t="str">
        <f t="shared" ca="1" si="11"/>
        <v/>
      </c>
      <c r="F87" s="208" t="str">
        <f>IF($C87="","",IF($G87="","",COUNTA(G$7:$G87)-COUNTBLANK(G$7:$G87)))</f>
        <v/>
      </c>
      <c r="G87" s="209" t="str">
        <f t="shared" ca="1" si="12"/>
        <v/>
      </c>
      <c r="H87" s="208" t="str">
        <f t="shared" si="9"/>
        <v/>
      </c>
      <c r="I87" s="211" t="str">
        <f t="shared" ca="1" si="13"/>
        <v/>
      </c>
      <c r="J87" s="208" t="str">
        <f t="shared" ca="1" si="14"/>
        <v/>
      </c>
      <c r="K87" s="131" t="str">
        <f t="shared" ca="1" si="15"/>
        <v/>
      </c>
      <c r="L87" s="293"/>
      <c r="M87" s="293"/>
    </row>
    <row r="88" spans="2:13">
      <c r="B88" s="200"/>
      <c r="C88" s="129" t="str">
        <f t="shared" si="8"/>
        <v/>
      </c>
      <c r="D88" s="130" t="str">
        <f t="shared" ca="1" si="10"/>
        <v/>
      </c>
      <c r="E88" s="130" t="str">
        <f t="shared" ca="1" si="11"/>
        <v/>
      </c>
      <c r="F88" s="208" t="str">
        <f>IF($C88="","",IF($G88="","",COUNTA(G$7:$G88)-COUNTBLANK(G$7:$G88)))</f>
        <v/>
      </c>
      <c r="G88" s="209" t="str">
        <f t="shared" ca="1" si="12"/>
        <v/>
      </c>
      <c r="H88" s="208" t="str">
        <f t="shared" si="9"/>
        <v/>
      </c>
      <c r="I88" s="211" t="str">
        <f t="shared" ca="1" si="13"/>
        <v/>
      </c>
      <c r="J88" s="208" t="str">
        <f t="shared" ca="1" si="14"/>
        <v/>
      </c>
      <c r="K88" s="131" t="str">
        <f t="shared" ca="1" si="15"/>
        <v/>
      </c>
      <c r="L88" s="293"/>
      <c r="M88" s="293"/>
    </row>
    <row r="89" spans="2:13">
      <c r="B89" s="200"/>
      <c r="C89" s="129" t="str">
        <f t="shared" si="8"/>
        <v/>
      </c>
      <c r="D89" s="130" t="str">
        <f t="shared" ca="1" si="10"/>
        <v/>
      </c>
      <c r="E89" s="130" t="str">
        <f t="shared" ca="1" si="11"/>
        <v/>
      </c>
      <c r="F89" s="208" t="str">
        <f>IF($C89="","",IF($G89="","",COUNTA(G$7:$G89)-COUNTBLANK(G$7:$G89)))</f>
        <v/>
      </c>
      <c r="G89" s="209" t="str">
        <f t="shared" ca="1" si="12"/>
        <v/>
      </c>
      <c r="H89" s="208" t="str">
        <f t="shared" si="9"/>
        <v/>
      </c>
      <c r="I89" s="211" t="str">
        <f t="shared" ca="1" si="13"/>
        <v/>
      </c>
      <c r="J89" s="208" t="str">
        <f t="shared" ca="1" si="14"/>
        <v/>
      </c>
      <c r="K89" s="131" t="str">
        <f t="shared" ca="1" si="15"/>
        <v/>
      </c>
      <c r="L89" s="293"/>
      <c r="M89" s="293"/>
    </row>
    <row r="90" spans="2:13">
      <c r="B90" s="200"/>
      <c r="C90" s="129" t="str">
        <f t="shared" si="8"/>
        <v/>
      </c>
      <c r="D90" s="130" t="str">
        <f t="shared" ca="1" si="10"/>
        <v/>
      </c>
      <c r="E90" s="130" t="str">
        <f t="shared" ca="1" si="11"/>
        <v/>
      </c>
      <c r="F90" s="208" t="str">
        <f>IF($C90="","",IF($G90="","",COUNTA(G$7:$G90)-COUNTBLANK(G$7:$G90)))</f>
        <v/>
      </c>
      <c r="G90" s="209" t="str">
        <f t="shared" ca="1" si="12"/>
        <v/>
      </c>
      <c r="H90" s="208" t="str">
        <f t="shared" si="9"/>
        <v/>
      </c>
      <c r="I90" s="211" t="str">
        <f t="shared" ca="1" si="13"/>
        <v/>
      </c>
      <c r="J90" s="208" t="str">
        <f t="shared" ca="1" si="14"/>
        <v/>
      </c>
      <c r="K90" s="131" t="str">
        <f t="shared" ca="1" si="15"/>
        <v/>
      </c>
      <c r="L90" s="293"/>
      <c r="M90" s="293"/>
    </row>
    <row r="91" spans="2:13">
      <c r="B91" s="200"/>
      <c r="C91" s="129" t="str">
        <f t="shared" si="8"/>
        <v/>
      </c>
      <c r="D91" s="130" t="str">
        <f t="shared" ca="1" si="10"/>
        <v/>
      </c>
      <c r="E91" s="130" t="str">
        <f t="shared" ca="1" si="11"/>
        <v/>
      </c>
      <c r="F91" s="208" t="str">
        <f>IF($C91="","",IF($G91="","",COUNTA(G$7:$G91)-COUNTBLANK(G$7:$G91)))</f>
        <v/>
      </c>
      <c r="G91" s="209" t="str">
        <f t="shared" ca="1" si="12"/>
        <v/>
      </c>
      <c r="H91" s="208" t="str">
        <f t="shared" si="9"/>
        <v/>
      </c>
      <c r="I91" s="211" t="str">
        <f t="shared" ca="1" si="13"/>
        <v/>
      </c>
      <c r="J91" s="208" t="str">
        <f t="shared" ca="1" si="14"/>
        <v/>
      </c>
      <c r="K91" s="131" t="str">
        <f t="shared" ca="1" si="15"/>
        <v/>
      </c>
      <c r="L91" s="293"/>
      <c r="M91" s="293"/>
    </row>
    <row r="92" spans="2:13">
      <c r="B92" s="200"/>
      <c r="C92" s="129" t="str">
        <f t="shared" si="8"/>
        <v/>
      </c>
      <c r="D92" s="130" t="str">
        <f t="shared" ca="1" si="10"/>
        <v/>
      </c>
      <c r="E92" s="130" t="str">
        <f t="shared" ca="1" si="11"/>
        <v/>
      </c>
      <c r="F92" s="208" t="str">
        <f>IF($C92="","",IF($G92="","",COUNTA(G$7:$G92)-COUNTBLANK(G$7:$G92)))</f>
        <v/>
      </c>
      <c r="G92" s="209" t="str">
        <f t="shared" ca="1" si="12"/>
        <v/>
      </c>
      <c r="H92" s="208" t="str">
        <f t="shared" si="9"/>
        <v/>
      </c>
      <c r="I92" s="211" t="str">
        <f t="shared" ca="1" si="13"/>
        <v/>
      </c>
      <c r="J92" s="208" t="str">
        <f t="shared" ca="1" si="14"/>
        <v/>
      </c>
      <c r="K92" s="131" t="str">
        <f t="shared" ca="1" si="15"/>
        <v/>
      </c>
      <c r="L92" s="293"/>
      <c r="M92" s="293"/>
    </row>
    <row r="93" spans="2:13">
      <c r="B93" s="200"/>
      <c r="C93" s="129" t="str">
        <f t="shared" si="8"/>
        <v/>
      </c>
      <c r="D93" s="130" t="str">
        <f t="shared" ca="1" si="10"/>
        <v/>
      </c>
      <c r="E93" s="130" t="str">
        <f t="shared" ca="1" si="11"/>
        <v/>
      </c>
      <c r="F93" s="208" t="str">
        <f>IF($C93="","",IF($G93="","",COUNTA(G$7:$G93)-COUNTBLANK(G$7:$G93)))</f>
        <v/>
      </c>
      <c r="G93" s="209" t="str">
        <f t="shared" ca="1" si="12"/>
        <v/>
      </c>
      <c r="H93" s="208" t="str">
        <f t="shared" si="9"/>
        <v/>
      </c>
      <c r="I93" s="211" t="str">
        <f t="shared" ca="1" si="13"/>
        <v/>
      </c>
      <c r="J93" s="208" t="str">
        <f t="shared" ca="1" si="14"/>
        <v/>
      </c>
      <c r="K93" s="131" t="str">
        <f t="shared" ca="1" si="15"/>
        <v/>
      </c>
      <c r="L93" s="293"/>
      <c r="M93" s="293"/>
    </row>
    <row r="94" spans="2:13">
      <c r="B94" s="200"/>
      <c r="C94" s="129" t="str">
        <f t="shared" si="8"/>
        <v/>
      </c>
      <c r="D94" s="130" t="str">
        <f t="shared" ca="1" si="10"/>
        <v/>
      </c>
      <c r="E94" s="130" t="str">
        <f t="shared" ca="1" si="11"/>
        <v/>
      </c>
      <c r="F94" s="208" t="str">
        <f>IF($C94="","",IF($G94="","",COUNTA(G$7:$G94)-COUNTBLANK(G$7:$G94)))</f>
        <v/>
      </c>
      <c r="G94" s="209" t="str">
        <f t="shared" ca="1" si="12"/>
        <v/>
      </c>
      <c r="H94" s="208" t="str">
        <f t="shared" si="9"/>
        <v/>
      </c>
      <c r="I94" s="211" t="str">
        <f t="shared" ca="1" si="13"/>
        <v/>
      </c>
      <c r="J94" s="208" t="str">
        <f t="shared" ca="1" si="14"/>
        <v/>
      </c>
      <c r="K94" s="131" t="str">
        <f t="shared" ca="1" si="15"/>
        <v/>
      </c>
      <c r="L94" s="293"/>
      <c r="M94" s="293"/>
    </row>
    <row r="95" spans="2:13">
      <c r="B95" s="200"/>
      <c r="C95" s="129" t="str">
        <f t="shared" si="8"/>
        <v/>
      </c>
      <c r="D95" s="130" t="str">
        <f t="shared" ca="1" si="10"/>
        <v/>
      </c>
      <c r="E95" s="130" t="str">
        <f t="shared" ca="1" si="11"/>
        <v/>
      </c>
      <c r="F95" s="208" t="str">
        <f>IF($C95="","",IF($G95="","",COUNTA(G$7:$G95)-COUNTBLANK(G$7:$G95)))</f>
        <v/>
      </c>
      <c r="G95" s="209" t="str">
        <f t="shared" ca="1" si="12"/>
        <v/>
      </c>
      <c r="H95" s="208" t="str">
        <f t="shared" si="9"/>
        <v/>
      </c>
      <c r="I95" s="211" t="str">
        <f t="shared" ca="1" si="13"/>
        <v/>
      </c>
      <c r="J95" s="208" t="str">
        <f t="shared" ca="1" si="14"/>
        <v/>
      </c>
      <c r="K95" s="131" t="str">
        <f t="shared" ca="1" si="15"/>
        <v/>
      </c>
      <c r="L95" s="293"/>
      <c r="M95" s="293"/>
    </row>
    <row r="96" spans="2:13">
      <c r="B96" s="200"/>
      <c r="C96" s="129" t="str">
        <f t="shared" si="8"/>
        <v/>
      </c>
      <c r="D96" s="130" t="str">
        <f t="shared" ca="1" si="10"/>
        <v/>
      </c>
      <c r="E96" s="130" t="str">
        <f t="shared" ca="1" si="11"/>
        <v/>
      </c>
      <c r="F96" s="208" t="str">
        <f>IF($C96="","",IF($G96="","",COUNTA(G$7:$G96)-COUNTBLANK(G$7:$G96)))</f>
        <v/>
      </c>
      <c r="G96" s="209" t="str">
        <f t="shared" ca="1" si="12"/>
        <v/>
      </c>
      <c r="H96" s="208" t="str">
        <f t="shared" si="9"/>
        <v/>
      </c>
      <c r="I96" s="211" t="str">
        <f t="shared" ca="1" si="13"/>
        <v/>
      </c>
      <c r="J96" s="208" t="str">
        <f t="shared" ca="1" si="14"/>
        <v/>
      </c>
      <c r="K96" s="131" t="str">
        <f t="shared" ca="1" si="15"/>
        <v/>
      </c>
      <c r="L96" s="293"/>
      <c r="M96" s="293"/>
    </row>
    <row r="97" spans="2:13">
      <c r="B97" s="200"/>
      <c r="C97" s="129" t="str">
        <f t="shared" si="8"/>
        <v/>
      </c>
      <c r="D97" s="130" t="str">
        <f t="shared" ca="1" si="10"/>
        <v/>
      </c>
      <c r="E97" s="130" t="str">
        <f t="shared" ca="1" si="11"/>
        <v/>
      </c>
      <c r="F97" s="208" t="str">
        <f>IF($C97="","",IF($G97="","",COUNTA(G$7:$G97)-COUNTBLANK(G$7:$G97)))</f>
        <v/>
      </c>
      <c r="G97" s="209" t="str">
        <f t="shared" ca="1" si="12"/>
        <v/>
      </c>
      <c r="H97" s="208" t="str">
        <f t="shared" si="9"/>
        <v/>
      </c>
      <c r="I97" s="211" t="str">
        <f t="shared" ca="1" si="13"/>
        <v/>
      </c>
      <c r="J97" s="208" t="str">
        <f t="shared" ca="1" si="14"/>
        <v/>
      </c>
      <c r="K97" s="131" t="str">
        <f t="shared" ca="1" si="15"/>
        <v/>
      </c>
      <c r="L97" s="293"/>
      <c r="M97" s="293"/>
    </row>
    <row r="98" spans="2:13">
      <c r="B98" s="200"/>
      <c r="C98" s="129" t="str">
        <f t="shared" si="8"/>
        <v/>
      </c>
      <c r="D98" s="130" t="str">
        <f t="shared" ca="1" si="10"/>
        <v/>
      </c>
      <c r="E98" s="130" t="str">
        <f t="shared" ca="1" si="11"/>
        <v/>
      </c>
      <c r="F98" s="208" t="str">
        <f>IF($C98="","",IF($G98="","",COUNTA(G$7:$G98)-COUNTBLANK(G$7:$G98)))</f>
        <v/>
      </c>
      <c r="G98" s="209" t="str">
        <f t="shared" ca="1" si="12"/>
        <v/>
      </c>
      <c r="H98" s="208" t="str">
        <f t="shared" si="9"/>
        <v/>
      </c>
      <c r="I98" s="211" t="str">
        <f t="shared" ca="1" si="13"/>
        <v/>
      </c>
      <c r="J98" s="208" t="str">
        <f t="shared" ca="1" si="14"/>
        <v/>
      </c>
      <c r="K98" s="131" t="str">
        <f t="shared" ca="1" si="15"/>
        <v/>
      </c>
      <c r="L98" s="293"/>
      <c r="M98" s="293"/>
    </row>
    <row r="99" spans="2:13">
      <c r="B99" s="200"/>
      <c r="C99" s="129" t="str">
        <f t="shared" si="8"/>
        <v/>
      </c>
      <c r="D99" s="130" t="str">
        <f t="shared" ca="1" si="10"/>
        <v/>
      </c>
      <c r="E99" s="130" t="str">
        <f t="shared" ca="1" si="11"/>
        <v/>
      </c>
      <c r="F99" s="208" t="str">
        <f>IF($C99="","",IF($G99="","",COUNTA(G$7:$G99)-COUNTBLANK(G$7:$G99)))</f>
        <v/>
      </c>
      <c r="G99" s="209" t="str">
        <f t="shared" ca="1" si="12"/>
        <v/>
      </c>
      <c r="H99" s="208" t="str">
        <f t="shared" si="9"/>
        <v/>
      </c>
      <c r="I99" s="211" t="str">
        <f t="shared" ca="1" si="13"/>
        <v/>
      </c>
      <c r="J99" s="208" t="str">
        <f t="shared" ca="1" si="14"/>
        <v/>
      </c>
      <c r="K99" s="131" t="str">
        <f t="shared" ca="1" si="15"/>
        <v/>
      </c>
      <c r="L99" s="293"/>
      <c r="M99" s="293"/>
    </row>
    <row r="100" spans="2:13">
      <c r="B100" s="200"/>
      <c r="C100" s="129" t="str">
        <f t="shared" si="8"/>
        <v/>
      </c>
      <c r="D100" s="130" t="str">
        <f t="shared" ca="1" si="10"/>
        <v/>
      </c>
      <c r="E100" s="130" t="str">
        <f t="shared" ca="1" si="11"/>
        <v/>
      </c>
      <c r="F100" s="208" t="str">
        <f>IF($C100="","",IF($G100="","",COUNTA(G$7:$G100)-COUNTBLANK(G$7:$G100)))</f>
        <v/>
      </c>
      <c r="G100" s="209" t="str">
        <f t="shared" ca="1" si="12"/>
        <v/>
      </c>
      <c r="H100" s="208" t="str">
        <f t="shared" si="9"/>
        <v/>
      </c>
      <c r="I100" s="211" t="str">
        <f t="shared" ca="1" si="13"/>
        <v/>
      </c>
      <c r="J100" s="208" t="str">
        <f t="shared" ca="1" si="14"/>
        <v/>
      </c>
      <c r="K100" s="131" t="str">
        <f t="shared" ca="1" si="15"/>
        <v/>
      </c>
      <c r="L100" s="293"/>
      <c r="M100" s="293"/>
    </row>
    <row r="101" spans="2:13">
      <c r="B101" s="200"/>
      <c r="C101" s="129" t="str">
        <f t="shared" si="8"/>
        <v/>
      </c>
      <c r="D101" s="130" t="str">
        <f t="shared" ca="1" si="10"/>
        <v/>
      </c>
      <c r="E101" s="130" t="str">
        <f t="shared" ca="1" si="11"/>
        <v/>
      </c>
      <c r="F101" s="208" t="str">
        <f>IF($C101="","",IF($G101="","",COUNTA(G$7:$G101)-COUNTBLANK(G$7:$G101)))</f>
        <v/>
      </c>
      <c r="G101" s="209" t="str">
        <f t="shared" ca="1" si="12"/>
        <v/>
      </c>
      <c r="H101" s="208" t="str">
        <f t="shared" si="9"/>
        <v/>
      </c>
      <c r="I101" s="211" t="str">
        <f t="shared" ca="1" si="13"/>
        <v/>
      </c>
      <c r="J101" s="208" t="str">
        <f t="shared" ca="1" si="14"/>
        <v/>
      </c>
      <c r="K101" s="131" t="str">
        <f t="shared" ca="1" si="15"/>
        <v/>
      </c>
      <c r="L101" s="293"/>
      <c r="M101" s="293"/>
    </row>
    <row r="102" spans="2:13">
      <c r="B102" s="200"/>
      <c r="C102" s="129" t="str">
        <f t="shared" si="8"/>
        <v/>
      </c>
      <c r="D102" s="130" t="str">
        <f t="shared" ca="1" si="10"/>
        <v/>
      </c>
      <c r="E102" s="130" t="str">
        <f t="shared" ca="1" si="11"/>
        <v/>
      </c>
      <c r="F102" s="208" t="str">
        <f>IF($C102="","",IF($G102="","",COUNTA(G$7:$G102)-COUNTBLANK(G$7:$G102)))</f>
        <v/>
      </c>
      <c r="G102" s="209" t="str">
        <f t="shared" ca="1" si="12"/>
        <v/>
      </c>
      <c r="H102" s="208" t="str">
        <f t="shared" si="9"/>
        <v/>
      </c>
      <c r="I102" s="211" t="str">
        <f t="shared" ca="1" si="13"/>
        <v/>
      </c>
      <c r="J102" s="208" t="str">
        <f t="shared" ca="1" si="14"/>
        <v/>
      </c>
      <c r="K102" s="131" t="str">
        <f t="shared" ca="1" si="15"/>
        <v/>
      </c>
      <c r="L102" s="293"/>
      <c r="M102" s="293"/>
    </row>
    <row r="103" spans="2:13">
      <c r="B103" s="200"/>
      <c r="C103" s="129" t="str">
        <f t="shared" si="8"/>
        <v/>
      </c>
      <c r="D103" s="130" t="str">
        <f t="shared" ca="1" si="10"/>
        <v/>
      </c>
      <c r="E103" s="130" t="str">
        <f t="shared" ca="1" si="11"/>
        <v/>
      </c>
      <c r="F103" s="208" t="str">
        <f>IF($C103="","",IF($G103="","",COUNTA(G$7:$G103)-COUNTBLANK(G$7:$G103)))</f>
        <v/>
      </c>
      <c r="G103" s="209" t="str">
        <f t="shared" ca="1" si="12"/>
        <v/>
      </c>
      <c r="H103" s="208" t="str">
        <f t="shared" si="9"/>
        <v/>
      </c>
      <c r="I103" s="211" t="str">
        <f t="shared" ca="1" si="13"/>
        <v/>
      </c>
      <c r="J103" s="208" t="str">
        <f t="shared" ca="1" si="14"/>
        <v/>
      </c>
      <c r="K103" s="131" t="str">
        <f t="shared" ca="1" si="15"/>
        <v/>
      </c>
      <c r="L103" s="293"/>
      <c r="M103" s="293"/>
    </row>
    <row r="104" spans="2:13">
      <c r="B104" s="200"/>
      <c r="C104" s="129" t="str">
        <f t="shared" si="8"/>
        <v/>
      </c>
      <c r="D104" s="130" t="str">
        <f t="shared" ca="1" si="10"/>
        <v/>
      </c>
      <c r="E104" s="130" t="str">
        <f t="shared" ca="1" si="11"/>
        <v/>
      </c>
      <c r="F104" s="208" t="str">
        <f>IF($C104="","",IF($G104="","",COUNTA(G$7:$G104)-COUNTBLANK(G$7:$G104)))</f>
        <v/>
      </c>
      <c r="G104" s="209" t="str">
        <f t="shared" ca="1" si="12"/>
        <v/>
      </c>
      <c r="H104" s="208" t="str">
        <f t="shared" si="9"/>
        <v/>
      </c>
      <c r="I104" s="211" t="str">
        <f t="shared" ca="1" si="13"/>
        <v/>
      </c>
      <c r="J104" s="208" t="str">
        <f t="shared" ca="1" si="14"/>
        <v/>
      </c>
      <c r="K104" s="131" t="str">
        <f t="shared" ca="1" si="15"/>
        <v/>
      </c>
      <c r="L104" s="293"/>
      <c r="M104" s="293"/>
    </row>
    <row r="105" spans="2:13">
      <c r="B105" s="200"/>
      <c r="C105" s="129" t="str">
        <f t="shared" si="8"/>
        <v/>
      </c>
      <c r="D105" s="130" t="str">
        <f t="shared" ca="1" si="10"/>
        <v/>
      </c>
      <c r="E105" s="130" t="str">
        <f t="shared" ca="1" si="11"/>
        <v/>
      </c>
      <c r="F105" s="208" t="str">
        <f>IF($C105="","",IF($G105="","",COUNTA(G$7:$G105)-COUNTBLANK(G$7:$G105)))</f>
        <v/>
      </c>
      <c r="G105" s="209" t="str">
        <f t="shared" ca="1" si="12"/>
        <v/>
      </c>
      <c r="H105" s="208" t="str">
        <f t="shared" si="9"/>
        <v/>
      </c>
      <c r="I105" s="211" t="str">
        <f t="shared" ca="1" si="13"/>
        <v/>
      </c>
      <c r="J105" s="208" t="str">
        <f t="shared" ca="1" si="14"/>
        <v/>
      </c>
      <c r="K105" s="131" t="str">
        <f t="shared" ca="1" si="15"/>
        <v/>
      </c>
      <c r="L105" s="293"/>
      <c r="M105" s="293"/>
    </row>
    <row r="106" spans="2:13">
      <c r="B106" s="200"/>
      <c r="C106" s="129" t="str">
        <f t="shared" si="8"/>
        <v/>
      </c>
      <c r="D106" s="130" t="str">
        <f t="shared" ca="1" si="10"/>
        <v/>
      </c>
      <c r="E106" s="130" t="str">
        <f t="shared" ca="1" si="11"/>
        <v/>
      </c>
      <c r="F106" s="208" t="str">
        <f>IF($C106="","",IF($G106="","",COUNTA(G$7:$G106)-COUNTBLANK(G$7:$G106)))</f>
        <v/>
      </c>
      <c r="G106" s="209" t="str">
        <f t="shared" ca="1" si="12"/>
        <v/>
      </c>
      <c r="H106" s="208" t="str">
        <f t="shared" si="9"/>
        <v/>
      </c>
      <c r="I106" s="211" t="str">
        <f t="shared" ca="1" si="13"/>
        <v/>
      </c>
      <c r="J106" s="208" t="str">
        <f t="shared" ca="1" si="14"/>
        <v/>
      </c>
      <c r="K106" s="131" t="str">
        <f t="shared" ca="1" si="15"/>
        <v/>
      </c>
      <c r="L106" s="293"/>
      <c r="M106" s="293"/>
    </row>
    <row r="107" spans="2:13">
      <c r="B107" s="200"/>
      <c r="C107" s="129" t="str">
        <f t="shared" si="8"/>
        <v/>
      </c>
      <c r="D107" s="130" t="str">
        <f t="shared" ca="1" si="10"/>
        <v/>
      </c>
      <c r="E107" s="130" t="str">
        <f t="shared" ca="1" si="11"/>
        <v/>
      </c>
      <c r="F107" s="208" t="str">
        <f>IF($C107="","",IF($G107="","",COUNTA(G$7:$G107)-COUNTBLANK(G$7:$G107)))</f>
        <v/>
      </c>
      <c r="G107" s="209" t="str">
        <f t="shared" ca="1" si="12"/>
        <v/>
      </c>
      <c r="H107" s="208" t="str">
        <f t="shared" si="9"/>
        <v/>
      </c>
      <c r="I107" s="211" t="str">
        <f t="shared" ca="1" si="13"/>
        <v/>
      </c>
      <c r="J107" s="208" t="str">
        <f t="shared" ca="1" si="14"/>
        <v/>
      </c>
      <c r="K107" s="131" t="str">
        <f t="shared" ca="1" si="15"/>
        <v/>
      </c>
      <c r="L107" s="293"/>
      <c r="M107" s="293"/>
    </row>
    <row r="108" spans="2:13">
      <c r="B108" s="200"/>
      <c r="C108" s="129" t="str">
        <f t="shared" si="8"/>
        <v/>
      </c>
      <c r="D108" s="130" t="str">
        <f t="shared" ca="1" si="10"/>
        <v/>
      </c>
      <c r="E108" s="130" t="str">
        <f t="shared" ca="1" si="11"/>
        <v/>
      </c>
      <c r="F108" s="208" t="str">
        <f>IF($C108="","",IF($G108="","",COUNTA(G$7:$G108)-COUNTBLANK(G$7:$G108)))</f>
        <v/>
      </c>
      <c r="G108" s="209" t="str">
        <f t="shared" ca="1" si="12"/>
        <v/>
      </c>
      <c r="H108" s="208" t="str">
        <f t="shared" si="9"/>
        <v/>
      </c>
      <c r="I108" s="211" t="str">
        <f t="shared" ca="1" si="13"/>
        <v/>
      </c>
      <c r="J108" s="208" t="str">
        <f t="shared" ca="1" si="14"/>
        <v/>
      </c>
      <c r="K108" s="131" t="str">
        <f t="shared" ca="1" si="15"/>
        <v/>
      </c>
      <c r="L108" s="293"/>
      <c r="M108" s="293"/>
    </row>
    <row r="109" spans="2:13">
      <c r="B109" s="200"/>
      <c r="C109" s="129" t="str">
        <f t="shared" si="8"/>
        <v/>
      </c>
      <c r="D109" s="130" t="str">
        <f t="shared" ca="1" si="10"/>
        <v/>
      </c>
      <c r="E109" s="130" t="str">
        <f t="shared" ca="1" si="11"/>
        <v/>
      </c>
      <c r="F109" s="208" t="str">
        <f>IF($C109="","",IF($G109="","",COUNTA(G$7:$G109)-COUNTBLANK(G$7:$G109)))</f>
        <v/>
      </c>
      <c r="G109" s="209" t="str">
        <f t="shared" ca="1" si="12"/>
        <v/>
      </c>
      <c r="H109" s="208" t="str">
        <f t="shared" si="9"/>
        <v/>
      </c>
      <c r="I109" s="211" t="str">
        <f t="shared" ca="1" si="13"/>
        <v/>
      </c>
      <c r="J109" s="208" t="str">
        <f t="shared" ca="1" si="14"/>
        <v/>
      </c>
      <c r="K109" s="131" t="str">
        <f t="shared" ca="1" si="15"/>
        <v/>
      </c>
      <c r="L109" s="293"/>
      <c r="M109" s="293"/>
    </row>
    <row r="110" spans="2:13">
      <c r="B110" s="200"/>
      <c r="C110" s="129" t="str">
        <f t="shared" si="8"/>
        <v/>
      </c>
      <c r="D110" s="130" t="str">
        <f t="shared" ca="1" si="10"/>
        <v/>
      </c>
      <c r="E110" s="130" t="str">
        <f t="shared" ca="1" si="11"/>
        <v/>
      </c>
      <c r="F110" s="208" t="str">
        <f>IF($C110="","",IF($G110="","",COUNTA(G$7:$G110)-COUNTBLANK(G$7:$G110)))</f>
        <v/>
      </c>
      <c r="G110" s="209" t="str">
        <f t="shared" ca="1" si="12"/>
        <v/>
      </c>
      <c r="H110" s="208" t="str">
        <f t="shared" si="9"/>
        <v/>
      </c>
      <c r="I110" s="211" t="str">
        <f t="shared" ca="1" si="13"/>
        <v/>
      </c>
      <c r="J110" s="208" t="str">
        <f t="shared" ca="1" si="14"/>
        <v/>
      </c>
      <c r="K110" s="131" t="str">
        <f t="shared" ca="1" si="15"/>
        <v/>
      </c>
      <c r="L110" s="293"/>
      <c r="M110" s="293"/>
    </row>
    <row r="111" spans="2:13">
      <c r="B111" s="200"/>
      <c r="C111" s="129" t="str">
        <f t="shared" si="8"/>
        <v/>
      </c>
      <c r="D111" s="130" t="str">
        <f t="shared" ca="1" si="10"/>
        <v/>
      </c>
      <c r="E111" s="130" t="str">
        <f t="shared" ca="1" si="11"/>
        <v/>
      </c>
      <c r="F111" s="208" t="str">
        <f>IF($C111="","",IF($G111="","",COUNTA(G$7:$G111)-COUNTBLANK(G$7:$G111)))</f>
        <v/>
      </c>
      <c r="G111" s="209" t="str">
        <f t="shared" ca="1" si="12"/>
        <v/>
      </c>
      <c r="H111" s="208" t="str">
        <f t="shared" si="9"/>
        <v/>
      </c>
      <c r="I111" s="211" t="str">
        <f t="shared" ca="1" si="13"/>
        <v/>
      </c>
      <c r="J111" s="208" t="str">
        <f t="shared" ca="1" si="14"/>
        <v/>
      </c>
      <c r="K111" s="131" t="str">
        <f t="shared" ca="1" si="15"/>
        <v/>
      </c>
      <c r="L111" s="293"/>
      <c r="M111" s="293"/>
    </row>
    <row r="112" spans="2:13">
      <c r="B112" s="200"/>
      <c r="C112" s="129" t="str">
        <f t="shared" si="8"/>
        <v/>
      </c>
      <c r="D112" s="130" t="str">
        <f t="shared" ca="1" si="10"/>
        <v/>
      </c>
      <c r="E112" s="130" t="str">
        <f t="shared" ca="1" si="11"/>
        <v/>
      </c>
      <c r="F112" s="208" t="str">
        <f>IF($C112="","",IF($G112="","",COUNTA(G$7:$G112)-COUNTBLANK(G$7:$G112)))</f>
        <v/>
      </c>
      <c r="G112" s="209" t="str">
        <f t="shared" ca="1" si="12"/>
        <v/>
      </c>
      <c r="H112" s="208" t="str">
        <f t="shared" si="9"/>
        <v/>
      </c>
      <c r="I112" s="211" t="str">
        <f t="shared" ca="1" si="13"/>
        <v/>
      </c>
      <c r="J112" s="208" t="str">
        <f t="shared" ca="1" si="14"/>
        <v/>
      </c>
      <c r="K112" s="131" t="str">
        <f t="shared" ca="1" si="15"/>
        <v/>
      </c>
      <c r="L112" s="293"/>
      <c r="M112" s="293"/>
    </row>
    <row r="113" spans="2:13">
      <c r="B113" s="200"/>
      <c r="C113" s="129" t="str">
        <f t="shared" si="8"/>
        <v/>
      </c>
      <c r="D113" s="130" t="str">
        <f t="shared" ca="1" si="10"/>
        <v/>
      </c>
      <c r="E113" s="130" t="str">
        <f t="shared" ca="1" si="11"/>
        <v/>
      </c>
      <c r="F113" s="208" t="str">
        <f>IF($C113="","",IF($G113="","",COUNTA(G$7:$G113)-COUNTBLANK(G$7:$G113)))</f>
        <v/>
      </c>
      <c r="G113" s="209" t="str">
        <f t="shared" ca="1" si="12"/>
        <v/>
      </c>
      <c r="H113" s="208" t="str">
        <f t="shared" si="9"/>
        <v/>
      </c>
      <c r="I113" s="211" t="str">
        <f t="shared" ca="1" si="13"/>
        <v/>
      </c>
      <c r="J113" s="208" t="str">
        <f t="shared" ca="1" si="14"/>
        <v/>
      </c>
      <c r="K113" s="131" t="str">
        <f t="shared" ca="1" si="15"/>
        <v/>
      </c>
      <c r="L113" s="293"/>
      <c r="M113" s="293"/>
    </row>
    <row r="114" spans="2:13">
      <c r="B114" s="200"/>
      <c r="C114" s="129" t="str">
        <f t="shared" si="8"/>
        <v/>
      </c>
      <c r="D114" s="130" t="str">
        <f t="shared" ca="1" si="10"/>
        <v/>
      </c>
      <c r="E114" s="130" t="str">
        <f t="shared" ca="1" si="11"/>
        <v/>
      </c>
      <c r="F114" s="208" t="str">
        <f>IF($C114="","",IF($G114="","",COUNTA(G$7:$G114)-COUNTBLANK(G$7:$G114)))</f>
        <v/>
      </c>
      <c r="G114" s="209" t="str">
        <f t="shared" ca="1" si="12"/>
        <v/>
      </c>
      <c r="H114" s="208" t="str">
        <f t="shared" si="9"/>
        <v/>
      </c>
      <c r="I114" s="211" t="str">
        <f t="shared" ca="1" si="13"/>
        <v/>
      </c>
      <c r="J114" s="208" t="str">
        <f t="shared" ca="1" si="14"/>
        <v/>
      </c>
      <c r="K114" s="131" t="str">
        <f t="shared" ca="1" si="15"/>
        <v/>
      </c>
      <c r="L114" s="293"/>
      <c r="M114" s="293"/>
    </row>
    <row r="115" spans="2:13">
      <c r="B115" s="200"/>
      <c r="C115" s="129" t="str">
        <f t="shared" si="8"/>
        <v/>
      </c>
      <c r="D115" s="130" t="str">
        <f t="shared" ca="1" si="10"/>
        <v/>
      </c>
      <c r="E115" s="130" t="str">
        <f t="shared" ca="1" si="11"/>
        <v/>
      </c>
      <c r="F115" s="208" t="str">
        <f>IF($C115="","",IF($G115="","",COUNTA(G$7:$G115)-COUNTBLANK(G$7:$G115)))</f>
        <v/>
      </c>
      <c r="G115" s="209" t="str">
        <f t="shared" ca="1" si="12"/>
        <v/>
      </c>
      <c r="H115" s="208" t="str">
        <f t="shared" si="9"/>
        <v/>
      </c>
      <c r="I115" s="211" t="str">
        <f t="shared" ca="1" si="13"/>
        <v/>
      </c>
      <c r="J115" s="208" t="str">
        <f t="shared" ca="1" si="14"/>
        <v/>
      </c>
      <c r="K115" s="131" t="str">
        <f t="shared" ca="1" si="15"/>
        <v/>
      </c>
      <c r="L115" s="293"/>
      <c r="M115" s="293"/>
    </row>
    <row r="116" spans="2:13">
      <c r="B116" s="200"/>
      <c r="C116" s="129" t="str">
        <f t="shared" si="8"/>
        <v/>
      </c>
      <c r="D116" s="130" t="str">
        <f t="shared" ca="1" si="10"/>
        <v/>
      </c>
      <c r="E116" s="130" t="str">
        <f t="shared" ca="1" si="11"/>
        <v/>
      </c>
      <c r="F116" s="208" t="str">
        <f>IF($C116="","",IF($G116="","",COUNTA(G$7:$G116)-COUNTBLANK(G$7:$G116)))</f>
        <v/>
      </c>
      <c r="G116" s="209" t="str">
        <f t="shared" ca="1" si="12"/>
        <v/>
      </c>
      <c r="H116" s="208" t="str">
        <f t="shared" si="9"/>
        <v/>
      </c>
      <c r="I116" s="211" t="str">
        <f t="shared" ca="1" si="13"/>
        <v/>
      </c>
      <c r="J116" s="208" t="str">
        <f t="shared" ca="1" si="14"/>
        <v/>
      </c>
      <c r="K116" s="131" t="str">
        <f t="shared" ca="1" si="15"/>
        <v/>
      </c>
      <c r="L116" s="293"/>
      <c r="M116" s="293"/>
    </row>
    <row r="117" spans="2:13">
      <c r="B117" s="200"/>
      <c r="C117" s="129" t="str">
        <f t="shared" si="8"/>
        <v/>
      </c>
      <c r="D117" s="130" t="str">
        <f t="shared" ca="1" si="10"/>
        <v/>
      </c>
      <c r="E117" s="130" t="str">
        <f t="shared" ca="1" si="11"/>
        <v/>
      </c>
      <c r="F117" s="208" t="str">
        <f>IF($C117="","",IF($G117="","",COUNTA(G$7:$G117)-COUNTBLANK(G$7:$G117)))</f>
        <v/>
      </c>
      <c r="G117" s="209" t="str">
        <f t="shared" ca="1" si="12"/>
        <v/>
      </c>
      <c r="H117" s="208" t="str">
        <f t="shared" si="9"/>
        <v/>
      </c>
      <c r="I117" s="211" t="str">
        <f t="shared" ca="1" si="13"/>
        <v/>
      </c>
      <c r="J117" s="208" t="str">
        <f t="shared" ca="1" si="14"/>
        <v/>
      </c>
      <c r="K117" s="131" t="str">
        <f t="shared" ca="1" si="15"/>
        <v/>
      </c>
      <c r="L117" s="293"/>
      <c r="M117" s="293"/>
    </row>
    <row r="118" spans="2:13">
      <c r="B118" s="200"/>
      <c r="C118" s="129" t="str">
        <f t="shared" si="8"/>
        <v/>
      </c>
      <c r="D118" s="130" t="str">
        <f t="shared" ca="1" si="10"/>
        <v/>
      </c>
      <c r="E118" s="130" t="str">
        <f t="shared" ca="1" si="11"/>
        <v/>
      </c>
      <c r="F118" s="208" t="str">
        <f>IF($C118="","",IF($G118="","",COUNTA(G$7:$G118)-COUNTBLANK(G$7:$G118)))</f>
        <v/>
      </c>
      <c r="G118" s="209" t="str">
        <f t="shared" ca="1" si="12"/>
        <v/>
      </c>
      <c r="H118" s="208" t="str">
        <f t="shared" si="9"/>
        <v/>
      </c>
      <c r="I118" s="211" t="str">
        <f t="shared" ca="1" si="13"/>
        <v/>
      </c>
      <c r="J118" s="208" t="str">
        <f t="shared" ca="1" si="14"/>
        <v/>
      </c>
      <c r="K118" s="131" t="str">
        <f t="shared" ca="1" si="15"/>
        <v/>
      </c>
      <c r="L118" s="293"/>
      <c r="M118" s="293"/>
    </row>
    <row r="119" spans="2:13">
      <c r="B119" s="200"/>
      <c r="C119" s="129" t="str">
        <f t="shared" si="8"/>
        <v/>
      </c>
      <c r="D119" s="130" t="str">
        <f t="shared" ca="1" si="10"/>
        <v/>
      </c>
      <c r="E119" s="130" t="str">
        <f t="shared" ca="1" si="11"/>
        <v/>
      </c>
      <c r="F119" s="208" t="str">
        <f>IF($C119="","",IF($G119="","",COUNTA(G$7:$G119)-COUNTBLANK(G$7:$G119)))</f>
        <v/>
      </c>
      <c r="G119" s="209" t="str">
        <f t="shared" ca="1" si="12"/>
        <v/>
      </c>
      <c r="H119" s="208" t="str">
        <f t="shared" si="9"/>
        <v/>
      </c>
      <c r="I119" s="211" t="str">
        <f t="shared" ca="1" si="13"/>
        <v/>
      </c>
      <c r="J119" s="208" t="str">
        <f t="shared" ca="1" si="14"/>
        <v/>
      </c>
      <c r="K119" s="131" t="str">
        <f t="shared" ca="1" si="15"/>
        <v/>
      </c>
      <c r="L119" s="293"/>
      <c r="M119" s="293"/>
    </row>
    <row r="120" spans="2:13">
      <c r="B120" s="200"/>
      <c r="C120" s="129" t="str">
        <f t="shared" si="8"/>
        <v/>
      </c>
      <c r="D120" s="130" t="str">
        <f t="shared" ca="1" si="10"/>
        <v/>
      </c>
      <c r="E120" s="130" t="str">
        <f t="shared" ca="1" si="11"/>
        <v/>
      </c>
      <c r="F120" s="208" t="str">
        <f>IF($C120="","",IF($G120="","",COUNTA(G$7:$G120)-COUNTBLANK(G$7:$G120)))</f>
        <v/>
      </c>
      <c r="G120" s="209" t="str">
        <f t="shared" ca="1" si="12"/>
        <v/>
      </c>
      <c r="H120" s="208" t="str">
        <f t="shared" si="9"/>
        <v/>
      </c>
      <c r="I120" s="211" t="str">
        <f t="shared" ca="1" si="13"/>
        <v/>
      </c>
      <c r="J120" s="208" t="str">
        <f t="shared" ca="1" si="14"/>
        <v/>
      </c>
      <c r="K120" s="131" t="str">
        <f t="shared" ca="1" si="15"/>
        <v/>
      </c>
      <c r="L120" s="293"/>
      <c r="M120" s="293"/>
    </row>
    <row r="121" spans="2:13">
      <c r="B121" s="200"/>
      <c r="C121" s="129" t="str">
        <f t="shared" si="8"/>
        <v/>
      </c>
      <c r="D121" s="130" t="str">
        <f t="shared" ca="1" si="10"/>
        <v/>
      </c>
      <c r="E121" s="130" t="str">
        <f t="shared" ca="1" si="11"/>
        <v/>
      </c>
      <c r="F121" s="208" t="str">
        <f>IF($C121="","",IF($G121="","",COUNTA(G$7:$G121)-COUNTBLANK(G$7:$G121)))</f>
        <v/>
      </c>
      <c r="G121" s="209" t="str">
        <f t="shared" ca="1" si="12"/>
        <v/>
      </c>
      <c r="H121" s="208" t="str">
        <f t="shared" si="9"/>
        <v/>
      </c>
      <c r="I121" s="211" t="str">
        <f t="shared" ca="1" si="13"/>
        <v/>
      </c>
      <c r="J121" s="208" t="str">
        <f t="shared" ca="1" si="14"/>
        <v/>
      </c>
      <c r="K121" s="131" t="str">
        <f t="shared" ca="1" si="15"/>
        <v/>
      </c>
      <c r="L121" s="293"/>
      <c r="M121" s="293"/>
    </row>
    <row r="122" spans="2:13">
      <c r="B122" s="200"/>
      <c r="C122" s="129" t="str">
        <f t="shared" si="8"/>
        <v/>
      </c>
      <c r="D122" s="130" t="str">
        <f t="shared" ca="1" si="10"/>
        <v/>
      </c>
      <c r="E122" s="130" t="str">
        <f t="shared" ca="1" si="11"/>
        <v/>
      </c>
      <c r="F122" s="208" t="str">
        <f>IF($C122="","",IF($G122="","",COUNTA(G$7:$G122)-COUNTBLANK(G$7:$G122)))</f>
        <v/>
      </c>
      <c r="G122" s="209" t="str">
        <f t="shared" ca="1" si="12"/>
        <v/>
      </c>
      <c r="H122" s="208" t="str">
        <f t="shared" si="9"/>
        <v/>
      </c>
      <c r="I122" s="211" t="str">
        <f t="shared" ca="1" si="13"/>
        <v/>
      </c>
      <c r="J122" s="208" t="str">
        <f t="shared" ca="1" si="14"/>
        <v/>
      </c>
      <c r="K122" s="131" t="str">
        <f t="shared" ca="1" si="15"/>
        <v/>
      </c>
      <c r="L122" s="293"/>
      <c r="M122" s="293"/>
    </row>
    <row r="123" spans="2:13">
      <c r="B123" s="200"/>
      <c r="C123" s="129" t="str">
        <f t="shared" si="8"/>
        <v/>
      </c>
      <c r="D123" s="130" t="str">
        <f t="shared" ca="1" si="10"/>
        <v/>
      </c>
      <c r="E123" s="130" t="str">
        <f t="shared" ca="1" si="11"/>
        <v/>
      </c>
      <c r="F123" s="208" t="str">
        <f>IF($C123="","",IF($G123="","",COUNTA(G$7:$G123)-COUNTBLANK(G$7:$G123)))</f>
        <v/>
      </c>
      <c r="G123" s="209" t="str">
        <f t="shared" ca="1" si="12"/>
        <v/>
      </c>
      <c r="H123" s="208" t="str">
        <f t="shared" si="9"/>
        <v/>
      </c>
      <c r="I123" s="211" t="str">
        <f t="shared" ca="1" si="13"/>
        <v/>
      </c>
      <c r="J123" s="208" t="str">
        <f t="shared" ca="1" si="14"/>
        <v/>
      </c>
      <c r="K123" s="131" t="str">
        <f t="shared" ca="1" si="15"/>
        <v/>
      </c>
      <c r="L123" s="293"/>
      <c r="M123" s="293"/>
    </row>
    <row r="124" spans="2:13">
      <c r="B124" s="200"/>
      <c r="C124" s="129" t="str">
        <f t="shared" si="8"/>
        <v/>
      </c>
      <c r="D124" s="130" t="str">
        <f t="shared" ca="1" si="10"/>
        <v/>
      </c>
      <c r="E124" s="130" t="str">
        <f t="shared" ca="1" si="11"/>
        <v/>
      </c>
      <c r="F124" s="208" t="str">
        <f>IF($C124="","",IF($G124="","",COUNTA(G$7:$G124)-COUNTBLANK(G$7:$G124)))</f>
        <v/>
      </c>
      <c r="G124" s="209" t="str">
        <f t="shared" ca="1" si="12"/>
        <v/>
      </c>
      <c r="H124" s="208" t="str">
        <f t="shared" si="9"/>
        <v/>
      </c>
      <c r="I124" s="211" t="str">
        <f t="shared" ca="1" si="13"/>
        <v/>
      </c>
      <c r="J124" s="208" t="str">
        <f t="shared" ca="1" si="14"/>
        <v/>
      </c>
      <c r="K124" s="131" t="str">
        <f t="shared" ca="1" si="15"/>
        <v/>
      </c>
      <c r="L124" s="293"/>
      <c r="M124" s="293"/>
    </row>
    <row r="125" spans="2:13">
      <c r="B125" s="200"/>
      <c r="C125" s="129" t="str">
        <f t="shared" si="8"/>
        <v/>
      </c>
      <c r="D125" s="130" t="str">
        <f t="shared" ca="1" si="10"/>
        <v/>
      </c>
      <c r="E125" s="130" t="str">
        <f t="shared" ca="1" si="11"/>
        <v/>
      </c>
      <c r="F125" s="208" t="str">
        <f>IF($C125="","",IF($G125="","",COUNTA(G$7:$G125)-COUNTBLANK(G$7:$G125)))</f>
        <v/>
      </c>
      <c r="G125" s="209" t="str">
        <f t="shared" ca="1" si="12"/>
        <v/>
      </c>
      <c r="H125" s="208" t="str">
        <f t="shared" si="9"/>
        <v/>
      </c>
      <c r="I125" s="211" t="str">
        <f t="shared" ca="1" si="13"/>
        <v/>
      </c>
      <c r="J125" s="208" t="str">
        <f t="shared" ca="1" si="14"/>
        <v/>
      </c>
      <c r="K125" s="131" t="str">
        <f t="shared" ca="1" si="15"/>
        <v/>
      </c>
      <c r="L125" s="293"/>
      <c r="M125" s="293"/>
    </row>
    <row r="126" spans="2:13">
      <c r="B126" s="200"/>
      <c r="C126" s="129" t="str">
        <f t="shared" si="8"/>
        <v/>
      </c>
      <c r="D126" s="130" t="str">
        <f t="shared" ca="1" si="10"/>
        <v/>
      </c>
      <c r="E126" s="130" t="str">
        <f t="shared" ca="1" si="11"/>
        <v/>
      </c>
      <c r="F126" s="208" t="str">
        <f>IF($C126="","",IF($G126="","",COUNTA(G$7:$G126)-COUNTBLANK(G$7:$G126)))</f>
        <v/>
      </c>
      <c r="G126" s="209" t="str">
        <f t="shared" ca="1" si="12"/>
        <v/>
      </c>
      <c r="H126" s="208" t="str">
        <f t="shared" si="9"/>
        <v/>
      </c>
      <c r="I126" s="211" t="str">
        <f t="shared" ca="1" si="13"/>
        <v/>
      </c>
      <c r="J126" s="208" t="str">
        <f t="shared" ca="1" si="14"/>
        <v/>
      </c>
      <c r="K126" s="131" t="str">
        <f t="shared" ca="1" si="15"/>
        <v/>
      </c>
      <c r="L126" s="293"/>
      <c r="M126" s="293"/>
    </row>
    <row r="127" spans="2:13">
      <c r="B127" s="200"/>
      <c r="C127" s="129" t="str">
        <f t="shared" si="8"/>
        <v/>
      </c>
      <c r="D127" s="130" t="str">
        <f t="shared" ca="1" si="10"/>
        <v/>
      </c>
      <c r="E127" s="130" t="str">
        <f t="shared" ca="1" si="11"/>
        <v/>
      </c>
      <c r="F127" s="208" t="str">
        <f>IF($C127="","",IF($G127="","",COUNTA(G$7:$G127)-COUNTBLANK(G$7:$G127)))</f>
        <v/>
      </c>
      <c r="G127" s="209" t="str">
        <f t="shared" ca="1" si="12"/>
        <v/>
      </c>
      <c r="H127" s="208" t="str">
        <f t="shared" si="9"/>
        <v/>
      </c>
      <c r="I127" s="211" t="str">
        <f t="shared" ca="1" si="13"/>
        <v/>
      </c>
      <c r="J127" s="208" t="str">
        <f t="shared" ca="1" si="14"/>
        <v/>
      </c>
      <c r="K127" s="131" t="str">
        <f t="shared" ca="1" si="15"/>
        <v/>
      </c>
      <c r="L127" s="293"/>
      <c r="M127" s="293"/>
    </row>
    <row r="128" spans="2:13">
      <c r="B128" s="200"/>
      <c r="C128" s="129" t="str">
        <f t="shared" si="8"/>
        <v/>
      </c>
      <c r="D128" s="130" t="str">
        <f t="shared" ca="1" si="10"/>
        <v/>
      </c>
      <c r="E128" s="130" t="str">
        <f t="shared" ca="1" si="11"/>
        <v/>
      </c>
      <c r="F128" s="208" t="str">
        <f>IF($C128="","",IF($G128="","",COUNTA(G$7:$G128)-COUNTBLANK(G$7:$G128)))</f>
        <v/>
      </c>
      <c r="G128" s="209" t="str">
        <f t="shared" ca="1" si="12"/>
        <v/>
      </c>
      <c r="H128" s="208" t="str">
        <f t="shared" si="9"/>
        <v/>
      </c>
      <c r="I128" s="211" t="str">
        <f t="shared" ca="1" si="13"/>
        <v/>
      </c>
      <c r="J128" s="208" t="str">
        <f t="shared" ca="1" si="14"/>
        <v/>
      </c>
      <c r="K128" s="131" t="str">
        <f t="shared" ca="1" si="15"/>
        <v/>
      </c>
      <c r="L128" s="293"/>
      <c r="M128" s="293"/>
    </row>
    <row r="129" spans="2:13">
      <c r="B129" s="200"/>
      <c r="C129" s="129" t="str">
        <f t="shared" si="8"/>
        <v/>
      </c>
      <c r="D129" s="130" t="str">
        <f t="shared" ca="1" si="10"/>
        <v/>
      </c>
      <c r="E129" s="130" t="str">
        <f t="shared" ca="1" si="11"/>
        <v/>
      </c>
      <c r="F129" s="208" t="str">
        <f>IF($C129="","",IF($G129="","",COUNTA(G$7:$G129)-COUNTBLANK(G$7:$G129)))</f>
        <v/>
      </c>
      <c r="G129" s="209" t="str">
        <f t="shared" ca="1" si="12"/>
        <v/>
      </c>
      <c r="H129" s="208" t="str">
        <f t="shared" si="9"/>
        <v/>
      </c>
      <c r="I129" s="211" t="str">
        <f t="shared" ca="1" si="13"/>
        <v/>
      </c>
      <c r="J129" s="208" t="str">
        <f t="shared" ca="1" si="14"/>
        <v/>
      </c>
      <c r="K129" s="131" t="str">
        <f t="shared" ca="1" si="15"/>
        <v/>
      </c>
      <c r="L129" s="293"/>
      <c r="M129" s="293"/>
    </row>
    <row r="130" spans="2:13">
      <c r="B130" s="200"/>
      <c r="C130" s="129" t="str">
        <f t="shared" si="8"/>
        <v/>
      </c>
      <c r="D130" s="130" t="str">
        <f t="shared" ca="1" si="10"/>
        <v/>
      </c>
      <c r="E130" s="130" t="str">
        <f t="shared" ca="1" si="11"/>
        <v/>
      </c>
      <c r="F130" s="208" t="str">
        <f>IF($C130="","",IF($G130="","",COUNTA(G$7:$G130)-COUNTBLANK(G$7:$G130)))</f>
        <v/>
      </c>
      <c r="G130" s="209" t="str">
        <f t="shared" ca="1" si="12"/>
        <v/>
      </c>
      <c r="H130" s="208" t="str">
        <f t="shared" si="9"/>
        <v/>
      </c>
      <c r="I130" s="211" t="str">
        <f t="shared" ca="1" si="13"/>
        <v/>
      </c>
      <c r="J130" s="208" t="str">
        <f t="shared" ca="1" si="14"/>
        <v/>
      </c>
      <c r="K130" s="131" t="str">
        <f t="shared" ca="1" si="15"/>
        <v/>
      </c>
      <c r="L130" s="293"/>
      <c r="M130" s="293"/>
    </row>
    <row r="131" spans="2:13">
      <c r="B131" s="200"/>
      <c r="C131" s="129" t="str">
        <f t="shared" si="8"/>
        <v/>
      </c>
      <c r="D131" s="130" t="str">
        <f t="shared" ca="1" si="10"/>
        <v/>
      </c>
      <c r="E131" s="130" t="str">
        <f t="shared" ca="1" si="11"/>
        <v/>
      </c>
      <c r="F131" s="208" t="str">
        <f>IF($C131="","",IF($G131="","",COUNTA(G$7:$G131)-COUNTBLANK(G$7:$G131)))</f>
        <v/>
      </c>
      <c r="G131" s="209" t="str">
        <f t="shared" ca="1" si="12"/>
        <v/>
      </c>
      <c r="H131" s="208" t="str">
        <f t="shared" si="9"/>
        <v/>
      </c>
      <c r="I131" s="211" t="str">
        <f t="shared" ca="1" si="13"/>
        <v/>
      </c>
      <c r="J131" s="208" t="str">
        <f t="shared" ca="1" si="14"/>
        <v/>
      </c>
      <c r="K131" s="131" t="str">
        <f t="shared" ca="1" si="15"/>
        <v/>
      </c>
      <c r="L131" s="293"/>
      <c r="M131" s="293"/>
    </row>
    <row r="132" spans="2:13">
      <c r="B132" s="200"/>
      <c r="C132" s="129" t="str">
        <f t="shared" si="8"/>
        <v/>
      </c>
      <c r="D132" s="130" t="str">
        <f t="shared" ca="1" si="10"/>
        <v/>
      </c>
      <c r="E132" s="130" t="str">
        <f t="shared" ca="1" si="11"/>
        <v/>
      </c>
      <c r="F132" s="208" t="str">
        <f>IF($C132="","",IF($G132="","",COUNTA(G$7:$G132)-COUNTBLANK(G$7:$G132)))</f>
        <v/>
      </c>
      <c r="G132" s="209" t="str">
        <f t="shared" ca="1" si="12"/>
        <v/>
      </c>
      <c r="H132" s="208" t="str">
        <f t="shared" si="9"/>
        <v/>
      </c>
      <c r="I132" s="211" t="str">
        <f t="shared" ca="1" si="13"/>
        <v/>
      </c>
      <c r="J132" s="208" t="str">
        <f t="shared" ca="1" si="14"/>
        <v/>
      </c>
      <c r="K132" s="131" t="str">
        <f t="shared" ca="1" si="15"/>
        <v/>
      </c>
      <c r="L132" s="293"/>
      <c r="M132" s="293"/>
    </row>
    <row r="133" spans="2:13">
      <c r="B133" s="200"/>
      <c r="C133" s="129" t="str">
        <f t="shared" si="8"/>
        <v/>
      </c>
      <c r="D133" s="130" t="str">
        <f t="shared" ca="1" si="10"/>
        <v/>
      </c>
      <c r="E133" s="130" t="str">
        <f t="shared" ca="1" si="11"/>
        <v/>
      </c>
      <c r="F133" s="208" t="str">
        <f>IF($C133="","",IF($G133="","",COUNTA(G$7:$G133)-COUNTBLANK(G$7:$G133)))</f>
        <v/>
      </c>
      <c r="G133" s="209" t="str">
        <f t="shared" ca="1" si="12"/>
        <v/>
      </c>
      <c r="H133" s="208" t="str">
        <f t="shared" si="9"/>
        <v/>
      </c>
      <c r="I133" s="211" t="str">
        <f t="shared" ca="1" si="13"/>
        <v/>
      </c>
      <c r="J133" s="208" t="str">
        <f t="shared" ca="1" si="14"/>
        <v/>
      </c>
      <c r="K133" s="131" t="str">
        <f t="shared" ca="1" si="15"/>
        <v/>
      </c>
      <c r="L133" s="293"/>
      <c r="M133" s="293"/>
    </row>
    <row r="134" spans="2:13">
      <c r="B134" s="200"/>
      <c r="C134" s="129" t="str">
        <f t="shared" si="8"/>
        <v/>
      </c>
      <c r="D134" s="130" t="str">
        <f t="shared" ca="1" si="10"/>
        <v/>
      </c>
      <c r="E134" s="130" t="str">
        <f t="shared" ca="1" si="11"/>
        <v/>
      </c>
      <c r="F134" s="208" t="str">
        <f>IF($C134="","",IF($G134="","",COUNTA(G$7:$G134)-COUNTBLANK(G$7:$G134)))</f>
        <v/>
      </c>
      <c r="G134" s="209" t="str">
        <f t="shared" ca="1" si="12"/>
        <v/>
      </c>
      <c r="H134" s="208" t="str">
        <f t="shared" si="9"/>
        <v/>
      </c>
      <c r="I134" s="211" t="str">
        <f t="shared" ca="1" si="13"/>
        <v/>
      </c>
      <c r="J134" s="208" t="str">
        <f t="shared" ca="1" si="14"/>
        <v/>
      </c>
      <c r="K134" s="131" t="str">
        <f t="shared" ca="1" si="15"/>
        <v/>
      </c>
      <c r="L134" s="293"/>
      <c r="M134" s="293"/>
    </row>
    <row r="135" spans="2:13">
      <c r="B135" s="200"/>
      <c r="C135" s="129" t="str">
        <f t="shared" ref="C135:C198" si="16">IF($B135="","",SMALL($B$7:$B$500,ROW(B129)))</f>
        <v/>
      </c>
      <c r="D135" s="130" t="str">
        <f t="shared" ca="1" si="10"/>
        <v/>
      </c>
      <c r="E135" s="130" t="str">
        <f t="shared" ca="1" si="11"/>
        <v/>
      </c>
      <c r="F135" s="208" t="str">
        <f>IF($C135="","",IF($G135="","",COUNTA(G$7:$G135)-COUNTBLANK(G$7:$G135)))</f>
        <v/>
      </c>
      <c r="G135" s="209" t="str">
        <f t="shared" ca="1" si="12"/>
        <v/>
      </c>
      <c r="H135" s="208" t="str">
        <f t="shared" ref="H135:H198" si="17">IF($C135="","",IF($I135="","",LEFT($I135,1)))</f>
        <v/>
      </c>
      <c r="I135" s="211" t="str">
        <f t="shared" ca="1" si="13"/>
        <v/>
      </c>
      <c r="J135" s="208" t="str">
        <f t="shared" ca="1" si="14"/>
        <v/>
      </c>
      <c r="K135" s="131" t="str">
        <f t="shared" ca="1" si="15"/>
        <v/>
      </c>
      <c r="L135" s="293"/>
      <c r="M135" s="293"/>
    </row>
    <row r="136" spans="2:13">
      <c r="B136" s="200"/>
      <c r="C136" s="129" t="str">
        <f t="shared" si="16"/>
        <v/>
      </c>
      <c r="D136" s="130" t="str">
        <f t="shared" ref="D136:D199" ca="1" si="18">IF($C136="","",IF($C136=$C135,"",IF(INDIRECT($C136&amp;"!e4")="","",INDIRECT($C136&amp;"!e4"))))</f>
        <v/>
      </c>
      <c r="E136" s="130" t="str">
        <f t="shared" ref="E136:E199" ca="1" si="19">IF($C136="","",IF($C136=$C135,"",IF(INDIRECT($C136&amp;"!g4")="","",INDIRECT($C136&amp;"!g4"))))</f>
        <v/>
      </c>
      <c r="F136" s="208" t="str">
        <f>IF($C136="","",IF($G136="","",COUNTA(G$7:$G136)-COUNTBLANK(G$7:$G136)))</f>
        <v/>
      </c>
      <c r="G136" s="209" t="str">
        <f t="shared" ref="G136:G199" ca="1" si="20">IF($C136="","",IF($C136=$C135,"",IF(INDIRECT($C136&amp;"!g5")="","",INDIRECT($C136&amp;"!g5"))))</f>
        <v/>
      </c>
      <c r="H136" s="208" t="str">
        <f t="shared" si="17"/>
        <v/>
      </c>
      <c r="I136" s="211" t="str">
        <f t="shared" ref="I136:I199" ca="1" si="21">IF($C136="","",IF($J136="","",IF(VLOOKUP($J136,INDIRECT($C136&amp;"!$A$12:$b$500"),2,0)=0,"",VLOOKUP($J136,INDIRECT($C136&amp;"!$A$12:$b$500"),2,0))))</f>
        <v/>
      </c>
      <c r="J136" s="208" t="str">
        <f t="shared" ref="J136:J199" ca="1" si="22">IF($C136="","",IF($C136&gt;$C135,1,COUNTA(INDIRECT($C136&amp;"!$D$12:$D$500")-(COUNTA(INDIRECT($C136&amp;"!$D$12:$D$500")-1)))+$J135))</f>
        <v/>
      </c>
      <c r="K136" s="131" t="str">
        <f t="shared" ref="K136:K199" ca="1" si="23">IF($C136="","",IF($J136="","",VLOOKUP($J136,INDIRECT($C136&amp;"!$d$12:$K$500"),2,0)))</f>
        <v/>
      </c>
      <c r="L136" s="293"/>
      <c r="M136" s="293"/>
    </row>
    <row r="137" spans="2:13">
      <c r="B137" s="200"/>
      <c r="C137" s="129" t="str">
        <f t="shared" si="16"/>
        <v/>
      </c>
      <c r="D137" s="130" t="str">
        <f t="shared" ca="1" si="18"/>
        <v/>
      </c>
      <c r="E137" s="130" t="str">
        <f t="shared" ca="1" si="19"/>
        <v/>
      </c>
      <c r="F137" s="208" t="str">
        <f>IF($C137="","",IF($G137="","",COUNTA(G$7:$G137)-COUNTBLANK(G$7:$G137)))</f>
        <v/>
      </c>
      <c r="G137" s="209" t="str">
        <f t="shared" ca="1" si="20"/>
        <v/>
      </c>
      <c r="H137" s="208" t="str">
        <f t="shared" si="17"/>
        <v/>
      </c>
      <c r="I137" s="211" t="str">
        <f t="shared" ca="1" si="21"/>
        <v/>
      </c>
      <c r="J137" s="208" t="str">
        <f t="shared" ca="1" si="22"/>
        <v/>
      </c>
      <c r="K137" s="131" t="str">
        <f t="shared" ca="1" si="23"/>
        <v/>
      </c>
      <c r="L137" s="293"/>
      <c r="M137" s="293"/>
    </row>
    <row r="138" spans="2:13">
      <c r="B138" s="200"/>
      <c r="C138" s="129" t="str">
        <f t="shared" si="16"/>
        <v/>
      </c>
      <c r="D138" s="130" t="str">
        <f t="shared" ca="1" si="18"/>
        <v/>
      </c>
      <c r="E138" s="130" t="str">
        <f t="shared" ca="1" si="19"/>
        <v/>
      </c>
      <c r="F138" s="208" t="str">
        <f>IF($C138="","",IF($G138="","",COUNTA(G$7:$G138)-COUNTBLANK(G$7:$G138)))</f>
        <v/>
      </c>
      <c r="G138" s="209" t="str">
        <f t="shared" ca="1" si="20"/>
        <v/>
      </c>
      <c r="H138" s="208" t="str">
        <f t="shared" si="17"/>
        <v/>
      </c>
      <c r="I138" s="211" t="str">
        <f t="shared" ca="1" si="21"/>
        <v/>
      </c>
      <c r="J138" s="208" t="str">
        <f t="shared" ca="1" si="22"/>
        <v/>
      </c>
      <c r="K138" s="131" t="str">
        <f t="shared" ca="1" si="23"/>
        <v/>
      </c>
      <c r="L138" s="293"/>
      <c r="M138" s="293"/>
    </row>
    <row r="139" spans="2:13">
      <c r="B139" s="200"/>
      <c r="C139" s="129" t="str">
        <f t="shared" si="16"/>
        <v/>
      </c>
      <c r="D139" s="130" t="str">
        <f t="shared" ca="1" si="18"/>
        <v/>
      </c>
      <c r="E139" s="130" t="str">
        <f t="shared" ca="1" si="19"/>
        <v/>
      </c>
      <c r="F139" s="208" t="str">
        <f>IF($C139="","",IF($G139="","",COUNTA(G$7:$G139)-COUNTBLANK(G$7:$G139)))</f>
        <v/>
      </c>
      <c r="G139" s="209" t="str">
        <f t="shared" ca="1" si="20"/>
        <v/>
      </c>
      <c r="H139" s="208" t="str">
        <f t="shared" si="17"/>
        <v/>
      </c>
      <c r="I139" s="211" t="str">
        <f t="shared" ca="1" si="21"/>
        <v/>
      </c>
      <c r="J139" s="208" t="str">
        <f t="shared" ca="1" si="22"/>
        <v/>
      </c>
      <c r="K139" s="131" t="str">
        <f t="shared" ca="1" si="23"/>
        <v/>
      </c>
      <c r="L139" s="293"/>
      <c r="M139" s="293"/>
    </row>
    <row r="140" spans="2:13">
      <c r="B140" s="200"/>
      <c r="C140" s="129" t="str">
        <f t="shared" si="16"/>
        <v/>
      </c>
      <c r="D140" s="130" t="str">
        <f t="shared" ca="1" si="18"/>
        <v/>
      </c>
      <c r="E140" s="130" t="str">
        <f t="shared" ca="1" si="19"/>
        <v/>
      </c>
      <c r="F140" s="208" t="str">
        <f>IF($C140="","",IF($G140="","",COUNTA(G$7:$G140)-COUNTBLANK(G$7:$G140)))</f>
        <v/>
      </c>
      <c r="G140" s="209" t="str">
        <f t="shared" ca="1" si="20"/>
        <v/>
      </c>
      <c r="H140" s="208" t="str">
        <f t="shared" si="17"/>
        <v/>
      </c>
      <c r="I140" s="211" t="str">
        <f t="shared" ca="1" si="21"/>
        <v/>
      </c>
      <c r="J140" s="208" t="str">
        <f t="shared" ca="1" si="22"/>
        <v/>
      </c>
      <c r="K140" s="131" t="str">
        <f t="shared" ca="1" si="23"/>
        <v/>
      </c>
      <c r="L140" s="293"/>
      <c r="M140" s="293"/>
    </row>
    <row r="141" spans="2:13">
      <c r="B141" s="200"/>
      <c r="C141" s="129" t="str">
        <f t="shared" si="16"/>
        <v/>
      </c>
      <c r="D141" s="130" t="str">
        <f t="shared" ca="1" si="18"/>
        <v/>
      </c>
      <c r="E141" s="130" t="str">
        <f t="shared" ca="1" si="19"/>
        <v/>
      </c>
      <c r="F141" s="208" t="str">
        <f>IF($C141="","",IF($G141="","",COUNTA(G$7:$G141)-COUNTBLANK(G$7:$G141)))</f>
        <v/>
      </c>
      <c r="G141" s="209" t="str">
        <f t="shared" ca="1" si="20"/>
        <v/>
      </c>
      <c r="H141" s="208" t="str">
        <f t="shared" si="17"/>
        <v/>
      </c>
      <c r="I141" s="211" t="str">
        <f t="shared" ca="1" si="21"/>
        <v/>
      </c>
      <c r="J141" s="208" t="str">
        <f t="shared" ca="1" si="22"/>
        <v/>
      </c>
      <c r="K141" s="131" t="str">
        <f t="shared" ca="1" si="23"/>
        <v/>
      </c>
      <c r="L141" s="293"/>
      <c r="M141" s="293"/>
    </row>
    <row r="142" spans="2:13">
      <c r="B142" s="200"/>
      <c r="C142" s="129" t="str">
        <f t="shared" si="16"/>
        <v/>
      </c>
      <c r="D142" s="130" t="str">
        <f t="shared" ca="1" si="18"/>
        <v/>
      </c>
      <c r="E142" s="130" t="str">
        <f t="shared" ca="1" si="19"/>
        <v/>
      </c>
      <c r="F142" s="208" t="str">
        <f>IF($C142="","",IF($G142="","",COUNTA(G$7:$G142)-COUNTBLANK(G$7:$G142)))</f>
        <v/>
      </c>
      <c r="G142" s="209" t="str">
        <f t="shared" ca="1" si="20"/>
        <v/>
      </c>
      <c r="H142" s="208" t="str">
        <f t="shared" si="17"/>
        <v/>
      </c>
      <c r="I142" s="211" t="str">
        <f t="shared" ca="1" si="21"/>
        <v/>
      </c>
      <c r="J142" s="208" t="str">
        <f t="shared" ca="1" si="22"/>
        <v/>
      </c>
      <c r="K142" s="131" t="str">
        <f t="shared" ca="1" si="23"/>
        <v/>
      </c>
      <c r="L142" s="293"/>
      <c r="M142" s="293"/>
    </row>
    <row r="143" spans="2:13">
      <c r="B143" s="200"/>
      <c r="C143" s="129" t="str">
        <f t="shared" si="16"/>
        <v/>
      </c>
      <c r="D143" s="130" t="str">
        <f t="shared" ca="1" si="18"/>
        <v/>
      </c>
      <c r="E143" s="130" t="str">
        <f t="shared" ca="1" si="19"/>
        <v/>
      </c>
      <c r="F143" s="208" t="str">
        <f>IF($C143="","",IF($G143="","",COUNTA(G$7:$G143)-COUNTBLANK(G$7:$G143)))</f>
        <v/>
      </c>
      <c r="G143" s="209" t="str">
        <f t="shared" ca="1" si="20"/>
        <v/>
      </c>
      <c r="H143" s="208" t="str">
        <f t="shared" si="17"/>
        <v/>
      </c>
      <c r="I143" s="211" t="str">
        <f t="shared" ca="1" si="21"/>
        <v/>
      </c>
      <c r="J143" s="208" t="str">
        <f t="shared" ca="1" si="22"/>
        <v/>
      </c>
      <c r="K143" s="131" t="str">
        <f t="shared" ca="1" si="23"/>
        <v/>
      </c>
      <c r="L143" s="293"/>
      <c r="M143" s="293"/>
    </row>
    <row r="144" spans="2:13">
      <c r="B144" s="200"/>
      <c r="C144" s="129" t="str">
        <f t="shared" si="16"/>
        <v/>
      </c>
      <c r="D144" s="130" t="str">
        <f t="shared" ca="1" si="18"/>
        <v/>
      </c>
      <c r="E144" s="130" t="str">
        <f t="shared" ca="1" si="19"/>
        <v/>
      </c>
      <c r="F144" s="208" t="str">
        <f>IF($C144="","",IF($G144="","",COUNTA(G$7:$G144)-COUNTBLANK(G$7:$G144)))</f>
        <v/>
      </c>
      <c r="G144" s="209" t="str">
        <f t="shared" ca="1" si="20"/>
        <v/>
      </c>
      <c r="H144" s="208" t="str">
        <f t="shared" si="17"/>
        <v/>
      </c>
      <c r="I144" s="211" t="str">
        <f t="shared" ca="1" si="21"/>
        <v/>
      </c>
      <c r="J144" s="208" t="str">
        <f t="shared" ca="1" si="22"/>
        <v/>
      </c>
      <c r="K144" s="131" t="str">
        <f t="shared" ca="1" si="23"/>
        <v/>
      </c>
      <c r="L144" s="293"/>
      <c r="M144" s="293"/>
    </row>
    <row r="145" spans="2:13">
      <c r="B145" s="200"/>
      <c r="C145" s="129" t="str">
        <f t="shared" si="16"/>
        <v/>
      </c>
      <c r="D145" s="130" t="str">
        <f t="shared" ca="1" si="18"/>
        <v/>
      </c>
      <c r="E145" s="130" t="str">
        <f t="shared" ca="1" si="19"/>
        <v/>
      </c>
      <c r="F145" s="208" t="str">
        <f>IF($C145="","",IF($G145="","",COUNTA(G$7:$G145)-COUNTBLANK(G$7:$G145)))</f>
        <v/>
      </c>
      <c r="G145" s="209" t="str">
        <f t="shared" ca="1" si="20"/>
        <v/>
      </c>
      <c r="H145" s="208" t="str">
        <f t="shared" si="17"/>
        <v/>
      </c>
      <c r="I145" s="211" t="str">
        <f t="shared" ca="1" si="21"/>
        <v/>
      </c>
      <c r="J145" s="208" t="str">
        <f t="shared" ca="1" si="22"/>
        <v/>
      </c>
      <c r="K145" s="131" t="str">
        <f t="shared" ca="1" si="23"/>
        <v/>
      </c>
      <c r="L145" s="293"/>
      <c r="M145" s="293"/>
    </row>
    <row r="146" spans="2:13">
      <c r="B146" s="200"/>
      <c r="C146" s="129" t="str">
        <f t="shared" si="16"/>
        <v/>
      </c>
      <c r="D146" s="130" t="str">
        <f t="shared" ca="1" si="18"/>
        <v/>
      </c>
      <c r="E146" s="130" t="str">
        <f t="shared" ca="1" si="19"/>
        <v/>
      </c>
      <c r="F146" s="208" t="str">
        <f>IF($C146="","",IF($G146="","",COUNTA(G$7:$G146)-COUNTBLANK(G$7:$G146)))</f>
        <v/>
      </c>
      <c r="G146" s="209" t="str">
        <f t="shared" ca="1" si="20"/>
        <v/>
      </c>
      <c r="H146" s="208" t="str">
        <f t="shared" si="17"/>
        <v/>
      </c>
      <c r="I146" s="211" t="str">
        <f t="shared" ca="1" si="21"/>
        <v/>
      </c>
      <c r="J146" s="208" t="str">
        <f t="shared" ca="1" si="22"/>
        <v/>
      </c>
      <c r="K146" s="131" t="str">
        <f t="shared" ca="1" si="23"/>
        <v/>
      </c>
      <c r="L146" s="293"/>
      <c r="M146" s="293"/>
    </row>
    <row r="147" spans="2:13">
      <c r="B147" s="200"/>
      <c r="C147" s="129" t="str">
        <f t="shared" si="16"/>
        <v/>
      </c>
      <c r="D147" s="130" t="str">
        <f t="shared" ca="1" si="18"/>
        <v/>
      </c>
      <c r="E147" s="130" t="str">
        <f t="shared" ca="1" si="19"/>
        <v/>
      </c>
      <c r="F147" s="208" t="str">
        <f>IF($C147="","",IF($G147="","",COUNTA(G$7:$G147)-COUNTBLANK(G$7:$G147)))</f>
        <v/>
      </c>
      <c r="G147" s="209" t="str">
        <f t="shared" ca="1" si="20"/>
        <v/>
      </c>
      <c r="H147" s="208" t="str">
        <f t="shared" si="17"/>
        <v/>
      </c>
      <c r="I147" s="211" t="str">
        <f t="shared" ca="1" si="21"/>
        <v/>
      </c>
      <c r="J147" s="208" t="str">
        <f t="shared" ca="1" si="22"/>
        <v/>
      </c>
      <c r="K147" s="131" t="str">
        <f t="shared" ca="1" si="23"/>
        <v/>
      </c>
      <c r="L147" s="293"/>
      <c r="M147" s="293"/>
    </row>
    <row r="148" spans="2:13">
      <c r="B148" s="200"/>
      <c r="C148" s="129" t="str">
        <f t="shared" si="16"/>
        <v/>
      </c>
      <c r="D148" s="130" t="str">
        <f t="shared" ca="1" si="18"/>
        <v/>
      </c>
      <c r="E148" s="130" t="str">
        <f t="shared" ca="1" si="19"/>
        <v/>
      </c>
      <c r="F148" s="208" t="str">
        <f>IF($C148="","",IF($G148="","",COUNTA(G$7:$G148)-COUNTBLANK(G$7:$G148)))</f>
        <v/>
      </c>
      <c r="G148" s="209" t="str">
        <f t="shared" ca="1" si="20"/>
        <v/>
      </c>
      <c r="H148" s="208" t="str">
        <f t="shared" si="17"/>
        <v/>
      </c>
      <c r="I148" s="211" t="str">
        <f t="shared" ca="1" si="21"/>
        <v/>
      </c>
      <c r="J148" s="208" t="str">
        <f t="shared" ca="1" si="22"/>
        <v/>
      </c>
      <c r="K148" s="131" t="str">
        <f t="shared" ca="1" si="23"/>
        <v/>
      </c>
      <c r="L148" s="293"/>
      <c r="M148" s="293"/>
    </row>
    <row r="149" spans="2:13">
      <c r="B149" s="200"/>
      <c r="C149" s="129" t="str">
        <f t="shared" si="16"/>
        <v/>
      </c>
      <c r="D149" s="130" t="str">
        <f t="shared" ca="1" si="18"/>
        <v/>
      </c>
      <c r="E149" s="130" t="str">
        <f t="shared" ca="1" si="19"/>
        <v/>
      </c>
      <c r="F149" s="208" t="str">
        <f>IF($C149="","",IF($G149="","",COUNTA(G$7:$G149)-COUNTBLANK(G$7:$G149)))</f>
        <v/>
      </c>
      <c r="G149" s="209" t="str">
        <f t="shared" ca="1" si="20"/>
        <v/>
      </c>
      <c r="H149" s="208" t="str">
        <f t="shared" si="17"/>
        <v/>
      </c>
      <c r="I149" s="211" t="str">
        <f t="shared" ca="1" si="21"/>
        <v/>
      </c>
      <c r="J149" s="208" t="str">
        <f t="shared" ca="1" si="22"/>
        <v/>
      </c>
      <c r="K149" s="131" t="str">
        <f t="shared" ca="1" si="23"/>
        <v/>
      </c>
      <c r="L149" s="293"/>
      <c r="M149" s="293"/>
    </row>
    <row r="150" spans="2:13">
      <c r="B150" s="200"/>
      <c r="C150" s="129" t="str">
        <f t="shared" si="16"/>
        <v/>
      </c>
      <c r="D150" s="130" t="str">
        <f t="shared" ca="1" si="18"/>
        <v/>
      </c>
      <c r="E150" s="130" t="str">
        <f t="shared" ca="1" si="19"/>
        <v/>
      </c>
      <c r="F150" s="208" t="str">
        <f>IF($C150="","",IF($G150="","",COUNTA(G$7:$G150)-COUNTBLANK(G$7:$G150)))</f>
        <v/>
      </c>
      <c r="G150" s="209" t="str">
        <f t="shared" ca="1" si="20"/>
        <v/>
      </c>
      <c r="H150" s="208" t="str">
        <f t="shared" si="17"/>
        <v/>
      </c>
      <c r="I150" s="211" t="str">
        <f t="shared" ca="1" si="21"/>
        <v/>
      </c>
      <c r="J150" s="208" t="str">
        <f t="shared" ca="1" si="22"/>
        <v/>
      </c>
      <c r="K150" s="131" t="str">
        <f t="shared" ca="1" si="23"/>
        <v/>
      </c>
      <c r="L150" s="293"/>
      <c r="M150" s="293"/>
    </row>
    <row r="151" spans="2:13">
      <c r="B151" s="200"/>
      <c r="C151" s="129" t="str">
        <f t="shared" si="16"/>
        <v/>
      </c>
      <c r="D151" s="130" t="str">
        <f t="shared" ca="1" si="18"/>
        <v/>
      </c>
      <c r="E151" s="130" t="str">
        <f t="shared" ca="1" si="19"/>
        <v/>
      </c>
      <c r="F151" s="208" t="str">
        <f>IF($C151="","",IF($G151="","",COUNTA(G$7:$G151)-COUNTBLANK(G$7:$G151)))</f>
        <v/>
      </c>
      <c r="G151" s="209" t="str">
        <f t="shared" ca="1" si="20"/>
        <v/>
      </c>
      <c r="H151" s="208" t="str">
        <f t="shared" si="17"/>
        <v/>
      </c>
      <c r="I151" s="211" t="str">
        <f t="shared" ca="1" si="21"/>
        <v/>
      </c>
      <c r="J151" s="208" t="str">
        <f t="shared" ca="1" si="22"/>
        <v/>
      </c>
      <c r="K151" s="131" t="str">
        <f t="shared" ca="1" si="23"/>
        <v/>
      </c>
      <c r="L151" s="293"/>
      <c r="M151" s="293"/>
    </row>
    <row r="152" spans="2:13">
      <c r="B152" s="200"/>
      <c r="C152" s="129" t="str">
        <f t="shared" si="16"/>
        <v/>
      </c>
      <c r="D152" s="130" t="str">
        <f t="shared" ca="1" si="18"/>
        <v/>
      </c>
      <c r="E152" s="130" t="str">
        <f t="shared" ca="1" si="19"/>
        <v/>
      </c>
      <c r="F152" s="208" t="str">
        <f>IF($C152="","",IF($G152="","",COUNTA(G$7:$G152)-COUNTBLANK(G$7:$G152)))</f>
        <v/>
      </c>
      <c r="G152" s="209" t="str">
        <f t="shared" ca="1" si="20"/>
        <v/>
      </c>
      <c r="H152" s="208" t="str">
        <f t="shared" si="17"/>
        <v/>
      </c>
      <c r="I152" s="211" t="str">
        <f t="shared" ca="1" si="21"/>
        <v/>
      </c>
      <c r="J152" s="208" t="str">
        <f t="shared" ca="1" si="22"/>
        <v/>
      </c>
      <c r="K152" s="131" t="str">
        <f t="shared" ca="1" si="23"/>
        <v/>
      </c>
      <c r="L152" s="293"/>
      <c r="M152" s="293"/>
    </row>
    <row r="153" spans="2:13">
      <c r="B153" s="200"/>
      <c r="C153" s="129" t="str">
        <f t="shared" si="16"/>
        <v/>
      </c>
      <c r="D153" s="130" t="str">
        <f t="shared" ca="1" si="18"/>
        <v/>
      </c>
      <c r="E153" s="130" t="str">
        <f t="shared" ca="1" si="19"/>
        <v/>
      </c>
      <c r="F153" s="208" t="str">
        <f>IF($C153="","",IF($G153="","",COUNTA(G$7:$G153)-COUNTBLANK(G$7:$G153)))</f>
        <v/>
      </c>
      <c r="G153" s="209" t="str">
        <f t="shared" ca="1" si="20"/>
        <v/>
      </c>
      <c r="H153" s="208" t="str">
        <f t="shared" si="17"/>
        <v/>
      </c>
      <c r="I153" s="211" t="str">
        <f t="shared" ca="1" si="21"/>
        <v/>
      </c>
      <c r="J153" s="208" t="str">
        <f t="shared" ca="1" si="22"/>
        <v/>
      </c>
      <c r="K153" s="131" t="str">
        <f t="shared" ca="1" si="23"/>
        <v/>
      </c>
      <c r="L153" s="293"/>
      <c r="M153" s="293"/>
    </row>
    <row r="154" spans="2:13">
      <c r="B154" s="200"/>
      <c r="C154" s="129" t="str">
        <f t="shared" si="16"/>
        <v/>
      </c>
      <c r="D154" s="130" t="str">
        <f t="shared" ca="1" si="18"/>
        <v/>
      </c>
      <c r="E154" s="130" t="str">
        <f t="shared" ca="1" si="19"/>
        <v/>
      </c>
      <c r="F154" s="208" t="str">
        <f>IF($C154="","",IF($G154="","",COUNTA(G$7:$G154)-COUNTBLANK(G$7:$G154)))</f>
        <v/>
      </c>
      <c r="G154" s="209" t="str">
        <f t="shared" ca="1" si="20"/>
        <v/>
      </c>
      <c r="H154" s="208" t="str">
        <f t="shared" si="17"/>
        <v/>
      </c>
      <c r="I154" s="211" t="str">
        <f t="shared" ca="1" si="21"/>
        <v/>
      </c>
      <c r="J154" s="208" t="str">
        <f t="shared" ca="1" si="22"/>
        <v/>
      </c>
      <c r="K154" s="131" t="str">
        <f t="shared" ca="1" si="23"/>
        <v/>
      </c>
      <c r="L154" s="293"/>
      <c r="M154" s="293"/>
    </row>
    <row r="155" spans="2:13">
      <c r="B155" s="200"/>
      <c r="C155" s="129" t="str">
        <f t="shared" si="16"/>
        <v/>
      </c>
      <c r="D155" s="130" t="str">
        <f t="shared" ca="1" si="18"/>
        <v/>
      </c>
      <c r="E155" s="130" t="str">
        <f t="shared" ca="1" si="19"/>
        <v/>
      </c>
      <c r="F155" s="208" t="str">
        <f>IF($C155="","",IF($G155="","",COUNTA(G$7:$G155)-COUNTBLANK(G$7:$G155)))</f>
        <v/>
      </c>
      <c r="G155" s="209" t="str">
        <f t="shared" ca="1" si="20"/>
        <v/>
      </c>
      <c r="H155" s="208" t="str">
        <f t="shared" si="17"/>
        <v/>
      </c>
      <c r="I155" s="211" t="str">
        <f t="shared" ca="1" si="21"/>
        <v/>
      </c>
      <c r="J155" s="208" t="str">
        <f t="shared" ca="1" si="22"/>
        <v/>
      </c>
      <c r="K155" s="131" t="str">
        <f t="shared" ca="1" si="23"/>
        <v/>
      </c>
      <c r="L155" s="293"/>
      <c r="M155" s="293"/>
    </row>
    <row r="156" spans="2:13">
      <c r="B156" s="200"/>
      <c r="C156" s="129" t="str">
        <f t="shared" si="16"/>
        <v/>
      </c>
      <c r="D156" s="130" t="str">
        <f t="shared" ca="1" si="18"/>
        <v/>
      </c>
      <c r="E156" s="130" t="str">
        <f t="shared" ca="1" si="19"/>
        <v/>
      </c>
      <c r="F156" s="208" t="str">
        <f>IF($C156="","",IF($G156="","",COUNTA(G$7:$G156)-COUNTBLANK(G$7:$G156)))</f>
        <v/>
      </c>
      <c r="G156" s="209" t="str">
        <f t="shared" ca="1" si="20"/>
        <v/>
      </c>
      <c r="H156" s="208" t="str">
        <f t="shared" si="17"/>
        <v/>
      </c>
      <c r="I156" s="211" t="str">
        <f t="shared" ca="1" si="21"/>
        <v/>
      </c>
      <c r="J156" s="208" t="str">
        <f t="shared" ca="1" si="22"/>
        <v/>
      </c>
      <c r="K156" s="131" t="str">
        <f t="shared" ca="1" si="23"/>
        <v/>
      </c>
      <c r="L156" s="293"/>
      <c r="M156" s="293"/>
    </row>
    <row r="157" spans="2:13">
      <c r="B157" s="200"/>
      <c r="C157" s="129" t="str">
        <f t="shared" si="16"/>
        <v/>
      </c>
      <c r="D157" s="130" t="str">
        <f t="shared" ca="1" si="18"/>
        <v/>
      </c>
      <c r="E157" s="130" t="str">
        <f t="shared" ca="1" si="19"/>
        <v/>
      </c>
      <c r="F157" s="208" t="str">
        <f>IF($C157="","",IF($G157="","",COUNTA(G$7:$G157)-COUNTBLANK(G$7:$G157)))</f>
        <v/>
      </c>
      <c r="G157" s="209" t="str">
        <f t="shared" ca="1" si="20"/>
        <v/>
      </c>
      <c r="H157" s="208" t="str">
        <f t="shared" si="17"/>
        <v/>
      </c>
      <c r="I157" s="211" t="str">
        <f t="shared" ca="1" si="21"/>
        <v/>
      </c>
      <c r="J157" s="208" t="str">
        <f t="shared" ca="1" si="22"/>
        <v/>
      </c>
      <c r="K157" s="131" t="str">
        <f t="shared" ca="1" si="23"/>
        <v/>
      </c>
      <c r="L157" s="293"/>
      <c r="M157" s="293"/>
    </row>
    <row r="158" spans="2:13">
      <c r="B158" s="200"/>
      <c r="C158" s="129" t="str">
        <f t="shared" si="16"/>
        <v/>
      </c>
      <c r="D158" s="130" t="str">
        <f t="shared" ca="1" si="18"/>
        <v/>
      </c>
      <c r="E158" s="130" t="str">
        <f t="shared" ca="1" si="19"/>
        <v/>
      </c>
      <c r="F158" s="208" t="str">
        <f>IF($C158="","",IF($G158="","",COUNTA(G$7:$G158)-COUNTBLANK(G$7:$G158)))</f>
        <v/>
      </c>
      <c r="G158" s="209" t="str">
        <f t="shared" ca="1" si="20"/>
        <v/>
      </c>
      <c r="H158" s="208" t="str">
        <f t="shared" si="17"/>
        <v/>
      </c>
      <c r="I158" s="211" t="str">
        <f t="shared" ca="1" si="21"/>
        <v/>
      </c>
      <c r="J158" s="208" t="str">
        <f t="shared" ca="1" si="22"/>
        <v/>
      </c>
      <c r="K158" s="131" t="str">
        <f t="shared" ca="1" si="23"/>
        <v/>
      </c>
      <c r="L158" s="293"/>
      <c r="M158" s="293"/>
    </row>
    <row r="159" spans="2:13">
      <c r="B159" s="200"/>
      <c r="C159" s="129" t="str">
        <f t="shared" si="16"/>
        <v/>
      </c>
      <c r="D159" s="130" t="str">
        <f t="shared" ca="1" si="18"/>
        <v/>
      </c>
      <c r="E159" s="130" t="str">
        <f t="shared" ca="1" si="19"/>
        <v/>
      </c>
      <c r="F159" s="208" t="str">
        <f>IF($C159="","",IF($G159="","",COUNTA(G$7:$G159)-COUNTBLANK(G$7:$G159)))</f>
        <v/>
      </c>
      <c r="G159" s="209" t="str">
        <f t="shared" ca="1" si="20"/>
        <v/>
      </c>
      <c r="H159" s="208" t="str">
        <f t="shared" si="17"/>
        <v/>
      </c>
      <c r="I159" s="211" t="str">
        <f t="shared" ca="1" si="21"/>
        <v/>
      </c>
      <c r="J159" s="208" t="str">
        <f t="shared" ca="1" si="22"/>
        <v/>
      </c>
      <c r="K159" s="131" t="str">
        <f t="shared" ca="1" si="23"/>
        <v/>
      </c>
      <c r="L159" s="293"/>
      <c r="M159" s="293"/>
    </row>
    <row r="160" spans="2:13">
      <c r="B160" s="200"/>
      <c r="C160" s="129" t="str">
        <f t="shared" si="16"/>
        <v/>
      </c>
      <c r="D160" s="130" t="str">
        <f t="shared" ca="1" si="18"/>
        <v/>
      </c>
      <c r="E160" s="130" t="str">
        <f t="shared" ca="1" si="19"/>
        <v/>
      </c>
      <c r="F160" s="208" t="str">
        <f>IF($C160="","",IF($G160="","",COUNTA(G$7:$G160)-COUNTBLANK(G$7:$G160)))</f>
        <v/>
      </c>
      <c r="G160" s="209" t="str">
        <f t="shared" ca="1" si="20"/>
        <v/>
      </c>
      <c r="H160" s="208" t="str">
        <f t="shared" si="17"/>
        <v/>
      </c>
      <c r="I160" s="211" t="str">
        <f t="shared" ca="1" si="21"/>
        <v/>
      </c>
      <c r="J160" s="208" t="str">
        <f t="shared" ca="1" si="22"/>
        <v/>
      </c>
      <c r="K160" s="131" t="str">
        <f t="shared" ca="1" si="23"/>
        <v/>
      </c>
      <c r="L160" s="293"/>
      <c r="M160" s="293"/>
    </row>
    <row r="161" spans="2:13">
      <c r="B161" s="200"/>
      <c r="C161" s="129" t="str">
        <f t="shared" si="16"/>
        <v/>
      </c>
      <c r="D161" s="130" t="str">
        <f t="shared" ca="1" si="18"/>
        <v/>
      </c>
      <c r="E161" s="130" t="str">
        <f t="shared" ca="1" si="19"/>
        <v/>
      </c>
      <c r="F161" s="208" t="str">
        <f>IF($C161="","",IF($G161="","",COUNTA(G$7:$G161)-COUNTBLANK(G$7:$G161)))</f>
        <v/>
      </c>
      <c r="G161" s="209" t="str">
        <f t="shared" ca="1" si="20"/>
        <v/>
      </c>
      <c r="H161" s="208" t="str">
        <f t="shared" si="17"/>
        <v/>
      </c>
      <c r="I161" s="211" t="str">
        <f t="shared" ca="1" si="21"/>
        <v/>
      </c>
      <c r="J161" s="208" t="str">
        <f t="shared" ca="1" si="22"/>
        <v/>
      </c>
      <c r="K161" s="131" t="str">
        <f t="shared" ca="1" si="23"/>
        <v/>
      </c>
      <c r="L161" s="293"/>
      <c r="M161" s="293"/>
    </row>
    <row r="162" spans="2:13">
      <c r="B162" s="200"/>
      <c r="C162" s="129" t="str">
        <f t="shared" si="16"/>
        <v/>
      </c>
      <c r="D162" s="130" t="str">
        <f t="shared" ca="1" si="18"/>
        <v/>
      </c>
      <c r="E162" s="130" t="str">
        <f t="shared" ca="1" si="19"/>
        <v/>
      </c>
      <c r="F162" s="208" t="str">
        <f>IF($C162="","",IF($G162="","",COUNTA(G$7:$G162)-COUNTBLANK(G$7:$G162)))</f>
        <v/>
      </c>
      <c r="G162" s="209" t="str">
        <f t="shared" ca="1" si="20"/>
        <v/>
      </c>
      <c r="H162" s="208" t="str">
        <f t="shared" si="17"/>
        <v/>
      </c>
      <c r="I162" s="211" t="str">
        <f t="shared" ca="1" si="21"/>
        <v/>
      </c>
      <c r="J162" s="208" t="str">
        <f t="shared" ca="1" si="22"/>
        <v/>
      </c>
      <c r="K162" s="131" t="str">
        <f t="shared" ca="1" si="23"/>
        <v/>
      </c>
      <c r="L162" s="293"/>
      <c r="M162" s="293"/>
    </row>
    <row r="163" spans="2:13">
      <c r="B163" s="200"/>
      <c r="C163" s="129" t="str">
        <f t="shared" si="16"/>
        <v/>
      </c>
      <c r="D163" s="130" t="str">
        <f t="shared" ca="1" si="18"/>
        <v/>
      </c>
      <c r="E163" s="130" t="str">
        <f t="shared" ca="1" si="19"/>
        <v/>
      </c>
      <c r="F163" s="208" t="str">
        <f>IF($C163="","",IF($G163="","",COUNTA(G$7:$G163)-COUNTBLANK(G$7:$G163)))</f>
        <v/>
      </c>
      <c r="G163" s="209" t="str">
        <f t="shared" ca="1" si="20"/>
        <v/>
      </c>
      <c r="H163" s="208" t="str">
        <f t="shared" si="17"/>
        <v/>
      </c>
      <c r="I163" s="211" t="str">
        <f t="shared" ca="1" si="21"/>
        <v/>
      </c>
      <c r="J163" s="208" t="str">
        <f t="shared" ca="1" si="22"/>
        <v/>
      </c>
      <c r="K163" s="131" t="str">
        <f t="shared" ca="1" si="23"/>
        <v/>
      </c>
      <c r="L163" s="293"/>
      <c r="M163" s="293"/>
    </row>
    <row r="164" spans="2:13">
      <c r="B164" s="200"/>
      <c r="C164" s="129" t="str">
        <f t="shared" si="16"/>
        <v/>
      </c>
      <c r="D164" s="130" t="str">
        <f t="shared" ca="1" si="18"/>
        <v/>
      </c>
      <c r="E164" s="130" t="str">
        <f t="shared" ca="1" si="19"/>
        <v/>
      </c>
      <c r="F164" s="208" t="str">
        <f>IF($C164="","",IF($G164="","",COUNTA(G$7:$G164)-COUNTBLANK(G$7:$G164)))</f>
        <v/>
      </c>
      <c r="G164" s="209" t="str">
        <f t="shared" ca="1" si="20"/>
        <v/>
      </c>
      <c r="H164" s="208" t="str">
        <f t="shared" si="17"/>
        <v/>
      </c>
      <c r="I164" s="211" t="str">
        <f t="shared" ca="1" si="21"/>
        <v/>
      </c>
      <c r="J164" s="208" t="str">
        <f t="shared" ca="1" si="22"/>
        <v/>
      </c>
      <c r="K164" s="131" t="str">
        <f t="shared" ca="1" si="23"/>
        <v/>
      </c>
      <c r="L164" s="293"/>
      <c r="M164" s="293"/>
    </row>
    <row r="165" spans="2:13">
      <c r="B165" s="200"/>
      <c r="C165" s="129" t="str">
        <f t="shared" si="16"/>
        <v/>
      </c>
      <c r="D165" s="130" t="str">
        <f t="shared" ca="1" si="18"/>
        <v/>
      </c>
      <c r="E165" s="130" t="str">
        <f t="shared" ca="1" si="19"/>
        <v/>
      </c>
      <c r="F165" s="208" t="str">
        <f>IF($C165="","",IF($G165="","",COUNTA(G$7:$G165)-COUNTBLANK(G$7:$G165)))</f>
        <v/>
      </c>
      <c r="G165" s="209" t="str">
        <f t="shared" ca="1" si="20"/>
        <v/>
      </c>
      <c r="H165" s="208" t="str">
        <f t="shared" si="17"/>
        <v/>
      </c>
      <c r="I165" s="211" t="str">
        <f t="shared" ca="1" si="21"/>
        <v/>
      </c>
      <c r="J165" s="208" t="str">
        <f t="shared" ca="1" si="22"/>
        <v/>
      </c>
      <c r="K165" s="131" t="str">
        <f t="shared" ca="1" si="23"/>
        <v/>
      </c>
      <c r="L165" s="293"/>
      <c r="M165" s="293"/>
    </row>
    <row r="166" spans="2:13">
      <c r="B166" s="200"/>
      <c r="C166" s="129" t="str">
        <f t="shared" si="16"/>
        <v/>
      </c>
      <c r="D166" s="130" t="str">
        <f t="shared" ca="1" si="18"/>
        <v/>
      </c>
      <c r="E166" s="130" t="str">
        <f t="shared" ca="1" si="19"/>
        <v/>
      </c>
      <c r="F166" s="208" t="str">
        <f>IF($C166="","",IF($G166="","",COUNTA(G$7:$G166)-COUNTBLANK(G$7:$G166)))</f>
        <v/>
      </c>
      <c r="G166" s="209" t="str">
        <f t="shared" ca="1" si="20"/>
        <v/>
      </c>
      <c r="H166" s="208" t="str">
        <f t="shared" si="17"/>
        <v/>
      </c>
      <c r="I166" s="211" t="str">
        <f t="shared" ca="1" si="21"/>
        <v/>
      </c>
      <c r="J166" s="208" t="str">
        <f t="shared" ca="1" si="22"/>
        <v/>
      </c>
      <c r="K166" s="131" t="str">
        <f t="shared" ca="1" si="23"/>
        <v/>
      </c>
      <c r="L166" s="293"/>
      <c r="M166" s="293"/>
    </row>
    <row r="167" spans="2:13">
      <c r="B167" s="200"/>
      <c r="C167" s="129" t="str">
        <f t="shared" si="16"/>
        <v/>
      </c>
      <c r="D167" s="130" t="str">
        <f t="shared" ca="1" si="18"/>
        <v/>
      </c>
      <c r="E167" s="130" t="str">
        <f t="shared" ca="1" si="19"/>
        <v/>
      </c>
      <c r="F167" s="208" t="str">
        <f>IF($C167="","",IF($G167="","",COUNTA(G$7:$G167)-COUNTBLANK(G$7:$G167)))</f>
        <v/>
      </c>
      <c r="G167" s="209" t="str">
        <f t="shared" ca="1" si="20"/>
        <v/>
      </c>
      <c r="H167" s="208" t="str">
        <f t="shared" si="17"/>
        <v/>
      </c>
      <c r="I167" s="211" t="str">
        <f t="shared" ca="1" si="21"/>
        <v/>
      </c>
      <c r="J167" s="208" t="str">
        <f t="shared" ca="1" si="22"/>
        <v/>
      </c>
      <c r="K167" s="131" t="str">
        <f t="shared" ca="1" si="23"/>
        <v/>
      </c>
      <c r="L167" s="293"/>
      <c r="M167" s="293"/>
    </row>
    <row r="168" spans="2:13">
      <c r="B168" s="200"/>
      <c r="C168" s="129" t="str">
        <f t="shared" si="16"/>
        <v/>
      </c>
      <c r="D168" s="130" t="str">
        <f t="shared" ca="1" si="18"/>
        <v/>
      </c>
      <c r="E168" s="130" t="str">
        <f t="shared" ca="1" si="19"/>
        <v/>
      </c>
      <c r="F168" s="208" t="str">
        <f>IF($C168="","",IF($G168="","",COUNTA(G$7:$G168)-COUNTBLANK(G$7:$G168)))</f>
        <v/>
      </c>
      <c r="G168" s="209" t="str">
        <f t="shared" ca="1" si="20"/>
        <v/>
      </c>
      <c r="H168" s="208" t="str">
        <f t="shared" si="17"/>
        <v/>
      </c>
      <c r="I168" s="211" t="str">
        <f t="shared" ca="1" si="21"/>
        <v/>
      </c>
      <c r="J168" s="208" t="str">
        <f t="shared" ca="1" si="22"/>
        <v/>
      </c>
      <c r="K168" s="131" t="str">
        <f t="shared" ca="1" si="23"/>
        <v/>
      </c>
      <c r="L168" s="293"/>
      <c r="M168" s="293"/>
    </row>
    <row r="169" spans="2:13">
      <c r="B169" s="200"/>
      <c r="C169" s="129" t="str">
        <f t="shared" si="16"/>
        <v/>
      </c>
      <c r="D169" s="130" t="str">
        <f t="shared" ca="1" si="18"/>
        <v/>
      </c>
      <c r="E169" s="130" t="str">
        <f t="shared" ca="1" si="19"/>
        <v/>
      </c>
      <c r="F169" s="208" t="str">
        <f>IF($C169="","",IF($G169="","",COUNTA(G$7:$G169)-COUNTBLANK(G$7:$G169)))</f>
        <v/>
      </c>
      <c r="G169" s="209" t="str">
        <f t="shared" ca="1" si="20"/>
        <v/>
      </c>
      <c r="H169" s="208" t="str">
        <f t="shared" si="17"/>
        <v/>
      </c>
      <c r="I169" s="211" t="str">
        <f t="shared" ca="1" si="21"/>
        <v/>
      </c>
      <c r="J169" s="208" t="str">
        <f t="shared" ca="1" si="22"/>
        <v/>
      </c>
      <c r="K169" s="131" t="str">
        <f t="shared" ca="1" si="23"/>
        <v/>
      </c>
      <c r="L169" s="293"/>
      <c r="M169" s="293"/>
    </row>
    <row r="170" spans="2:13">
      <c r="B170" s="200"/>
      <c r="C170" s="129" t="str">
        <f t="shared" si="16"/>
        <v/>
      </c>
      <c r="D170" s="130" t="str">
        <f t="shared" ca="1" si="18"/>
        <v/>
      </c>
      <c r="E170" s="130" t="str">
        <f t="shared" ca="1" si="19"/>
        <v/>
      </c>
      <c r="F170" s="208" t="str">
        <f>IF($C170="","",IF($G170="","",COUNTA(G$7:$G170)-COUNTBLANK(G$7:$G170)))</f>
        <v/>
      </c>
      <c r="G170" s="209" t="str">
        <f t="shared" ca="1" si="20"/>
        <v/>
      </c>
      <c r="H170" s="208" t="str">
        <f t="shared" si="17"/>
        <v/>
      </c>
      <c r="I170" s="211" t="str">
        <f t="shared" ca="1" si="21"/>
        <v/>
      </c>
      <c r="J170" s="208" t="str">
        <f t="shared" ca="1" si="22"/>
        <v/>
      </c>
      <c r="K170" s="131" t="str">
        <f t="shared" ca="1" si="23"/>
        <v/>
      </c>
      <c r="L170" s="293"/>
      <c r="M170" s="293"/>
    </row>
    <row r="171" spans="2:13">
      <c r="B171" s="200"/>
      <c r="C171" s="129" t="str">
        <f t="shared" si="16"/>
        <v/>
      </c>
      <c r="D171" s="130" t="str">
        <f t="shared" ca="1" si="18"/>
        <v/>
      </c>
      <c r="E171" s="130" t="str">
        <f t="shared" ca="1" si="19"/>
        <v/>
      </c>
      <c r="F171" s="208" t="str">
        <f>IF($C171="","",IF($G171="","",COUNTA(G$7:$G171)-COUNTBLANK(G$7:$G171)))</f>
        <v/>
      </c>
      <c r="G171" s="209" t="str">
        <f t="shared" ca="1" si="20"/>
        <v/>
      </c>
      <c r="H171" s="208" t="str">
        <f t="shared" si="17"/>
        <v/>
      </c>
      <c r="I171" s="211" t="str">
        <f t="shared" ca="1" si="21"/>
        <v/>
      </c>
      <c r="J171" s="208" t="str">
        <f t="shared" ca="1" si="22"/>
        <v/>
      </c>
      <c r="K171" s="131" t="str">
        <f t="shared" ca="1" si="23"/>
        <v/>
      </c>
      <c r="L171" s="293"/>
      <c r="M171" s="293"/>
    </row>
    <row r="172" spans="2:13">
      <c r="B172" s="200"/>
      <c r="C172" s="129" t="str">
        <f t="shared" si="16"/>
        <v/>
      </c>
      <c r="D172" s="130" t="str">
        <f t="shared" ca="1" si="18"/>
        <v/>
      </c>
      <c r="E172" s="130" t="str">
        <f t="shared" ca="1" si="19"/>
        <v/>
      </c>
      <c r="F172" s="208" t="str">
        <f>IF($C172="","",IF($G172="","",COUNTA(G$7:$G172)-COUNTBLANK(G$7:$G172)))</f>
        <v/>
      </c>
      <c r="G172" s="209" t="str">
        <f t="shared" ca="1" si="20"/>
        <v/>
      </c>
      <c r="H172" s="208" t="str">
        <f t="shared" si="17"/>
        <v/>
      </c>
      <c r="I172" s="211" t="str">
        <f t="shared" ca="1" si="21"/>
        <v/>
      </c>
      <c r="J172" s="208" t="str">
        <f t="shared" ca="1" si="22"/>
        <v/>
      </c>
      <c r="K172" s="131" t="str">
        <f t="shared" ca="1" si="23"/>
        <v/>
      </c>
      <c r="L172" s="293"/>
      <c r="M172" s="293"/>
    </row>
    <row r="173" spans="2:13">
      <c r="B173" s="200"/>
      <c r="C173" s="129" t="str">
        <f t="shared" si="16"/>
        <v/>
      </c>
      <c r="D173" s="130" t="str">
        <f t="shared" ca="1" si="18"/>
        <v/>
      </c>
      <c r="E173" s="130" t="str">
        <f t="shared" ca="1" si="19"/>
        <v/>
      </c>
      <c r="F173" s="208" t="str">
        <f>IF($C173="","",IF($G173="","",COUNTA(G$7:$G173)-COUNTBLANK(G$7:$G173)))</f>
        <v/>
      </c>
      <c r="G173" s="209" t="str">
        <f t="shared" ca="1" si="20"/>
        <v/>
      </c>
      <c r="H173" s="208" t="str">
        <f t="shared" si="17"/>
        <v/>
      </c>
      <c r="I173" s="211" t="str">
        <f t="shared" ca="1" si="21"/>
        <v/>
      </c>
      <c r="J173" s="208" t="str">
        <f t="shared" ca="1" si="22"/>
        <v/>
      </c>
      <c r="K173" s="131" t="str">
        <f t="shared" ca="1" si="23"/>
        <v/>
      </c>
      <c r="L173" s="293"/>
      <c r="M173" s="293"/>
    </row>
    <row r="174" spans="2:13">
      <c r="B174" s="200"/>
      <c r="C174" s="129" t="str">
        <f t="shared" si="16"/>
        <v/>
      </c>
      <c r="D174" s="130" t="str">
        <f t="shared" ca="1" si="18"/>
        <v/>
      </c>
      <c r="E174" s="130" t="str">
        <f t="shared" ca="1" si="19"/>
        <v/>
      </c>
      <c r="F174" s="208" t="str">
        <f>IF($C174="","",IF($G174="","",COUNTA(G$7:$G174)-COUNTBLANK(G$7:$G174)))</f>
        <v/>
      </c>
      <c r="G174" s="209" t="str">
        <f t="shared" ca="1" si="20"/>
        <v/>
      </c>
      <c r="H174" s="208" t="str">
        <f t="shared" si="17"/>
        <v/>
      </c>
      <c r="I174" s="211" t="str">
        <f t="shared" ca="1" si="21"/>
        <v/>
      </c>
      <c r="J174" s="208" t="str">
        <f t="shared" ca="1" si="22"/>
        <v/>
      </c>
      <c r="K174" s="131" t="str">
        <f t="shared" ca="1" si="23"/>
        <v/>
      </c>
      <c r="L174" s="293"/>
      <c r="M174" s="293"/>
    </row>
    <row r="175" spans="2:13">
      <c r="B175" s="200"/>
      <c r="C175" s="129" t="str">
        <f t="shared" si="16"/>
        <v/>
      </c>
      <c r="D175" s="130" t="str">
        <f t="shared" ca="1" si="18"/>
        <v/>
      </c>
      <c r="E175" s="130" t="str">
        <f t="shared" ca="1" si="19"/>
        <v/>
      </c>
      <c r="F175" s="208" t="str">
        <f>IF($C175="","",IF($G175="","",COUNTA(G$7:$G175)-COUNTBLANK(G$7:$G175)))</f>
        <v/>
      </c>
      <c r="G175" s="209" t="str">
        <f t="shared" ca="1" si="20"/>
        <v/>
      </c>
      <c r="H175" s="208" t="str">
        <f t="shared" si="17"/>
        <v/>
      </c>
      <c r="I175" s="211" t="str">
        <f t="shared" ca="1" si="21"/>
        <v/>
      </c>
      <c r="J175" s="208" t="str">
        <f t="shared" ca="1" si="22"/>
        <v/>
      </c>
      <c r="K175" s="131" t="str">
        <f t="shared" ca="1" si="23"/>
        <v/>
      </c>
      <c r="L175" s="293"/>
      <c r="M175" s="293"/>
    </row>
    <row r="176" spans="2:13">
      <c r="B176" s="200"/>
      <c r="C176" s="129" t="str">
        <f t="shared" si="16"/>
        <v/>
      </c>
      <c r="D176" s="130" t="str">
        <f t="shared" ca="1" si="18"/>
        <v/>
      </c>
      <c r="E176" s="130" t="str">
        <f t="shared" ca="1" si="19"/>
        <v/>
      </c>
      <c r="F176" s="208" t="str">
        <f>IF($C176="","",IF($G176="","",COUNTA(G$7:$G176)-COUNTBLANK(G$7:$G176)))</f>
        <v/>
      </c>
      <c r="G176" s="209" t="str">
        <f t="shared" ca="1" si="20"/>
        <v/>
      </c>
      <c r="H176" s="208" t="str">
        <f t="shared" si="17"/>
        <v/>
      </c>
      <c r="I176" s="211" t="str">
        <f t="shared" ca="1" si="21"/>
        <v/>
      </c>
      <c r="J176" s="208" t="str">
        <f t="shared" ca="1" si="22"/>
        <v/>
      </c>
      <c r="K176" s="131" t="str">
        <f t="shared" ca="1" si="23"/>
        <v/>
      </c>
      <c r="L176" s="293"/>
      <c r="M176" s="293"/>
    </row>
    <row r="177" spans="2:13">
      <c r="B177" s="200"/>
      <c r="C177" s="129" t="str">
        <f t="shared" si="16"/>
        <v/>
      </c>
      <c r="D177" s="130" t="str">
        <f t="shared" ca="1" si="18"/>
        <v/>
      </c>
      <c r="E177" s="130" t="str">
        <f t="shared" ca="1" si="19"/>
        <v/>
      </c>
      <c r="F177" s="208" t="str">
        <f>IF($C177="","",IF($G177="","",COUNTA(G$7:$G177)-COUNTBLANK(G$7:$G177)))</f>
        <v/>
      </c>
      <c r="G177" s="209" t="str">
        <f t="shared" ca="1" si="20"/>
        <v/>
      </c>
      <c r="H177" s="208" t="str">
        <f t="shared" si="17"/>
        <v/>
      </c>
      <c r="I177" s="211" t="str">
        <f t="shared" ca="1" si="21"/>
        <v/>
      </c>
      <c r="J177" s="208" t="str">
        <f t="shared" ca="1" si="22"/>
        <v/>
      </c>
      <c r="K177" s="131" t="str">
        <f t="shared" ca="1" si="23"/>
        <v/>
      </c>
      <c r="L177" s="293"/>
      <c r="M177" s="293"/>
    </row>
    <row r="178" spans="2:13">
      <c r="B178" s="200"/>
      <c r="C178" s="129" t="str">
        <f t="shared" si="16"/>
        <v/>
      </c>
      <c r="D178" s="130" t="str">
        <f t="shared" ca="1" si="18"/>
        <v/>
      </c>
      <c r="E178" s="130" t="str">
        <f t="shared" ca="1" si="19"/>
        <v/>
      </c>
      <c r="F178" s="208" t="str">
        <f>IF($C178="","",IF($G178="","",COUNTA(G$7:$G178)-COUNTBLANK(G$7:$G178)))</f>
        <v/>
      </c>
      <c r="G178" s="209" t="str">
        <f t="shared" ca="1" si="20"/>
        <v/>
      </c>
      <c r="H178" s="208" t="str">
        <f t="shared" si="17"/>
        <v/>
      </c>
      <c r="I178" s="211" t="str">
        <f t="shared" ca="1" si="21"/>
        <v/>
      </c>
      <c r="J178" s="208" t="str">
        <f t="shared" ca="1" si="22"/>
        <v/>
      </c>
      <c r="K178" s="131" t="str">
        <f t="shared" ca="1" si="23"/>
        <v/>
      </c>
      <c r="L178" s="293"/>
      <c r="M178" s="293"/>
    </row>
    <row r="179" spans="2:13">
      <c r="B179" s="200"/>
      <c r="C179" s="129" t="str">
        <f t="shared" si="16"/>
        <v/>
      </c>
      <c r="D179" s="130" t="str">
        <f t="shared" ca="1" si="18"/>
        <v/>
      </c>
      <c r="E179" s="130" t="str">
        <f t="shared" ca="1" si="19"/>
        <v/>
      </c>
      <c r="F179" s="208" t="str">
        <f>IF($C179="","",IF($G179="","",COUNTA(G$7:$G179)-COUNTBLANK(G$7:$G179)))</f>
        <v/>
      </c>
      <c r="G179" s="209" t="str">
        <f t="shared" ca="1" si="20"/>
        <v/>
      </c>
      <c r="H179" s="208" t="str">
        <f t="shared" si="17"/>
        <v/>
      </c>
      <c r="I179" s="211" t="str">
        <f t="shared" ca="1" si="21"/>
        <v/>
      </c>
      <c r="J179" s="208" t="str">
        <f t="shared" ca="1" si="22"/>
        <v/>
      </c>
      <c r="K179" s="131" t="str">
        <f t="shared" ca="1" si="23"/>
        <v/>
      </c>
      <c r="L179" s="293"/>
      <c r="M179" s="293"/>
    </row>
    <row r="180" spans="2:13">
      <c r="B180" s="200"/>
      <c r="C180" s="129" t="str">
        <f t="shared" si="16"/>
        <v/>
      </c>
      <c r="D180" s="130" t="str">
        <f t="shared" ca="1" si="18"/>
        <v/>
      </c>
      <c r="E180" s="130" t="str">
        <f t="shared" ca="1" si="19"/>
        <v/>
      </c>
      <c r="F180" s="208" t="str">
        <f>IF($C180="","",IF($G180="","",COUNTA(G$7:$G180)-COUNTBLANK(G$7:$G180)))</f>
        <v/>
      </c>
      <c r="G180" s="209" t="str">
        <f t="shared" ca="1" si="20"/>
        <v/>
      </c>
      <c r="H180" s="208" t="str">
        <f t="shared" si="17"/>
        <v/>
      </c>
      <c r="I180" s="211" t="str">
        <f t="shared" ca="1" si="21"/>
        <v/>
      </c>
      <c r="J180" s="208" t="str">
        <f t="shared" ca="1" si="22"/>
        <v/>
      </c>
      <c r="K180" s="131" t="str">
        <f t="shared" ca="1" si="23"/>
        <v/>
      </c>
      <c r="L180" s="293"/>
      <c r="M180" s="293"/>
    </row>
    <row r="181" spans="2:13">
      <c r="B181" s="200"/>
      <c r="C181" s="129" t="str">
        <f t="shared" si="16"/>
        <v/>
      </c>
      <c r="D181" s="130" t="str">
        <f t="shared" ca="1" si="18"/>
        <v/>
      </c>
      <c r="E181" s="130" t="str">
        <f t="shared" ca="1" si="19"/>
        <v/>
      </c>
      <c r="F181" s="208" t="str">
        <f>IF($C181="","",IF($G181="","",COUNTA(G$7:$G181)-COUNTBLANK(G$7:$G181)))</f>
        <v/>
      </c>
      <c r="G181" s="209" t="str">
        <f t="shared" ca="1" si="20"/>
        <v/>
      </c>
      <c r="H181" s="208" t="str">
        <f t="shared" si="17"/>
        <v/>
      </c>
      <c r="I181" s="211" t="str">
        <f t="shared" ca="1" si="21"/>
        <v/>
      </c>
      <c r="J181" s="208" t="str">
        <f t="shared" ca="1" si="22"/>
        <v/>
      </c>
      <c r="K181" s="131" t="str">
        <f t="shared" ca="1" si="23"/>
        <v/>
      </c>
      <c r="L181" s="293"/>
      <c r="M181" s="293"/>
    </row>
    <row r="182" spans="2:13">
      <c r="B182" s="200"/>
      <c r="C182" s="129" t="str">
        <f t="shared" si="16"/>
        <v/>
      </c>
      <c r="D182" s="130" t="str">
        <f t="shared" ca="1" si="18"/>
        <v/>
      </c>
      <c r="E182" s="130" t="str">
        <f t="shared" ca="1" si="19"/>
        <v/>
      </c>
      <c r="F182" s="208" t="str">
        <f>IF($C182="","",IF($G182="","",COUNTA(G$7:$G182)-COUNTBLANK(G$7:$G182)))</f>
        <v/>
      </c>
      <c r="G182" s="209" t="str">
        <f t="shared" ca="1" si="20"/>
        <v/>
      </c>
      <c r="H182" s="208" t="str">
        <f t="shared" si="17"/>
        <v/>
      </c>
      <c r="I182" s="211" t="str">
        <f t="shared" ca="1" si="21"/>
        <v/>
      </c>
      <c r="J182" s="208" t="str">
        <f t="shared" ca="1" si="22"/>
        <v/>
      </c>
      <c r="K182" s="131" t="str">
        <f t="shared" ca="1" si="23"/>
        <v/>
      </c>
      <c r="L182" s="293"/>
      <c r="M182" s="293"/>
    </row>
    <row r="183" spans="2:13">
      <c r="B183" s="200"/>
      <c r="C183" s="129" t="str">
        <f t="shared" si="16"/>
        <v/>
      </c>
      <c r="D183" s="130" t="str">
        <f t="shared" ca="1" si="18"/>
        <v/>
      </c>
      <c r="E183" s="130" t="str">
        <f t="shared" ca="1" si="19"/>
        <v/>
      </c>
      <c r="F183" s="208" t="str">
        <f>IF($C183="","",IF($G183="","",COUNTA(G$7:$G183)-COUNTBLANK(G$7:$G183)))</f>
        <v/>
      </c>
      <c r="G183" s="209" t="str">
        <f t="shared" ca="1" si="20"/>
        <v/>
      </c>
      <c r="H183" s="208" t="str">
        <f t="shared" si="17"/>
        <v/>
      </c>
      <c r="I183" s="211" t="str">
        <f t="shared" ca="1" si="21"/>
        <v/>
      </c>
      <c r="J183" s="208" t="str">
        <f t="shared" ca="1" si="22"/>
        <v/>
      </c>
      <c r="K183" s="131" t="str">
        <f t="shared" ca="1" si="23"/>
        <v/>
      </c>
      <c r="L183" s="293"/>
      <c r="M183" s="293"/>
    </row>
    <row r="184" spans="2:13">
      <c r="B184" s="200"/>
      <c r="C184" s="129" t="str">
        <f t="shared" si="16"/>
        <v/>
      </c>
      <c r="D184" s="130" t="str">
        <f t="shared" ca="1" si="18"/>
        <v/>
      </c>
      <c r="E184" s="130" t="str">
        <f t="shared" ca="1" si="19"/>
        <v/>
      </c>
      <c r="F184" s="208" t="str">
        <f>IF($C184="","",IF($G184="","",COUNTA(G$7:$G184)-COUNTBLANK(G$7:$G184)))</f>
        <v/>
      </c>
      <c r="G184" s="209" t="str">
        <f t="shared" ca="1" si="20"/>
        <v/>
      </c>
      <c r="H184" s="208" t="str">
        <f t="shared" si="17"/>
        <v/>
      </c>
      <c r="I184" s="211" t="str">
        <f t="shared" ca="1" si="21"/>
        <v/>
      </c>
      <c r="J184" s="208" t="str">
        <f t="shared" ca="1" si="22"/>
        <v/>
      </c>
      <c r="K184" s="131" t="str">
        <f t="shared" ca="1" si="23"/>
        <v/>
      </c>
      <c r="L184" s="293"/>
      <c r="M184" s="293"/>
    </row>
    <row r="185" spans="2:13">
      <c r="B185" s="200"/>
      <c r="C185" s="129" t="str">
        <f t="shared" si="16"/>
        <v/>
      </c>
      <c r="D185" s="130" t="str">
        <f t="shared" ca="1" si="18"/>
        <v/>
      </c>
      <c r="E185" s="130" t="str">
        <f t="shared" ca="1" si="19"/>
        <v/>
      </c>
      <c r="F185" s="208" t="str">
        <f>IF($C185="","",IF($G185="","",COUNTA(G$7:$G185)-COUNTBLANK(G$7:$G185)))</f>
        <v/>
      </c>
      <c r="G185" s="209" t="str">
        <f t="shared" ca="1" si="20"/>
        <v/>
      </c>
      <c r="H185" s="208" t="str">
        <f t="shared" si="17"/>
        <v/>
      </c>
      <c r="I185" s="211" t="str">
        <f t="shared" ca="1" si="21"/>
        <v/>
      </c>
      <c r="J185" s="208" t="str">
        <f t="shared" ca="1" si="22"/>
        <v/>
      </c>
      <c r="K185" s="131" t="str">
        <f t="shared" ca="1" si="23"/>
        <v/>
      </c>
      <c r="L185" s="293"/>
      <c r="M185" s="293"/>
    </row>
    <row r="186" spans="2:13">
      <c r="B186" s="200"/>
      <c r="C186" s="129" t="str">
        <f t="shared" si="16"/>
        <v/>
      </c>
      <c r="D186" s="130" t="str">
        <f t="shared" ca="1" si="18"/>
        <v/>
      </c>
      <c r="E186" s="130" t="str">
        <f t="shared" ca="1" si="19"/>
        <v/>
      </c>
      <c r="F186" s="208" t="str">
        <f>IF($C186="","",IF($G186="","",COUNTA(G$7:$G186)-COUNTBLANK(G$7:$G186)))</f>
        <v/>
      </c>
      <c r="G186" s="209" t="str">
        <f t="shared" ca="1" si="20"/>
        <v/>
      </c>
      <c r="H186" s="208" t="str">
        <f t="shared" si="17"/>
        <v/>
      </c>
      <c r="I186" s="211" t="str">
        <f t="shared" ca="1" si="21"/>
        <v/>
      </c>
      <c r="J186" s="208" t="str">
        <f t="shared" ca="1" si="22"/>
        <v/>
      </c>
      <c r="K186" s="131" t="str">
        <f t="shared" ca="1" si="23"/>
        <v/>
      </c>
      <c r="L186" s="293"/>
      <c r="M186" s="293"/>
    </row>
    <row r="187" spans="2:13">
      <c r="B187" s="200"/>
      <c r="C187" s="129" t="str">
        <f t="shared" si="16"/>
        <v/>
      </c>
      <c r="D187" s="130" t="str">
        <f t="shared" ca="1" si="18"/>
        <v/>
      </c>
      <c r="E187" s="130" t="str">
        <f t="shared" ca="1" si="19"/>
        <v/>
      </c>
      <c r="F187" s="208" t="str">
        <f>IF($C187="","",IF($G187="","",COUNTA(G$7:$G187)-COUNTBLANK(G$7:$G187)))</f>
        <v/>
      </c>
      <c r="G187" s="209" t="str">
        <f t="shared" ca="1" si="20"/>
        <v/>
      </c>
      <c r="H187" s="208" t="str">
        <f t="shared" si="17"/>
        <v/>
      </c>
      <c r="I187" s="211" t="str">
        <f t="shared" ca="1" si="21"/>
        <v/>
      </c>
      <c r="J187" s="208" t="str">
        <f t="shared" ca="1" si="22"/>
        <v/>
      </c>
      <c r="K187" s="131" t="str">
        <f t="shared" ca="1" si="23"/>
        <v/>
      </c>
      <c r="L187" s="293"/>
      <c r="M187" s="293"/>
    </row>
    <row r="188" spans="2:13">
      <c r="B188" s="200"/>
      <c r="C188" s="129" t="str">
        <f t="shared" si="16"/>
        <v/>
      </c>
      <c r="D188" s="130" t="str">
        <f t="shared" ca="1" si="18"/>
        <v/>
      </c>
      <c r="E188" s="130" t="str">
        <f t="shared" ca="1" si="19"/>
        <v/>
      </c>
      <c r="F188" s="208" t="str">
        <f>IF($C188="","",IF($G188="","",COUNTA(G$7:$G188)-COUNTBLANK(G$7:$G188)))</f>
        <v/>
      </c>
      <c r="G188" s="209" t="str">
        <f t="shared" ca="1" si="20"/>
        <v/>
      </c>
      <c r="H188" s="208" t="str">
        <f t="shared" si="17"/>
        <v/>
      </c>
      <c r="I188" s="211" t="str">
        <f t="shared" ca="1" si="21"/>
        <v/>
      </c>
      <c r="J188" s="208" t="str">
        <f t="shared" ca="1" si="22"/>
        <v/>
      </c>
      <c r="K188" s="131" t="str">
        <f t="shared" ca="1" si="23"/>
        <v/>
      </c>
      <c r="L188" s="293"/>
      <c r="M188" s="293"/>
    </row>
    <row r="189" spans="2:13">
      <c r="B189" s="200"/>
      <c r="C189" s="129" t="str">
        <f t="shared" si="16"/>
        <v/>
      </c>
      <c r="D189" s="130" t="str">
        <f t="shared" ca="1" si="18"/>
        <v/>
      </c>
      <c r="E189" s="130" t="str">
        <f t="shared" ca="1" si="19"/>
        <v/>
      </c>
      <c r="F189" s="208" t="str">
        <f>IF($C189="","",IF($G189="","",COUNTA(G$7:$G189)-COUNTBLANK(G$7:$G189)))</f>
        <v/>
      </c>
      <c r="G189" s="209" t="str">
        <f t="shared" ca="1" si="20"/>
        <v/>
      </c>
      <c r="H189" s="208" t="str">
        <f t="shared" si="17"/>
        <v/>
      </c>
      <c r="I189" s="211" t="str">
        <f t="shared" ca="1" si="21"/>
        <v/>
      </c>
      <c r="J189" s="208" t="str">
        <f t="shared" ca="1" si="22"/>
        <v/>
      </c>
      <c r="K189" s="131" t="str">
        <f t="shared" ca="1" si="23"/>
        <v/>
      </c>
      <c r="L189" s="293"/>
      <c r="M189" s="293"/>
    </row>
    <row r="190" spans="2:13">
      <c r="B190" s="200"/>
      <c r="C190" s="129" t="str">
        <f t="shared" si="16"/>
        <v/>
      </c>
      <c r="D190" s="130" t="str">
        <f t="shared" ca="1" si="18"/>
        <v/>
      </c>
      <c r="E190" s="130" t="str">
        <f t="shared" ca="1" si="19"/>
        <v/>
      </c>
      <c r="F190" s="208" t="str">
        <f>IF($C190="","",IF($G190="","",COUNTA(G$7:$G190)-COUNTBLANK(G$7:$G190)))</f>
        <v/>
      </c>
      <c r="G190" s="209" t="str">
        <f t="shared" ca="1" si="20"/>
        <v/>
      </c>
      <c r="H190" s="208" t="str">
        <f t="shared" si="17"/>
        <v/>
      </c>
      <c r="I190" s="211" t="str">
        <f t="shared" ca="1" si="21"/>
        <v/>
      </c>
      <c r="J190" s="208" t="str">
        <f t="shared" ca="1" si="22"/>
        <v/>
      </c>
      <c r="K190" s="131" t="str">
        <f t="shared" ca="1" si="23"/>
        <v/>
      </c>
      <c r="L190" s="293"/>
      <c r="M190" s="293"/>
    </row>
    <row r="191" spans="2:13">
      <c r="B191" s="200"/>
      <c r="C191" s="129" t="str">
        <f t="shared" si="16"/>
        <v/>
      </c>
      <c r="D191" s="130" t="str">
        <f t="shared" ca="1" si="18"/>
        <v/>
      </c>
      <c r="E191" s="130" t="str">
        <f t="shared" ca="1" si="19"/>
        <v/>
      </c>
      <c r="F191" s="208" t="str">
        <f>IF($C191="","",IF($G191="","",COUNTA(G$7:$G191)-COUNTBLANK(G$7:$G191)))</f>
        <v/>
      </c>
      <c r="G191" s="209" t="str">
        <f t="shared" ca="1" si="20"/>
        <v/>
      </c>
      <c r="H191" s="208" t="str">
        <f t="shared" si="17"/>
        <v/>
      </c>
      <c r="I191" s="211" t="str">
        <f t="shared" ca="1" si="21"/>
        <v/>
      </c>
      <c r="J191" s="208" t="str">
        <f t="shared" ca="1" si="22"/>
        <v/>
      </c>
      <c r="K191" s="131" t="str">
        <f t="shared" ca="1" si="23"/>
        <v/>
      </c>
      <c r="L191" s="293"/>
      <c r="M191" s="293"/>
    </row>
    <row r="192" spans="2:13">
      <c r="B192" s="200"/>
      <c r="C192" s="129" t="str">
        <f t="shared" si="16"/>
        <v/>
      </c>
      <c r="D192" s="130" t="str">
        <f t="shared" ca="1" si="18"/>
        <v/>
      </c>
      <c r="E192" s="130" t="str">
        <f t="shared" ca="1" si="19"/>
        <v/>
      </c>
      <c r="F192" s="208" t="str">
        <f>IF($C192="","",IF($G192="","",COUNTA(G$7:$G192)-COUNTBLANK(G$7:$G192)))</f>
        <v/>
      </c>
      <c r="G192" s="209" t="str">
        <f t="shared" ca="1" si="20"/>
        <v/>
      </c>
      <c r="H192" s="208" t="str">
        <f t="shared" si="17"/>
        <v/>
      </c>
      <c r="I192" s="211" t="str">
        <f t="shared" ca="1" si="21"/>
        <v/>
      </c>
      <c r="J192" s="208" t="str">
        <f t="shared" ca="1" si="22"/>
        <v/>
      </c>
      <c r="K192" s="131" t="str">
        <f t="shared" ca="1" si="23"/>
        <v/>
      </c>
      <c r="L192" s="293"/>
      <c r="M192" s="293"/>
    </row>
    <row r="193" spans="2:13">
      <c r="B193" s="200"/>
      <c r="C193" s="129" t="str">
        <f t="shared" si="16"/>
        <v/>
      </c>
      <c r="D193" s="130" t="str">
        <f t="shared" ca="1" si="18"/>
        <v/>
      </c>
      <c r="E193" s="130" t="str">
        <f t="shared" ca="1" si="19"/>
        <v/>
      </c>
      <c r="F193" s="208" t="str">
        <f>IF($C193="","",IF($G193="","",COUNTA(G$7:$G193)-COUNTBLANK(G$7:$G193)))</f>
        <v/>
      </c>
      <c r="G193" s="209" t="str">
        <f t="shared" ca="1" si="20"/>
        <v/>
      </c>
      <c r="H193" s="208" t="str">
        <f t="shared" si="17"/>
        <v/>
      </c>
      <c r="I193" s="211" t="str">
        <f t="shared" ca="1" si="21"/>
        <v/>
      </c>
      <c r="J193" s="208" t="str">
        <f t="shared" ca="1" si="22"/>
        <v/>
      </c>
      <c r="K193" s="131" t="str">
        <f t="shared" ca="1" si="23"/>
        <v/>
      </c>
      <c r="L193" s="293"/>
      <c r="M193" s="293"/>
    </row>
    <row r="194" spans="2:13">
      <c r="B194" s="200"/>
      <c r="C194" s="129" t="str">
        <f t="shared" si="16"/>
        <v/>
      </c>
      <c r="D194" s="130" t="str">
        <f t="shared" ca="1" si="18"/>
        <v/>
      </c>
      <c r="E194" s="130" t="str">
        <f t="shared" ca="1" si="19"/>
        <v/>
      </c>
      <c r="F194" s="208" t="str">
        <f>IF($C194="","",IF($G194="","",COUNTA(G$7:$G194)-COUNTBLANK(G$7:$G194)))</f>
        <v/>
      </c>
      <c r="G194" s="209" t="str">
        <f t="shared" ca="1" si="20"/>
        <v/>
      </c>
      <c r="H194" s="208" t="str">
        <f t="shared" si="17"/>
        <v/>
      </c>
      <c r="I194" s="211" t="str">
        <f t="shared" ca="1" si="21"/>
        <v/>
      </c>
      <c r="J194" s="208" t="str">
        <f t="shared" ca="1" si="22"/>
        <v/>
      </c>
      <c r="K194" s="131" t="str">
        <f t="shared" ca="1" si="23"/>
        <v/>
      </c>
      <c r="L194" s="293"/>
      <c r="M194" s="293"/>
    </row>
    <row r="195" spans="2:13">
      <c r="B195" s="200"/>
      <c r="C195" s="129" t="str">
        <f t="shared" si="16"/>
        <v/>
      </c>
      <c r="D195" s="130" t="str">
        <f t="shared" ca="1" si="18"/>
        <v/>
      </c>
      <c r="E195" s="130" t="str">
        <f t="shared" ca="1" si="19"/>
        <v/>
      </c>
      <c r="F195" s="208" t="str">
        <f>IF($C195="","",IF($G195="","",COUNTA(G$7:$G195)-COUNTBLANK(G$7:$G195)))</f>
        <v/>
      </c>
      <c r="G195" s="209" t="str">
        <f t="shared" ca="1" si="20"/>
        <v/>
      </c>
      <c r="H195" s="208" t="str">
        <f t="shared" si="17"/>
        <v/>
      </c>
      <c r="I195" s="211" t="str">
        <f t="shared" ca="1" si="21"/>
        <v/>
      </c>
      <c r="J195" s="208" t="str">
        <f t="shared" ca="1" si="22"/>
        <v/>
      </c>
      <c r="K195" s="131" t="str">
        <f t="shared" ca="1" si="23"/>
        <v/>
      </c>
      <c r="L195" s="293"/>
      <c r="M195" s="293"/>
    </row>
    <row r="196" spans="2:13">
      <c r="B196" s="200"/>
      <c r="C196" s="129" t="str">
        <f t="shared" si="16"/>
        <v/>
      </c>
      <c r="D196" s="130" t="str">
        <f t="shared" ca="1" si="18"/>
        <v/>
      </c>
      <c r="E196" s="130" t="str">
        <f t="shared" ca="1" si="19"/>
        <v/>
      </c>
      <c r="F196" s="208" t="str">
        <f>IF($C196="","",IF($G196="","",COUNTA(G$7:$G196)-COUNTBLANK(G$7:$G196)))</f>
        <v/>
      </c>
      <c r="G196" s="209" t="str">
        <f t="shared" ca="1" si="20"/>
        <v/>
      </c>
      <c r="H196" s="208" t="str">
        <f t="shared" si="17"/>
        <v/>
      </c>
      <c r="I196" s="211" t="str">
        <f t="shared" ca="1" si="21"/>
        <v/>
      </c>
      <c r="J196" s="208" t="str">
        <f t="shared" ca="1" si="22"/>
        <v/>
      </c>
      <c r="K196" s="131" t="str">
        <f t="shared" ca="1" si="23"/>
        <v/>
      </c>
      <c r="L196" s="293"/>
      <c r="M196" s="293"/>
    </row>
    <row r="197" spans="2:13">
      <c r="B197" s="200"/>
      <c r="C197" s="129" t="str">
        <f t="shared" si="16"/>
        <v/>
      </c>
      <c r="D197" s="130" t="str">
        <f t="shared" ca="1" si="18"/>
        <v/>
      </c>
      <c r="E197" s="130" t="str">
        <f t="shared" ca="1" si="19"/>
        <v/>
      </c>
      <c r="F197" s="208" t="str">
        <f>IF($C197="","",IF($G197="","",COUNTA(G$7:$G197)-COUNTBLANK(G$7:$G197)))</f>
        <v/>
      </c>
      <c r="G197" s="209" t="str">
        <f t="shared" ca="1" si="20"/>
        <v/>
      </c>
      <c r="H197" s="208" t="str">
        <f t="shared" si="17"/>
        <v/>
      </c>
      <c r="I197" s="211" t="str">
        <f t="shared" ca="1" si="21"/>
        <v/>
      </c>
      <c r="J197" s="208" t="str">
        <f t="shared" ca="1" si="22"/>
        <v/>
      </c>
      <c r="K197" s="131" t="str">
        <f t="shared" ca="1" si="23"/>
        <v/>
      </c>
      <c r="L197" s="293"/>
      <c r="M197" s="293"/>
    </row>
    <row r="198" spans="2:13">
      <c r="B198" s="200"/>
      <c r="C198" s="129" t="str">
        <f t="shared" si="16"/>
        <v/>
      </c>
      <c r="D198" s="130" t="str">
        <f t="shared" ca="1" si="18"/>
        <v/>
      </c>
      <c r="E198" s="130" t="str">
        <f t="shared" ca="1" si="19"/>
        <v/>
      </c>
      <c r="F198" s="208" t="str">
        <f>IF($C198="","",IF($G198="","",COUNTA(G$7:$G198)-COUNTBLANK(G$7:$G198)))</f>
        <v/>
      </c>
      <c r="G198" s="209" t="str">
        <f t="shared" ca="1" si="20"/>
        <v/>
      </c>
      <c r="H198" s="208" t="str">
        <f t="shared" si="17"/>
        <v/>
      </c>
      <c r="I198" s="211" t="str">
        <f t="shared" ca="1" si="21"/>
        <v/>
      </c>
      <c r="J198" s="208" t="str">
        <f t="shared" ca="1" si="22"/>
        <v/>
      </c>
      <c r="K198" s="131" t="str">
        <f t="shared" ca="1" si="23"/>
        <v/>
      </c>
      <c r="L198" s="293"/>
      <c r="M198" s="293"/>
    </row>
    <row r="199" spans="2:13">
      <c r="B199" s="200"/>
      <c r="C199" s="129" t="str">
        <f t="shared" ref="C199:C203" si="24">IF($B199="","",SMALL($B$7:$B$500,ROW(B193)))</f>
        <v/>
      </c>
      <c r="D199" s="130" t="str">
        <f t="shared" ca="1" si="18"/>
        <v/>
      </c>
      <c r="E199" s="130" t="str">
        <f t="shared" ca="1" si="19"/>
        <v/>
      </c>
      <c r="F199" s="208" t="str">
        <f>IF($C199="","",IF($G199="","",COUNTA(G$7:$G199)-COUNTBLANK(G$7:$G199)))</f>
        <v/>
      </c>
      <c r="G199" s="209" t="str">
        <f t="shared" ca="1" si="20"/>
        <v/>
      </c>
      <c r="H199" s="208" t="str">
        <f t="shared" ref="H199:H203" si="25">IF($C199="","",IF($I199="","",LEFT($I199,1)))</f>
        <v/>
      </c>
      <c r="I199" s="211" t="str">
        <f t="shared" ca="1" si="21"/>
        <v/>
      </c>
      <c r="J199" s="208" t="str">
        <f t="shared" ca="1" si="22"/>
        <v/>
      </c>
      <c r="K199" s="131" t="str">
        <f t="shared" ca="1" si="23"/>
        <v/>
      </c>
      <c r="L199" s="293"/>
      <c r="M199" s="293"/>
    </row>
    <row r="200" spans="2:13">
      <c r="B200" s="200"/>
      <c r="C200" s="129" t="str">
        <f t="shared" si="24"/>
        <v/>
      </c>
      <c r="D200" s="130" t="str">
        <f t="shared" ref="D200:D203" ca="1" si="26">IF($C200="","",IF($C200=$C199,"",IF(INDIRECT($C200&amp;"!e4")="","",INDIRECT($C200&amp;"!e4"))))</f>
        <v/>
      </c>
      <c r="E200" s="130" t="str">
        <f t="shared" ref="E200:E203" ca="1" si="27">IF($C200="","",IF($C200=$C199,"",IF(INDIRECT($C200&amp;"!g4")="","",INDIRECT($C200&amp;"!g4"))))</f>
        <v/>
      </c>
      <c r="F200" s="208" t="str">
        <f>IF($C200="","",IF($G200="","",COUNTA(G$7:$G200)-COUNTBLANK(G$7:$G200)))</f>
        <v/>
      </c>
      <c r="G200" s="209" t="str">
        <f t="shared" ref="G200:G203" ca="1" si="28">IF($C200="","",IF($C200=$C199,"",IF(INDIRECT($C200&amp;"!g5")="","",INDIRECT($C200&amp;"!g5"))))</f>
        <v/>
      </c>
      <c r="H200" s="208" t="str">
        <f t="shared" si="25"/>
        <v/>
      </c>
      <c r="I200" s="211" t="str">
        <f t="shared" ref="I200:I203" ca="1" si="29">IF($C200="","",IF($J200="","",IF(VLOOKUP($J200,INDIRECT($C200&amp;"!$A$12:$b$500"),2,0)=0,"",VLOOKUP($J200,INDIRECT($C200&amp;"!$A$12:$b$500"),2,0))))</f>
        <v/>
      </c>
      <c r="J200" s="208" t="str">
        <f t="shared" ref="J200:J203" ca="1" si="30">IF($C200="","",IF($C200&gt;$C199,1,COUNTA(INDIRECT($C200&amp;"!$D$12:$D$500")-(COUNTA(INDIRECT($C200&amp;"!$D$12:$D$500")-1)))+$J199))</f>
        <v/>
      </c>
      <c r="K200" s="131" t="str">
        <f t="shared" ref="K200:K203" ca="1" si="31">IF($C200="","",IF($J200="","",VLOOKUP($J200,INDIRECT($C200&amp;"!$d$12:$K$500"),2,0)))</f>
        <v/>
      </c>
      <c r="L200" s="293"/>
      <c r="M200" s="293"/>
    </row>
    <row r="201" spans="2:13">
      <c r="B201" s="200"/>
      <c r="C201" s="129" t="str">
        <f t="shared" si="24"/>
        <v/>
      </c>
      <c r="D201" s="130" t="str">
        <f t="shared" ca="1" si="26"/>
        <v/>
      </c>
      <c r="E201" s="130" t="str">
        <f t="shared" ca="1" si="27"/>
        <v/>
      </c>
      <c r="F201" s="208" t="str">
        <f>IF($C201="","",IF($G201="","",COUNTA(G$7:$G201)-COUNTBLANK(G$7:$G201)))</f>
        <v/>
      </c>
      <c r="G201" s="209" t="str">
        <f t="shared" ca="1" si="28"/>
        <v/>
      </c>
      <c r="H201" s="208" t="str">
        <f t="shared" si="25"/>
        <v/>
      </c>
      <c r="I201" s="211" t="str">
        <f t="shared" ca="1" si="29"/>
        <v/>
      </c>
      <c r="J201" s="208" t="str">
        <f t="shared" ca="1" si="30"/>
        <v/>
      </c>
      <c r="K201" s="131" t="str">
        <f t="shared" ca="1" si="31"/>
        <v/>
      </c>
      <c r="L201" s="293"/>
      <c r="M201" s="293"/>
    </row>
    <row r="202" spans="2:13">
      <c r="B202" s="200"/>
      <c r="C202" s="129" t="str">
        <f t="shared" si="24"/>
        <v/>
      </c>
      <c r="D202" s="130" t="str">
        <f t="shared" ca="1" si="26"/>
        <v/>
      </c>
      <c r="E202" s="130" t="str">
        <f t="shared" ca="1" si="27"/>
        <v/>
      </c>
      <c r="F202" s="208" t="str">
        <f>IF($C202="","",IF($G202="","",COUNTA(G$7:$G202)-COUNTBLANK(G$7:$G202)))</f>
        <v/>
      </c>
      <c r="G202" s="209" t="str">
        <f t="shared" ca="1" si="28"/>
        <v/>
      </c>
      <c r="H202" s="208" t="str">
        <f t="shared" si="25"/>
        <v/>
      </c>
      <c r="I202" s="211" t="str">
        <f t="shared" ca="1" si="29"/>
        <v/>
      </c>
      <c r="J202" s="208" t="str">
        <f t="shared" ca="1" si="30"/>
        <v/>
      </c>
      <c r="K202" s="131" t="str">
        <f t="shared" ca="1" si="31"/>
        <v/>
      </c>
      <c r="L202" s="293"/>
      <c r="M202" s="293"/>
    </row>
    <row r="203" spans="2:13">
      <c r="B203" s="200"/>
      <c r="C203" s="129" t="str">
        <f t="shared" si="24"/>
        <v/>
      </c>
      <c r="D203" s="130" t="str">
        <f t="shared" ca="1" si="26"/>
        <v/>
      </c>
      <c r="E203" s="130" t="str">
        <f t="shared" ca="1" si="27"/>
        <v/>
      </c>
      <c r="F203" s="208" t="str">
        <f>IF($C203="","",IF($G203="","",COUNTA(G$7:$G203)-COUNTBLANK(G$7:$G203)))</f>
        <v/>
      </c>
      <c r="G203" s="209" t="str">
        <f t="shared" ca="1" si="28"/>
        <v/>
      </c>
      <c r="H203" s="208" t="str">
        <f t="shared" si="25"/>
        <v/>
      </c>
      <c r="I203" s="211" t="str">
        <f t="shared" ca="1" si="29"/>
        <v/>
      </c>
      <c r="J203" s="208" t="str">
        <f t="shared" ca="1" si="30"/>
        <v/>
      </c>
      <c r="K203" s="131" t="str">
        <f t="shared" ca="1" si="31"/>
        <v/>
      </c>
      <c r="L203" s="293"/>
      <c r="M203" s="293"/>
    </row>
    <row r="205" spans="2:13" ht="14.25">
      <c r="B205" s="173"/>
      <c r="F205" s="201" t="s">
        <v>956</v>
      </c>
    </row>
    <row r="206" spans="2:13">
      <c r="B206" s="173"/>
      <c r="F206" s="202"/>
    </row>
    <row r="209" spans="2:3" s="177" customFormat="1">
      <c r="B209" s="173"/>
      <c r="C209" s="187"/>
    </row>
    <row r="210" spans="2:3" s="177" customFormat="1">
      <c r="B210" s="173"/>
      <c r="C210" s="187"/>
    </row>
    <row r="211" spans="2:3" s="177" customFormat="1">
      <c r="B211" s="173"/>
      <c r="C211" s="187"/>
    </row>
    <row r="212" spans="2:3" s="177" customFormat="1">
      <c r="B212" s="173"/>
      <c r="C212" s="187"/>
    </row>
    <row r="213" spans="2:3" s="177" customFormat="1">
      <c r="B213" s="173"/>
      <c r="C213" s="187"/>
    </row>
    <row r="214" spans="2:3" s="177" customFormat="1">
      <c r="B214" s="173"/>
      <c r="C214" s="187"/>
    </row>
    <row r="215" spans="2:3" s="177" customFormat="1">
      <c r="B215" s="173"/>
      <c r="C215" s="187"/>
    </row>
    <row r="216" spans="2:3" s="177" customFormat="1">
      <c r="B216" s="173"/>
      <c r="C216" s="187"/>
    </row>
    <row r="217" spans="2:3" s="177" customFormat="1">
      <c r="B217" s="173"/>
      <c r="C217" s="187"/>
    </row>
    <row r="218" spans="2:3" s="177" customFormat="1">
      <c r="B218" s="173"/>
      <c r="C218" s="187"/>
    </row>
    <row r="219" spans="2:3" s="177" customFormat="1">
      <c r="B219" s="173"/>
      <c r="C219" s="187"/>
    </row>
    <row r="220" spans="2:3" s="177" customFormat="1">
      <c r="B220" s="173"/>
      <c r="C220" s="187"/>
    </row>
    <row r="221" spans="2:3" s="177" customFormat="1">
      <c r="B221" s="173"/>
      <c r="C221" s="187"/>
    </row>
    <row r="222" spans="2:3" s="177" customFormat="1">
      <c r="B222" s="173"/>
      <c r="C222" s="187"/>
    </row>
    <row r="223" spans="2:3" s="177" customFormat="1">
      <c r="B223" s="173"/>
      <c r="C223" s="187"/>
    </row>
    <row r="224" spans="2:3" s="177" customFormat="1">
      <c r="B224" s="173"/>
      <c r="C224" s="187"/>
    </row>
    <row r="225" spans="2:3" s="177" customFormat="1">
      <c r="B225" s="173"/>
      <c r="C225" s="187"/>
    </row>
    <row r="226" spans="2:3" s="177" customFormat="1">
      <c r="B226" s="173"/>
      <c r="C226" s="187"/>
    </row>
    <row r="227" spans="2:3" s="177" customFormat="1">
      <c r="B227" s="173"/>
      <c r="C227" s="187"/>
    </row>
    <row r="228" spans="2:3" s="177" customFormat="1">
      <c r="B228" s="173"/>
      <c r="C228" s="187"/>
    </row>
    <row r="229" spans="2:3" s="177" customFormat="1">
      <c r="B229" s="173"/>
      <c r="C229" s="187"/>
    </row>
    <row r="230" spans="2:3" s="177" customFormat="1">
      <c r="B230" s="173"/>
      <c r="C230" s="187"/>
    </row>
    <row r="231" spans="2:3" s="177" customFormat="1">
      <c r="B231" s="173"/>
      <c r="C231" s="187"/>
    </row>
    <row r="232" spans="2:3" s="177" customFormat="1">
      <c r="B232" s="173"/>
      <c r="C232" s="187"/>
    </row>
    <row r="233" spans="2:3" s="177" customFormat="1">
      <c r="B233" s="173"/>
      <c r="C233" s="187"/>
    </row>
    <row r="234" spans="2:3" s="177" customFormat="1">
      <c r="B234" s="173"/>
      <c r="C234" s="187"/>
    </row>
    <row r="235" spans="2:3" s="177" customFormat="1">
      <c r="B235" s="173"/>
      <c r="C235" s="187"/>
    </row>
    <row r="236" spans="2:3" s="177" customFormat="1">
      <c r="B236" s="173"/>
      <c r="C236" s="187"/>
    </row>
    <row r="237" spans="2:3" s="177" customFormat="1">
      <c r="B237" s="173"/>
      <c r="C237" s="187"/>
    </row>
    <row r="238" spans="2:3" s="177" customFormat="1">
      <c r="B238" s="173"/>
      <c r="C238" s="187"/>
    </row>
    <row r="239" spans="2:3" s="177" customFormat="1">
      <c r="B239" s="173"/>
      <c r="C239" s="187"/>
    </row>
    <row r="240" spans="2:3" s="177" customFormat="1">
      <c r="B240" s="173"/>
      <c r="C240" s="187"/>
    </row>
    <row r="241" spans="2:3" s="177" customFormat="1">
      <c r="B241" s="173"/>
      <c r="C241" s="187"/>
    </row>
    <row r="242" spans="2:3" s="177" customFormat="1">
      <c r="B242" s="173"/>
      <c r="C242" s="187"/>
    </row>
    <row r="243" spans="2:3" s="177" customFormat="1">
      <c r="B243" s="173"/>
      <c r="C243" s="187"/>
    </row>
    <row r="244" spans="2:3" s="177" customFormat="1">
      <c r="B244" s="173"/>
      <c r="C244" s="187"/>
    </row>
    <row r="245" spans="2:3" s="177" customFormat="1">
      <c r="B245" s="173"/>
      <c r="C245" s="187"/>
    </row>
    <row r="246" spans="2:3" s="177" customFormat="1">
      <c r="B246" s="173"/>
      <c r="C246" s="187"/>
    </row>
    <row r="247" spans="2:3" s="177" customFormat="1">
      <c r="B247" s="173"/>
      <c r="C247" s="187"/>
    </row>
    <row r="248" spans="2:3" s="177" customFormat="1">
      <c r="B248" s="173"/>
      <c r="C248" s="187"/>
    </row>
    <row r="249" spans="2:3" s="177" customFormat="1">
      <c r="B249" s="173"/>
      <c r="C249" s="187"/>
    </row>
    <row r="250" spans="2:3" s="177" customFormat="1">
      <c r="B250" s="173"/>
      <c r="C250" s="187"/>
    </row>
    <row r="251" spans="2:3" s="177" customFormat="1">
      <c r="B251" s="173"/>
      <c r="C251" s="187"/>
    </row>
    <row r="252" spans="2:3" s="177" customFormat="1">
      <c r="B252" s="173"/>
      <c r="C252" s="187"/>
    </row>
    <row r="253" spans="2:3" s="177" customFormat="1">
      <c r="B253" s="173"/>
      <c r="C253" s="187"/>
    </row>
    <row r="254" spans="2:3" s="177" customFormat="1">
      <c r="B254" s="173"/>
      <c r="C254" s="187"/>
    </row>
    <row r="255" spans="2:3" s="177" customFormat="1">
      <c r="B255" s="173"/>
      <c r="C255" s="187"/>
    </row>
    <row r="256" spans="2:3" s="177" customFormat="1">
      <c r="B256" s="173"/>
      <c r="C256" s="187"/>
    </row>
    <row r="257" spans="2:3" s="177" customFormat="1">
      <c r="B257" s="173"/>
      <c r="C257" s="187"/>
    </row>
    <row r="258" spans="2:3" s="177" customFormat="1">
      <c r="B258" s="173"/>
      <c r="C258" s="187"/>
    </row>
    <row r="259" spans="2:3" s="177" customFormat="1">
      <c r="B259" s="173"/>
      <c r="C259" s="187"/>
    </row>
    <row r="260" spans="2:3" s="177" customFormat="1">
      <c r="B260" s="173"/>
      <c r="C260" s="187"/>
    </row>
    <row r="261" spans="2:3" s="177" customFormat="1">
      <c r="B261" s="173"/>
      <c r="C261" s="187"/>
    </row>
    <row r="262" spans="2:3" s="177" customFormat="1">
      <c r="B262" s="173"/>
      <c r="C262" s="187"/>
    </row>
    <row r="263" spans="2:3" s="177" customFormat="1">
      <c r="B263" s="173"/>
      <c r="C263" s="187"/>
    </row>
    <row r="264" spans="2:3" s="177" customFormat="1">
      <c r="B264" s="173"/>
      <c r="C264" s="187"/>
    </row>
    <row r="265" spans="2:3" s="177" customFormat="1">
      <c r="B265" s="173"/>
      <c r="C265" s="187"/>
    </row>
    <row r="266" spans="2:3" s="177" customFormat="1">
      <c r="B266" s="173"/>
      <c r="C266" s="187"/>
    </row>
    <row r="267" spans="2:3" s="177" customFormat="1">
      <c r="B267" s="173"/>
      <c r="C267" s="187"/>
    </row>
    <row r="268" spans="2:3" s="177" customFormat="1">
      <c r="B268" s="173"/>
      <c r="C268" s="187"/>
    </row>
    <row r="269" spans="2:3" s="177" customFormat="1">
      <c r="B269" s="173"/>
      <c r="C269" s="187"/>
    </row>
    <row r="270" spans="2:3" s="177" customFormat="1">
      <c r="B270" s="173"/>
      <c r="C270" s="187"/>
    </row>
    <row r="271" spans="2:3" s="177" customFormat="1">
      <c r="B271" s="173"/>
      <c r="C271" s="187"/>
    </row>
    <row r="272" spans="2:3" s="177" customFormat="1">
      <c r="B272" s="173"/>
      <c r="C272" s="187"/>
    </row>
    <row r="273" spans="2:3" s="177" customFormat="1">
      <c r="B273" s="173"/>
      <c r="C273" s="187"/>
    </row>
    <row r="274" spans="2:3" s="177" customFormat="1">
      <c r="B274" s="173"/>
      <c r="C274" s="187"/>
    </row>
    <row r="275" spans="2:3" s="177" customFormat="1">
      <c r="B275" s="173"/>
      <c r="C275" s="187"/>
    </row>
    <row r="276" spans="2:3" s="177" customFormat="1">
      <c r="B276" s="173"/>
      <c r="C276" s="187"/>
    </row>
    <row r="277" spans="2:3" s="177" customFormat="1">
      <c r="B277" s="173"/>
      <c r="C277" s="187"/>
    </row>
    <row r="278" spans="2:3" s="177" customFormat="1">
      <c r="B278" s="173"/>
      <c r="C278" s="187"/>
    </row>
    <row r="279" spans="2:3" s="177" customFormat="1">
      <c r="B279" s="173"/>
      <c r="C279" s="187"/>
    </row>
    <row r="280" spans="2:3" s="177" customFormat="1">
      <c r="B280" s="173"/>
      <c r="C280" s="187"/>
    </row>
    <row r="281" spans="2:3" s="177" customFormat="1">
      <c r="B281" s="173"/>
      <c r="C281" s="187"/>
    </row>
    <row r="282" spans="2:3" s="177" customFormat="1">
      <c r="B282" s="173"/>
      <c r="C282" s="187"/>
    </row>
    <row r="283" spans="2:3" s="177" customFormat="1">
      <c r="B283" s="173"/>
      <c r="C283" s="187"/>
    </row>
    <row r="284" spans="2:3" s="177" customFormat="1">
      <c r="B284" s="173"/>
      <c r="C284" s="187"/>
    </row>
    <row r="285" spans="2:3" s="177" customFormat="1">
      <c r="B285" s="173"/>
      <c r="C285" s="187"/>
    </row>
    <row r="286" spans="2:3" s="177" customFormat="1">
      <c r="B286" s="173"/>
      <c r="C286" s="187"/>
    </row>
    <row r="287" spans="2:3" s="177" customFormat="1">
      <c r="B287" s="173"/>
      <c r="C287" s="187"/>
    </row>
    <row r="288" spans="2:3" s="177" customFormat="1">
      <c r="B288" s="173"/>
      <c r="C288" s="187"/>
    </row>
    <row r="289" spans="2:3" s="177" customFormat="1">
      <c r="B289" s="173"/>
      <c r="C289" s="187"/>
    </row>
    <row r="290" spans="2:3" s="177" customFormat="1">
      <c r="B290" s="173"/>
      <c r="C290" s="187"/>
    </row>
    <row r="291" spans="2:3" s="177" customFormat="1">
      <c r="B291" s="173"/>
      <c r="C291" s="187"/>
    </row>
    <row r="292" spans="2:3" s="177" customFormat="1">
      <c r="B292" s="173"/>
      <c r="C292" s="187"/>
    </row>
    <row r="293" spans="2:3" s="177" customFormat="1">
      <c r="B293" s="173"/>
      <c r="C293" s="187"/>
    </row>
    <row r="294" spans="2:3" s="177" customFormat="1">
      <c r="B294" s="173"/>
      <c r="C294" s="187"/>
    </row>
    <row r="295" spans="2:3" s="177" customFormat="1">
      <c r="B295" s="173"/>
      <c r="C295" s="187"/>
    </row>
    <row r="296" spans="2:3" s="177" customFormat="1">
      <c r="B296" s="173"/>
      <c r="C296" s="187"/>
    </row>
    <row r="297" spans="2:3" s="177" customFormat="1">
      <c r="B297" s="173"/>
      <c r="C297" s="187"/>
    </row>
    <row r="298" spans="2:3" s="177" customFormat="1">
      <c r="B298" s="173"/>
      <c r="C298" s="187"/>
    </row>
    <row r="299" spans="2:3" s="177" customFormat="1">
      <c r="B299" s="173"/>
      <c r="C299" s="187"/>
    </row>
    <row r="300" spans="2:3" s="177" customFormat="1">
      <c r="B300" s="173"/>
      <c r="C300" s="187"/>
    </row>
    <row r="301" spans="2:3" s="177" customFormat="1">
      <c r="B301" s="173"/>
      <c r="C301" s="187"/>
    </row>
  </sheetData>
  <sheetProtection password="CFE8" sheet="1" objects="1" scenarios="1"/>
  <mergeCells count="13">
    <mergeCell ref="J5:J6"/>
    <mergeCell ref="K5:K6"/>
    <mergeCell ref="L5:M5"/>
    <mergeCell ref="B2:B4"/>
    <mergeCell ref="G2:I2"/>
    <mergeCell ref="B5:B6"/>
    <mergeCell ref="C5:C6"/>
    <mergeCell ref="D5:D6"/>
    <mergeCell ref="E5:E6"/>
    <mergeCell ref="F5:F6"/>
    <mergeCell ref="G5:G6"/>
    <mergeCell ref="H5:H6"/>
    <mergeCell ref="I5:I6"/>
  </mergeCells>
  <phoneticPr fontId="1"/>
  <pageMargins left="0.70866141732283472" right="0.70866141732283472" top="0.74803149606299213" bottom="0.74803149606299213" header="0.31496062992125984" footer="0.31496062992125984"/>
  <pageSetup paperSize="9" scale="88" orientation="landscape"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B1:L84"/>
  <sheetViews>
    <sheetView zoomScaleNormal="100" workbookViewId="0"/>
  </sheetViews>
  <sheetFormatPr defaultRowHeight="13.5"/>
  <cols>
    <col min="1" max="1" width="1.625" style="79" customWidth="1"/>
    <col min="2" max="2" width="5.625" style="80" customWidth="1"/>
    <col min="3" max="3" width="2.125" style="79" hidden="1" customWidth="1"/>
    <col min="4" max="4" width="15.625" style="79" customWidth="1"/>
    <col min="5" max="5" width="25.625" style="79" customWidth="1"/>
    <col min="6" max="6" width="5.625" style="80" hidden="1" customWidth="1"/>
    <col min="7" max="7" width="20.625" style="81" customWidth="1"/>
    <col min="8" max="8" width="5.625" style="81" customWidth="1"/>
    <col min="9" max="9" width="78.125" style="81" customWidth="1"/>
    <col min="10" max="12" width="5.625" style="80" customWidth="1"/>
    <col min="13" max="16384" width="9" style="79"/>
  </cols>
  <sheetData>
    <row r="1" spans="2:12" ht="17.25" customHeight="1">
      <c r="B1" s="78" t="s">
        <v>852</v>
      </c>
      <c r="D1" s="80"/>
      <c r="E1" s="81"/>
      <c r="F1" s="81"/>
      <c r="H1" s="79"/>
      <c r="I1" s="79"/>
      <c r="J1" s="79"/>
      <c r="K1" s="79"/>
      <c r="L1" s="79"/>
    </row>
    <row r="2" spans="2:12" ht="21.75" customHeight="1">
      <c r="B2" s="78"/>
      <c r="D2" s="82" t="s">
        <v>853</v>
      </c>
      <c r="E2" s="81"/>
      <c r="F2" s="81"/>
      <c r="H2" s="79"/>
      <c r="I2" s="79"/>
      <c r="J2" s="79"/>
      <c r="K2" s="79"/>
      <c r="L2" s="79"/>
    </row>
    <row r="3" spans="2:12" ht="6.75" customHeight="1">
      <c r="B3" s="83"/>
      <c r="C3" s="84"/>
      <c r="D3" s="85"/>
      <c r="E3" s="86"/>
      <c r="F3" s="86"/>
      <c r="G3" s="86"/>
      <c r="H3" s="84"/>
      <c r="I3" s="87"/>
      <c r="J3" s="79"/>
      <c r="K3" s="79"/>
      <c r="L3" s="79"/>
    </row>
    <row r="4" spans="2:12" ht="18" customHeight="1">
      <c r="B4" s="88" t="s">
        <v>854</v>
      </c>
      <c r="C4" s="89"/>
      <c r="D4" s="90"/>
      <c r="E4" s="91"/>
      <c r="F4" s="91"/>
      <c r="G4" s="91"/>
      <c r="H4" s="89"/>
      <c r="I4" s="92"/>
      <c r="J4" s="79"/>
      <c r="K4" s="79"/>
      <c r="L4" s="79"/>
    </row>
    <row r="5" spans="2:12" ht="18" customHeight="1">
      <c r="B5" s="88" t="s">
        <v>855</v>
      </c>
      <c r="C5" s="89"/>
      <c r="D5" s="90"/>
      <c r="E5" s="91"/>
      <c r="F5" s="91"/>
      <c r="G5" s="91"/>
      <c r="H5" s="89"/>
      <c r="I5" s="92"/>
      <c r="J5" s="79"/>
      <c r="K5" s="79"/>
      <c r="L5" s="79"/>
    </row>
    <row r="6" spans="2:12" ht="18" customHeight="1">
      <c r="B6" s="88"/>
      <c r="C6" s="93" t="s">
        <v>856</v>
      </c>
      <c r="D6" s="94" t="s">
        <v>857</v>
      </c>
      <c r="E6" s="91"/>
      <c r="F6" s="91"/>
      <c r="G6" s="91"/>
      <c r="H6" s="89"/>
      <c r="I6" s="92"/>
      <c r="J6" s="79"/>
      <c r="K6" s="79"/>
      <c r="L6" s="79"/>
    </row>
    <row r="7" spans="2:12" ht="18" customHeight="1">
      <c r="B7" s="88" t="s">
        <v>858</v>
      </c>
      <c r="C7" s="89"/>
      <c r="D7" s="90"/>
      <c r="E7" s="91"/>
      <c r="F7" s="91"/>
      <c r="G7" s="91"/>
      <c r="H7" s="89"/>
      <c r="I7" s="92"/>
      <c r="J7" s="79"/>
      <c r="K7" s="79"/>
      <c r="L7" s="79"/>
    </row>
    <row r="8" spans="2:12" ht="18" customHeight="1">
      <c r="B8" s="88" t="s">
        <v>859</v>
      </c>
      <c r="C8" s="89"/>
      <c r="D8" s="90"/>
      <c r="E8" s="91"/>
      <c r="F8" s="91"/>
      <c r="G8" s="91"/>
      <c r="H8" s="89"/>
      <c r="I8" s="92"/>
      <c r="J8" s="79"/>
      <c r="K8" s="79"/>
      <c r="L8" s="79"/>
    </row>
    <row r="9" spans="2:12" ht="18" customHeight="1">
      <c r="B9" s="88" t="s">
        <v>860</v>
      </c>
      <c r="C9" s="89"/>
      <c r="D9" s="90"/>
      <c r="E9" s="91"/>
      <c r="F9" s="91"/>
      <c r="G9" s="91"/>
      <c r="H9" s="89"/>
      <c r="I9" s="92"/>
      <c r="J9" s="79"/>
      <c r="K9" s="79"/>
      <c r="L9" s="79"/>
    </row>
    <row r="10" spans="2:12" ht="18" customHeight="1">
      <c r="B10" s="88" t="s">
        <v>861</v>
      </c>
      <c r="C10" s="89"/>
      <c r="D10" s="90"/>
      <c r="E10" s="91"/>
      <c r="F10" s="91"/>
      <c r="G10" s="91"/>
      <c r="H10" s="89"/>
      <c r="I10" s="92"/>
      <c r="J10" s="79"/>
      <c r="K10" s="79"/>
      <c r="L10" s="79"/>
    </row>
    <row r="11" spans="2:12" ht="5.25" customHeight="1">
      <c r="B11" s="95"/>
      <c r="C11" s="96"/>
      <c r="D11" s="97"/>
      <c r="E11" s="98"/>
      <c r="F11" s="98"/>
      <c r="G11" s="98"/>
      <c r="H11" s="96"/>
      <c r="I11" s="99"/>
      <c r="J11" s="79"/>
      <c r="K11" s="79"/>
      <c r="L11" s="79"/>
    </row>
    <row r="12" spans="2:12" ht="6" customHeight="1">
      <c r="B12" s="79"/>
      <c r="D12" s="80"/>
      <c r="E12" s="81"/>
      <c r="F12" s="81"/>
      <c r="H12" s="79"/>
      <c r="I12" s="79"/>
      <c r="J12" s="79"/>
      <c r="K12" s="79"/>
      <c r="L12" s="79"/>
    </row>
    <row r="13" spans="2:12" ht="30.75" customHeight="1">
      <c r="B13" s="100" t="s">
        <v>862</v>
      </c>
      <c r="C13" s="101"/>
      <c r="D13" s="101"/>
      <c r="F13" s="101"/>
      <c r="G13" s="102" t="s">
        <v>863</v>
      </c>
      <c r="H13" s="79"/>
      <c r="I13" s="79"/>
    </row>
    <row r="14" spans="2:12" ht="21" customHeight="1">
      <c r="B14" s="103" t="s">
        <v>864</v>
      </c>
      <c r="C14" s="104"/>
      <c r="D14" s="105"/>
      <c r="F14" s="79"/>
      <c r="G14" s="106"/>
      <c r="H14" s="79"/>
      <c r="I14" s="107"/>
      <c r="J14" s="79"/>
    </row>
    <row r="15" spans="2:12" ht="30" customHeight="1">
      <c r="B15" s="78"/>
      <c r="C15" s="104"/>
      <c r="D15" s="105"/>
      <c r="F15" s="79"/>
      <c r="G15" s="106"/>
      <c r="H15" s="79"/>
      <c r="I15" s="107"/>
      <c r="J15" s="79"/>
    </row>
    <row r="16" spans="2:12" ht="30" customHeight="1">
      <c r="B16" s="78"/>
      <c r="C16" s="104"/>
      <c r="D16" s="105"/>
      <c r="F16" s="79"/>
      <c r="G16" s="79"/>
      <c r="H16" s="79"/>
      <c r="I16" s="79"/>
      <c r="J16" s="108"/>
      <c r="K16" s="108"/>
      <c r="L16" s="109"/>
    </row>
    <row r="17" spans="2:12" ht="18" customHeight="1">
      <c r="B17" s="78"/>
      <c r="C17" s="104"/>
      <c r="D17" s="105"/>
      <c r="F17" s="79"/>
      <c r="G17" s="79"/>
      <c r="H17" s="79"/>
      <c r="I17" s="79"/>
      <c r="J17" s="108"/>
      <c r="K17" s="108"/>
      <c r="L17" s="109"/>
    </row>
    <row r="18" spans="2:12" ht="33.75" customHeight="1">
      <c r="B18" s="110" t="s">
        <v>865</v>
      </c>
      <c r="C18" s="111" t="s">
        <v>866</v>
      </c>
      <c r="D18" s="112" t="s">
        <v>867</v>
      </c>
      <c r="E18" s="112" t="s">
        <v>868</v>
      </c>
      <c r="F18" s="110" t="s">
        <v>865</v>
      </c>
      <c r="G18" s="113" t="s">
        <v>869</v>
      </c>
      <c r="H18" s="110" t="s">
        <v>865</v>
      </c>
      <c r="I18" s="114" t="s">
        <v>870</v>
      </c>
      <c r="J18" s="115" t="s">
        <v>871</v>
      </c>
      <c r="K18" s="115" t="s">
        <v>872</v>
      </c>
      <c r="L18" s="115" t="s">
        <v>873</v>
      </c>
    </row>
    <row r="19" spans="2:12" ht="30" customHeight="1">
      <c r="B19" s="358">
        <v>1</v>
      </c>
      <c r="C19" s="116" t="s">
        <v>874</v>
      </c>
      <c r="D19" s="359" t="s">
        <v>875</v>
      </c>
      <c r="E19" s="360" t="s">
        <v>876</v>
      </c>
      <c r="F19" s="117">
        <v>1</v>
      </c>
      <c r="G19" s="359" t="s">
        <v>877</v>
      </c>
      <c r="H19" s="118" t="s">
        <v>878</v>
      </c>
      <c r="I19" s="116" t="s">
        <v>879</v>
      </c>
      <c r="J19" s="118"/>
      <c r="K19" s="118"/>
      <c r="L19" s="118"/>
    </row>
    <row r="20" spans="2:12" ht="30" customHeight="1">
      <c r="B20" s="358"/>
      <c r="C20" s="116" t="s">
        <v>880</v>
      </c>
      <c r="D20" s="359"/>
      <c r="E20" s="360"/>
      <c r="F20" s="117" t="s">
        <v>881</v>
      </c>
      <c r="G20" s="359"/>
      <c r="H20" s="118" t="s">
        <v>882</v>
      </c>
      <c r="I20" s="116" t="s">
        <v>883</v>
      </c>
      <c r="J20" s="118"/>
      <c r="K20" s="118"/>
      <c r="L20" s="118"/>
    </row>
    <row r="21" spans="2:12" ht="30" customHeight="1">
      <c r="B21" s="358"/>
      <c r="C21" s="116" t="s">
        <v>881</v>
      </c>
      <c r="D21" s="359"/>
      <c r="E21" s="360"/>
      <c r="F21" s="117">
        <v>2</v>
      </c>
      <c r="G21" s="119" t="s">
        <v>884</v>
      </c>
      <c r="H21" s="118" t="s">
        <v>878</v>
      </c>
      <c r="I21" s="116" t="s">
        <v>885</v>
      </c>
      <c r="J21" s="118"/>
      <c r="K21" s="118"/>
      <c r="L21" s="118"/>
    </row>
    <row r="22" spans="2:12" ht="30" customHeight="1">
      <c r="B22" s="358">
        <v>2</v>
      </c>
      <c r="C22" s="116" t="s">
        <v>881</v>
      </c>
      <c r="D22" s="359" t="s">
        <v>886</v>
      </c>
      <c r="E22" s="360" t="s">
        <v>887</v>
      </c>
      <c r="F22" s="117">
        <v>1</v>
      </c>
      <c r="G22" s="359" t="s">
        <v>888</v>
      </c>
      <c r="H22" s="118" t="s">
        <v>878</v>
      </c>
      <c r="I22" s="116" t="s">
        <v>889</v>
      </c>
      <c r="J22" s="118"/>
      <c r="K22" s="118"/>
      <c r="L22" s="118"/>
    </row>
    <row r="23" spans="2:12" ht="30" customHeight="1">
      <c r="B23" s="358"/>
      <c r="C23" s="116" t="s">
        <v>881</v>
      </c>
      <c r="D23" s="359"/>
      <c r="E23" s="360"/>
      <c r="F23" s="117" t="s">
        <v>881</v>
      </c>
      <c r="G23" s="359"/>
      <c r="H23" s="118" t="s">
        <v>882</v>
      </c>
      <c r="I23" s="116" t="s">
        <v>890</v>
      </c>
      <c r="J23" s="118"/>
      <c r="K23" s="118"/>
      <c r="L23" s="118"/>
    </row>
    <row r="24" spans="2:12" ht="30" customHeight="1">
      <c r="B24" s="358"/>
      <c r="C24" s="116" t="s">
        <v>881</v>
      </c>
      <c r="D24" s="359"/>
      <c r="E24" s="360"/>
      <c r="F24" s="117">
        <v>2</v>
      </c>
      <c r="G24" s="119" t="s">
        <v>891</v>
      </c>
      <c r="H24" s="118" t="s">
        <v>878</v>
      </c>
      <c r="I24" s="116" t="s">
        <v>892</v>
      </c>
      <c r="J24" s="118"/>
      <c r="K24" s="118"/>
      <c r="L24" s="118"/>
    </row>
    <row r="25" spans="2:12" ht="30" customHeight="1">
      <c r="B25" s="358">
        <v>3</v>
      </c>
      <c r="C25" s="116" t="s">
        <v>881</v>
      </c>
      <c r="D25" s="359" t="s">
        <v>893</v>
      </c>
      <c r="E25" s="360" t="s">
        <v>894</v>
      </c>
      <c r="F25" s="117">
        <v>1</v>
      </c>
      <c r="G25" s="359" t="s">
        <v>895</v>
      </c>
      <c r="H25" s="118" t="s">
        <v>878</v>
      </c>
      <c r="I25" s="116" t="s">
        <v>896</v>
      </c>
      <c r="J25" s="118"/>
      <c r="K25" s="118"/>
      <c r="L25" s="118"/>
    </row>
    <row r="26" spans="2:12" ht="30" customHeight="1">
      <c r="B26" s="358"/>
      <c r="C26" s="116" t="s">
        <v>897</v>
      </c>
      <c r="D26" s="359"/>
      <c r="E26" s="360"/>
      <c r="F26" s="117" t="s">
        <v>881</v>
      </c>
      <c r="G26" s="359"/>
      <c r="H26" s="118" t="s">
        <v>882</v>
      </c>
      <c r="I26" s="116" t="s">
        <v>898</v>
      </c>
      <c r="J26" s="118"/>
      <c r="K26" s="118"/>
      <c r="L26" s="118"/>
    </row>
    <row r="27" spans="2:12" ht="30" customHeight="1">
      <c r="B27" s="358"/>
      <c r="C27" s="116" t="s">
        <v>881</v>
      </c>
      <c r="D27" s="359"/>
      <c r="E27" s="360"/>
      <c r="F27" s="117">
        <v>2</v>
      </c>
      <c r="G27" s="359" t="s">
        <v>899</v>
      </c>
      <c r="H27" s="118" t="s">
        <v>878</v>
      </c>
      <c r="I27" s="116" t="s">
        <v>900</v>
      </c>
      <c r="J27" s="118"/>
      <c r="K27" s="118"/>
      <c r="L27" s="118"/>
    </row>
    <row r="28" spans="2:12" ht="30" customHeight="1">
      <c r="B28" s="358"/>
      <c r="C28" s="116" t="s">
        <v>901</v>
      </c>
      <c r="D28" s="359"/>
      <c r="E28" s="360"/>
      <c r="F28" s="117" t="s">
        <v>881</v>
      </c>
      <c r="G28" s="359"/>
      <c r="H28" s="118" t="s">
        <v>882</v>
      </c>
      <c r="I28" s="116" t="s">
        <v>902</v>
      </c>
      <c r="J28" s="118"/>
      <c r="K28" s="118"/>
      <c r="L28" s="118"/>
    </row>
    <row r="29" spans="2:12" ht="30" customHeight="1">
      <c r="B29" s="358"/>
      <c r="C29" s="116" t="s">
        <v>881</v>
      </c>
      <c r="D29" s="359"/>
      <c r="E29" s="360"/>
      <c r="F29" s="117">
        <v>3</v>
      </c>
      <c r="G29" s="119" t="s">
        <v>903</v>
      </c>
      <c r="H29" s="118" t="s">
        <v>878</v>
      </c>
      <c r="I29" s="116" t="s">
        <v>904</v>
      </c>
      <c r="J29" s="118"/>
      <c r="K29" s="118"/>
      <c r="L29" s="118"/>
    </row>
    <row r="30" spans="2:12" ht="30" customHeight="1">
      <c r="B30" s="358">
        <v>4</v>
      </c>
      <c r="C30" s="116" t="s">
        <v>881</v>
      </c>
      <c r="D30" s="359" t="s">
        <v>905</v>
      </c>
      <c r="E30" s="360" t="s">
        <v>906</v>
      </c>
      <c r="F30" s="117">
        <v>1</v>
      </c>
      <c r="G30" s="359" t="s">
        <v>907</v>
      </c>
      <c r="H30" s="118" t="s">
        <v>878</v>
      </c>
      <c r="I30" s="116" t="s">
        <v>908</v>
      </c>
      <c r="J30" s="118"/>
      <c r="K30" s="118"/>
      <c r="L30" s="118"/>
    </row>
    <row r="31" spans="2:12" ht="30" customHeight="1">
      <c r="B31" s="358"/>
      <c r="C31" s="116" t="s">
        <v>881</v>
      </c>
      <c r="D31" s="359"/>
      <c r="E31" s="360"/>
      <c r="F31" s="117" t="s">
        <v>881</v>
      </c>
      <c r="G31" s="359"/>
      <c r="H31" s="118" t="s">
        <v>882</v>
      </c>
      <c r="I31" s="116" t="s">
        <v>909</v>
      </c>
      <c r="J31" s="118"/>
      <c r="K31" s="118"/>
      <c r="L31" s="118"/>
    </row>
    <row r="32" spans="2:12" ht="30" customHeight="1">
      <c r="B32" s="358"/>
      <c r="C32" s="116" t="s">
        <v>910</v>
      </c>
      <c r="D32" s="359"/>
      <c r="E32" s="360"/>
      <c r="F32" s="117">
        <v>2</v>
      </c>
      <c r="G32" s="359" t="s">
        <v>905</v>
      </c>
      <c r="H32" s="118" t="s">
        <v>878</v>
      </c>
      <c r="I32" s="116" t="s">
        <v>911</v>
      </c>
      <c r="J32" s="118"/>
      <c r="K32" s="118"/>
      <c r="L32" s="118"/>
    </row>
    <row r="33" spans="2:12" ht="30" customHeight="1">
      <c r="B33" s="358"/>
      <c r="C33" s="116" t="s">
        <v>912</v>
      </c>
      <c r="D33" s="359"/>
      <c r="E33" s="360"/>
      <c r="F33" s="117" t="s">
        <v>881</v>
      </c>
      <c r="G33" s="359"/>
      <c r="H33" s="118" t="s">
        <v>882</v>
      </c>
      <c r="I33" s="116" t="s">
        <v>913</v>
      </c>
      <c r="J33" s="118"/>
      <c r="K33" s="118"/>
      <c r="L33" s="118"/>
    </row>
    <row r="34" spans="2:12" ht="30" customHeight="1">
      <c r="B34" s="358">
        <v>5</v>
      </c>
      <c r="C34" s="116" t="s">
        <v>881</v>
      </c>
      <c r="D34" s="359" t="s">
        <v>914</v>
      </c>
      <c r="E34" s="360" t="s">
        <v>915</v>
      </c>
      <c r="F34" s="117">
        <v>1</v>
      </c>
      <c r="G34" s="359" t="s">
        <v>916</v>
      </c>
      <c r="H34" s="118" t="s">
        <v>878</v>
      </c>
      <c r="I34" s="116" t="s">
        <v>917</v>
      </c>
      <c r="J34" s="118"/>
      <c r="K34" s="118"/>
      <c r="L34" s="118"/>
    </row>
    <row r="35" spans="2:12" ht="30" customHeight="1">
      <c r="B35" s="358"/>
      <c r="C35" s="116" t="s">
        <v>918</v>
      </c>
      <c r="D35" s="359"/>
      <c r="E35" s="360"/>
      <c r="F35" s="117" t="s">
        <v>881</v>
      </c>
      <c r="G35" s="359"/>
      <c r="H35" s="118" t="s">
        <v>882</v>
      </c>
      <c r="I35" s="116" t="s">
        <v>919</v>
      </c>
      <c r="J35" s="118"/>
      <c r="K35" s="118"/>
      <c r="L35" s="118"/>
    </row>
    <row r="36" spans="2:12" ht="30" customHeight="1">
      <c r="B36" s="358"/>
      <c r="C36" s="116" t="s">
        <v>881</v>
      </c>
      <c r="D36" s="359"/>
      <c r="E36" s="360"/>
      <c r="F36" s="117">
        <v>2</v>
      </c>
      <c r="G36" s="359" t="s">
        <v>920</v>
      </c>
      <c r="H36" s="118" t="s">
        <v>878</v>
      </c>
      <c r="I36" s="116" t="s">
        <v>921</v>
      </c>
      <c r="J36" s="118"/>
      <c r="K36" s="118"/>
      <c r="L36" s="118"/>
    </row>
    <row r="37" spans="2:12" ht="30" customHeight="1">
      <c r="B37" s="358"/>
      <c r="C37" s="116" t="s">
        <v>881</v>
      </c>
      <c r="D37" s="359"/>
      <c r="E37" s="360"/>
      <c r="F37" s="117" t="s">
        <v>881</v>
      </c>
      <c r="G37" s="359"/>
      <c r="H37" s="118" t="s">
        <v>882</v>
      </c>
      <c r="I37" s="116" t="s">
        <v>922</v>
      </c>
      <c r="J37" s="118"/>
      <c r="K37" s="118"/>
      <c r="L37" s="118"/>
    </row>
    <row r="38" spans="2:12" ht="30" customHeight="1">
      <c r="B38" s="358"/>
      <c r="C38" s="120"/>
      <c r="D38" s="359"/>
      <c r="E38" s="360"/>
      <c r="F38" s="117">
        <v>3</v>
      </c>
      <c r="G38" s="359" t="s">
        <v>923</v>
      </c>
      <c r="H38" s="118" t="s">
        <v>878</v>
      </c>
      <c r="I38" s="116" t="s">
        <v>924</v>
      </c>
      <c r="J38" s="121"/>
      <c r="K38" s="121"/>
      <c r="L38" s="121"/>
    </row>
    <row r="39" spans="2:12" ht="30" customHeight="1">
      <c r="B39" s="358"/>
      <c r="C39" s="120"/>
      <c r="D39" s="359"/>
      <c r="E39" s="360"/>
      <c r="F39" s="117" t="s">
        <v>881</v>
      </c>
      <c r="G39" s="359"/>
      <c r="H39" s="118" t="s">
        <v>882</v>
      </c>
      <c r="I39" s="116" t="s">
        <v>925</v>
      </c>
      <c r="J39" s="121"/>
      <c r="K39" s="121"/>
      <c r="L39" s="121"/>
    </row>
    <row r="40" spans="2:12" ht="30" customHeight="1">
      <c r="B40" s="358">
        <v>6</v>
      </c>
      <c r="C40" s="120"/>
      <c r="D40" s="359" t="s">
        <v>926</v>
      </c>
      <c r="E40" s="360" t="s">
        <v>927</v>
      </c>
      <c r="F40" s="117">
        <v>1</v>
      </c>
      <c r="G40" s="359" t="s">
        <v>928</v>
      </c>
      <c r="H40" s="118" t="s">
        <v>878</v>
      </c>
      <c r="I40" s="116" t="s">
        <v>929</v>
      </c>
      <c r="J40" s="121"/>
      <c r="K40" s="121"/>
      <c r="L40" s="121"/>
    </row>
    <row r="41" spans="2:12" ht="30" customHeight="1">
      <c r="B41" s="358"/>
      <c r="C41" s="120"/>
      <c r="D41" s="359"/>
      <c r="E41" s="360"/>
      <c r="F41" s="117" t="s">
        <v>881</v>
      </c>
      <c r="G41" s="359"/>
      <c r="H41" s="118" t="s">
        <v>882</v>
      </c>
      <c r="I41" s="116" t="s">
        <v>930</v>
      </c>
      <c r="J41" s="121"/>
      <c r="K41" s="121"/>
      <c r="L41" s="121"/>
    </row>
    <row r="42" spans="2:12" ht="30" customHeight="1">
      <c r="B42" s="358"/>
      <c r="C42" s="120"/>
      <c r="D42" s="359"/>
      <c r="E42" s="360"/>
      <c r="F42" s="117">
        <v>2</v>
      </c>
      <c r="G42" s="359" t="s">
        <v>931</v>
      </c>
      <c r="H42" s="118" t="s">
        <v>878</v>
      </c>
      <c r="I42" s="116" t="s">
        <v>932</v>
      </c>
      <c r="J42" s="121"/>
      <c r="K42" s="121"/>
      <c r="L42" s="121"/>
    </row>
    <row r="43" spans="2:12" ht="30" customHeight="1">
      <c r="B43" s="358"/>
      <c r="C43" s="120"/>
      <c r="D43" s="359"/>
      <c r="E43" s="360"/>
      <c r="F43" s="117" t="s">
        <v>881</v>
      </c>
      <c r="G43" s="359"/>
      <c r="H43" s="118" t="s">
        <v>882</v>
      </c>
      <c r="I43" s="116" t="s">
        <v>933</v>
      </c>
      <c r="J43" s="121"/>
      <c r="K43" s="121"/>
      <c r="L43" s="121"/>
    </row>
    <row r="44" spans="2:12" ht="30" customHeight="1">
      <c r="B44" s="358"/>
      <c r="C44" s="120"/>
      <c r="D44" s="359"/>
      <c r="E44" s="360"/>
      <c r="F44" s="117" t="s">
        <v>881</v>
      </c>
      <c r="G44" s="359"/>
      <c r="H44" s="118" t="s">
        <v>934</v>
      </c>
      <c r="I44" s="116" t="s">
        <v>935</v>
      </c>
      <c r="J44" s="121"/>
      <c r="K44" s="121"/>
      <c r="L44" s="121"/>
    </row>
    <row r="45" spans="2:12" ht="30" customHeight="1">
      <c r="B45" s="358"/>
      <c r="C45" s="120"/>
      <c r="D45" s="359"/>
      <c r="E45" s="360"/>
      <c r="F45" s="117" t="s">
        <v>881</v>
      </c>
      <c r="G45" s="359"/>
      <c r="H45" s="118" t="s">
        <v>936</v>
      </c>
      <c r="I45" s="116" t="s">
        <v>937</v>
      </c>
      <c r="J45" s="121"/>
      <c r="K45" s="121"/>
      <c r="L45" s="121"/>
    </row>
    <row r="46" spans="2:12" ht="30" customHeight="1">
      <c r="B46" s="358">
        <v>7</v>
      </c>
      <c r="C46" s="120"/>
      <c r="D46" s="359" t="s">
        <v>938</v>
      </c>
      <c r="E46" s="360" t="s">
        <v>939</v>
      </c>
      <c r="F46" s="117">
        <v>1</v>
      </c>
      <c r="G46" s="119" t="s">
        <v>940</v>
      </c>
      <c r="H46" s="118" t="s">
        <v>878</v>
      </c>
      <c r="I46" s="116" t="s">
        <v>941</v>
      </c>
      <c r="J46" s="121"/>
      <c r="K46" s="121"/>
      <c r="L46" s="121"/>
    </row>
    <row r="47" spans="2:12" ht="30" customHeight="1">
      <c r="B47" s="358"/>
      <c r="C47" s="120"/>
      <c r="D47" s="359"/>
      <c r="E47" s="360"/>
      <c r="F47" s="117">
        <v>2</v>
      </c>
      <c r="G47" s="359" t="s">
        <v>942</v>
      </c>
      <c r="H47" s="118" t="s">
        <v>878</v>
      </c>
      <c r="I47" s="116" t="s">
        <v>943</v>
      </c>
      <c r="J47" s="121"/>
      <c r="K47" s="121"/>
      <c r="L47" s="121"/>
    </row>
    <row r="48" spans="2:12" ht="30" customHeight="1">
      <c r="B48" s="358"/>
      <c r="C48" s="120"/>
      <c r="D48" s="359"/>
      <c r="E48" s="360"/>
      <c r="F48" s="117" t="s">
        <v>881</v>
      </c>
      <c r="G48" s="359"/>
      <c r="H48" s="118" t="s">
        <v>882</v>
      </c>
      <c r="I48" s="116" t="s">
        <v>944</v>
      </c>
      <c r="J48" s="121"/>
      <c r="K48" s="121"/>
      <c r="L48" s="121"/>
    </row>
    <row r="49" spans="2:12" ht="30" customHeight="1">
      <c r="B49" s="358"/>
      <c r="C49" s="120"/>
      <c r="D49" s="359"/>
      <c r="E49" s="360"/>
      <c r="F49" s="117">
        <v>3</v>
      </c>
      <c r="G49" s="119" t="s">
        <v>945</v>
      </c>
      <c r="H49" s="118" t="s">
        <v>878</v>
      </c>
      <c r="I49" s="116" t="s">
        <v>946</v>
      </c>
      <c r="J49" s="121"/>
      <c r="K49" s="121"/>
      <c r="L49" s="121"/>
    </row>
    <row r="50" spans="2:12">
      <c r="B50" s="122"/>
      <c r="C50" s="123"/>
      <c r="D50" s="123"/>
      <c r="E50" s="123"/>
      <c r="F50" s="122"/>
      <c r="G50" s="124"/>
      <c r="H50" s="125"/>
      <c r="I50" s="125"/>
    </row>
    <row r="51" spans="2:12">
      <c r="B51" s="122"/>
      <c r="C51" s="123"/>
      <c r="D51" s="123"/>
      <c r="E51" s="123"/>
      <c r="F51" s="122"/>
      <c r="G51" s="124"/>
      <c r="H51" s="125"/>
      <c r="I51" s="125"/>
    </row>
    <row r="52" spans="2:12">
      <c r="B52" s="122"/>
      <c r="C52" s="123"/>
      <c r="D52" s="123"/>
      <c r="E52" s="123"/>
      <c r="F52" s="122"/>
      <c r="G52" s="124"/>
      <c r="H52" s="125"/>
      <c r="I52" s="125"/>
    </row>
    <row r="53" spans="2:12">
      <c r="B53" s="122"/>
      <c r="C53" s="123"/>
      <c r="D53" s="123"/>
      <c r="E53" s="123"/>
      <c r="F53" s="122"/>
      <c r="G53" s="124"/>
      <c r="H53" s="125"/>
      <c r="I53" s="125"/>
    </row>
    <row r="54" spans="2:12">
      <c r="B54" s="122"/>
      <c r="C54" s="123"/>
      <c r="D54" s="123"/>
      <c r="E54" s="123"/>
      <c r="F54" s="122"/>
      <c r="G54" s="124"/>
      <c r="H54" s="125"/>
      <c r="I54" s="125"/>
    </row>
    <row r="55" spans="2:12">
      <c r="B55" s="122"/>
      <c r="C55" s="123"/>
      <c r="D55" s="123"/>
      <c r="E55" s="123"/>
      <c r="F55" s="122"/>
      <c r="G55" s="124"/>
      <c r="H55" s="125"/>
      <c r="I55" s="125"/>
    </row>
    <row r="56" spans="2:12">
      <c r="B56" s="122"/>
      <c r="C56" s="123"/>
      <c r="D56" s="123"/>
      <c r="E56" s="123"/>
      <c r="F56" s="122"/>
      <c r="G56" s="124"/>
      <c r="H56" s="125"/>
      <c r="I56" s="125"/>
    </row>
    <row r="57" spans="2:12">
      <c r="B57" s="122"/>
      <c r="C57" s="123"/>
      <c r="D57" s="123"/>
      <c r="E57" s="123"/>
      <c r="F57" s="122"/>
      <c r="G57" s="124"/>
      <c r="H57" s="125"/>
      <c r="I57" s="125"/>
    </row>
    <row r="58" spans="2:12">
      <c r="B58" s="122"/>
      <c r="C58" s="123"/>
      <c r="D58" s="123"/>
      <c r="E58" s="123"/>
      <c r="F58" s="122"/>
      <c r="G58" s="124"/>
      <c r="H58" s="125"/>
      <c r="I58" s="125"/>
    </row>
    <row r="59" spans="2:12">
      <c r="B59" s="122"/>
      <c r="C59" s="123"/>
      <c r="D59" s="123"/>
      <c r="E59" s="123"/>
      <c r="F59" s="122"/>
      <c r="G59" s="124"/>
      <c r="H59" s="125"/>
      <c r="I59" s="125"/>
    </row>
    <row r="60" spans="2:12">
      <c r="B60" s="122"/>
      <c r="C60" s="123"/>
      <c r="D60" s="123"/>
      <c r="E60" s="123"/>
      <c r="F60" s="122"/>
      <c r="G60" s="125"/>
      <c r="H60" s="125"/>
      <c r="I60" s="125"/>
    </row>
    <row r="61" spans="2:12">
      <c r="B61" s="122"/>
      <c r="C61" s="123"/>
      <c r="D61" s="123"/>
      <c r="E61" s="123"/>
      <c r="F61" s="122"/>
      <c r="G61" s="125"/>
      <c r="H61" s="125"/>
      <c r="I61" s="125"/>
    </row>
    <row r="62" spans="2:12">
      <c r="B62" s="122"/>
      <c r="C62" s="123"/>
      <c r="D62" s="123"/>
      <c r="E62" s="123"/>
      <c r="F62" s="122"/>
      <c r="G62" s="125"/>
      <c r="H62" s="125"/>
      <c r="I62" s="125"/>
    </row>
    <row r="63" spans="2:12">
      <c r="B63" s="122"/>
      <c r="C63" s="123"/>
      <c r="D63" s="123"/>
      <c r="E63" s="123"/>
      <c r="F63" s="122"/>
      <c r="G63" s="125"/>
      <c r="H63" s="125"/>
      <c r="I63" s="125"/>
    </row>
    <row r="64" spans="2:12">
      <c r="B64" s="122"/>
      <c r="C64" s="123"/>
      <c r="D64" s="123"/>
      <c r="E64" s="123"/>
      <c r="F64" s="122"/>
      <c r="G64" s="125"/>
      <c r="H64" s="125"/>
      <c r="I64" s="125"/>
      <c r="J64" s="79"/>
      <c r="K64" s="79"/>
      <c r="L64" s="79"/>
    </row>
    <row r="65" spans="2:12">
      <c r="B65" s="122"/>
      <c r="C65" s="123"/>
      <c r="D65" s="123"/>
      <c r="E65" s="123"/>
      <c r="F65" s="122"/>
      <c r="G65" s="125"/>
      <c r="H65" s="125"/>
      <c r="I65" s="125"/>
      <c r="J65" s="79"/>
      <c r="K65" s="79"/>
      <c r="L65" s="79"/>
    </row>
    <row r="66" spans="2:12">
      <c r="B66" s="122"/>
      <c r="C66" s="123"/>
      <c r="D66" s="123"/>
      <c r="E66" s="123"/>
      <c r="F66" s="122"/>
      <c r="G66" s="125"/>
      <c r="H66" s="125"/>
      <c r="I66" s="125"/>
      <c r="J66" s="79"/>
      <c r="K66" s="79"/>
      <c r="L66" s="79"/>
    </row>
    <row r="67" spans="2:12">
      <c r="B67" s="122"/>
      <c r="C67" s="123"/>
      <c r="D67" s="123"/>
      <c r="E67" s="123"/>
      <c r="F67" s="122"/>
      <c r="G67" s="125"/>
      <c r="H67" s="125"/>
      <c r="I67" s="125"/>
      <c r="J67" s="79"/>
      <c r="K67" s="79"/>
      <c r="L67" s="79"/>
    </row>
    <row r="68" spans="2:12">
      <c r="B68" s="122"/>
      <c r="C68" s="123"/>
      <c r="D68" s="123"/>
      <c r="E68" s="123"/>
      <c r="F68" s="122"/>
      <c r="G68" s="125"/>
      <c r="H68" s="125"/>
      <c r="I68" s="125"/>
      <c r="J68" s="79"/>
      <c r="K68" s="79"/>
      <c r="L68" s="79"/>
    </row>
    <row r="69" spans="2:12">
      <c r="B69" s="122"/>
      <c r="C69" s="123"/>
      <c r="D69" s="123"/>
      <c r="E69" s="123"/>
      <c r="F69" s="122"/>
      <c r="G69" s="125"/>
      <c r="H69" s="125"/>
      <c r="I69" s="125"/>
      <c r="J69" s="79"/>
      <c r="K69" s="79"/>
      <c r="L69" s="79"/>
    </row>
    <row r="70" spans="2:12">
      <c r="B70" s="122"/>
      <c r="C70" s="123"/>
      <c r="D70" s="123"/>
      <c r="E70" s="123"/>
      <c r="F70" s="122"/>
      <c r="G70" s="125"/>
      <c r="H70" s="125"/>
      <c r="I70" s="125"/>
      <c r="J70" s="79"/>
      <c r="K70" s="79"/>
      <c r="L70" s="79"/>
    </row>
    <row r="71" spans="2:12">
      <c r="B71" s="122"/>
      <c r="C71" s="123"/>
      <c r="D71" s="123"/>
      <c r="E71" s="123"/>
      <c r="F71" s="122"/>
      <c r="G71" s="125"/>
      <c r="H71" s="125"/>
      <c r="I71" s="125"/>
      <c r="J71" s="79"/>
      <c r="K71" s="79"/>
      <c r="L71" s="79"/>
    </row>
    <row r="72" spans="2:12">
      <c r="B72" s="122"/>
      <c r="C72" s="123"/>
      <c r="D72" s="123"/>
      <c r="E72" s="123"/>
      <c r="F72" s="122"/>
      <c r="G72" s="125"/>
      <c r="H72" s="125"/>
      <c r="I72" s="125"/>
      <c r="J72" s="79"/>
      <c r="K72" s="79"/>
      <c r="L72" s="79"/>
    </row>
    <row r="73" spans="2:12">
      <c r="B73" s="122"/>
      <c r="C73" s="123"/>
      <c r="D73" s="123"/>
      <c r="E73" s="123"/>
      <c r="F73" s="122"/>
      <c r="G73" s="125"/>
      <c r="H73" s="125"/>
      <c r="I73" s="125"/>
      <c r="J73" s="79"/>
      <c r="K73" s="79"/>
      <c r="L73" s="79"/>
    </row>
    <row r="74" spans="2:12">
      <c r="B74" s="122"/>
      <c r="C74" s="123"/>
      <c r="D74" s="123"/>
      <c r="E74" s="123"/>
      <c r="F74" s="122"/>
      <c r="G74" s="125"/>
      <c r="H74" s="125"/>
      <c r="I74" s="125"/>
      <c r="J74" s="79"/>
      <c r="K74" s="79"/>
      <c r="L74" s="79"/>
    </row>
    <row r="75" spans="2:12">
      <c r="B75" s="122"/>
      <c r="C75" s="123"/>
      <c r="D75" s="123"/>
      <c r="E75" s="123"/>
      <c r="F75" s="122"/>
      <c r="G75" s="125"/>
      <c r="H75" s="125"/>
      <c r="I75" s="125"/>
      <c r="J75" s="79"/>
      <c r="K75" s="79"/>
      <c r="L75" s="79"/>
    </row>
    <row r="76" spans="2:12">
      <c r="B76" s="122"/>
      <c r="C76" s="123"/>
      <c r="D76" s="123"/>
      <c r="E76" s="123"/>
      <c r="F76" s="122"/>
      <c r="G76" s="125"/>
      <c r="H76" s="125"/>
      <c r="I76" s="125"/>
      <c r="J76" s="79"/>
      <c r="K76" s="79"/>
      <c r="L76" s="79"/>
    </row>
    <row r="77" spans="2:12">
      <c r="B77" s="122"/>
      <c r="C77" s="123"/>
      <c r="D77" s="123"/>
      <c r="E77" s="123"/>
      <c r="F77" s="122"/>
      <c r="G77" s="125"/>
      <c r="H77" s="125"/>
      <c r="I77" s="125"/>
      <c r="J77" s="79"/>
      <c r="K77" s="79"/>
      <c r="L77" s="79"/>
    </row>
    <row r="78" spans="2:12">
      <c r="B78" s="122"/>
      <c r="C78" s="123"/>
      <c r="D78" s="123"/>
      <c r="E78" s="123"/>
      <c r="F78" s="122"/>
      <c r="G78" s="125"/>
      <c r="H78" s="125"/>
      <c r="I78" s="125"/>
      <c r="J78" s="79"/>
      <c r="K78" s="79"/>
      <c r="L78" s="79"/>
    </row>
    <row r="79" spans="2:12">
      <c r="B79" s="122"/>
      <c r="C79" s="123"/>
      <c r="D79" s="123"/>
      <c r="E79" s="123"/>
      <c r="F79" s="122"/>
      <c r="G79" s="125"/>
      <c r="H79" s="125"/>
      <c r="I79" s="125"/>
      <c r="J79" s="79"/>
      <c r="K79" s="79"/>
      <c r="L79" s="79"/>
    </row>
    <row r="80" spans="2:12">
      <c r="B80" s="122"/>
      <c r="C80" s="123"/>
      <c r="D80" s="123"/>
      <c r="E80" s="123"/>
      <c r="F80" s="122"/>
      <c r="G80" s="125"/>
      <c r="H80" s="125"/>
      <c r="I80" s="125"/>
      <c r="J80" s="79"/>
      <c r="K80" s="79"/>
      <c r="L80" s="79"/>
    </row>
    <row r="81" spans="2:12">
      <c r="B81" s="122"/>
      <c r="C81" s="123"/>
      <c r="D81" s="123"/>
      <c r="E81" s="123"/>
      <c r="F81" s="122"/>
      <c r="G81" s="125"/>
      <c r="H81" s="125"/>
      <c r="I81" s="125"/>
      <c r="J81" s="79"/>
      <c r="K81" s="79"/>
      <c r="L81" s="79"/>
    </row>
    <row r="82" spans="2:12">
      <c r="B82" s="122"/>
      <c r="C82" s="123"/>
      <c r="D82" s="123"/>
      <c r="E82" s="123"/>
      <c r="F82" s="122"/>
      <c r="G82" s="125"/>
      <c r="H82" s="125"/>
      <c r="I82" s="125"/>
      <c r="J82" s="79"/>
      <c r="K82" s="79"/>
      <c r="L82" s="79"/>
    </row>
    <row r="83" spans="2:12">
      <c r="B83" s="122"/>
      <c r="C83" s="123"/>
      <c r="D83" s="123"/>
      <c r="E83" s="123"/>
      <c r="F83" s="122"/>
      <c r="G83" s="125"/>
      <c r="H83" s="125"/>
      <c r="I83" s="125"/>
      <c r="J83" s="79"/>
      <c r="K83" s="79"/>
      <c r="L83" s="79"/>
    </row>
    <row r="84" spans="2:12">
      <c r="B84" s="122"/>
      <c r="C84" s="123"/>
      <c r="D84" s="123"/>
      <c r="E84" s="123"/>
      <c r="F84" s="122"/>
      <c r="G84" s="125"/>
      <c r="H84" s="125"/>
      <c r="I84" s="125"/>
      <c r="J84" s="79"/>
      <c r="K84" s="79"/>
      <c r="L84" s="79"/>
    </row>
  </sheetData>
  <sheetProtection sheet="1" objects="1" scenarios="1"/>
  <mergeCells count="33">
    <mergeCell ref="B19:B21"/>
    <mergeCell ref="D19:D21"/>
    <mergeCell ref="E19:E21"/>
    <mergeCell ref="G19:G20"/>
    <mergeCell ref="B22:B24"/>
    <mergeCell ref="D22:D24"/>
    <mergeCell ref="E22:E24"/>
    <mergeCell ref="G22:G23"/>
    <mergeCell ref="B30:B33"/>
    <mergeCell ref="D30:D33"/>
    <mergeCell ref="E30:E33"/>
    <mergeCell ref="G30:G31"/>
    <mergeCell ref="G32:G33"/>
    <mergeCell ref="B25:B29"/>
    <mergeCell ref="D25:D29"/>
    <mergeCell ref="E25:E29"/>
    <mergeCell ref="G25:G26"/>
    <mergeCell ref="G27:G28"/>
    <mergeCell ref="B46:B49"/>
    <mergeCell ref="D46:D49"/>
    <mergeCell ref="E46:E49"/>
    <mergeCell ref="G47:G48"/>
    <mergeCell ref="B34:B39"/>
    <mergeCell ref="D34:D39"/>
    <mergeCell ref="E34:E39"/>
    <mergeCell ref="G34:G35"/>
    <mergeCell ref="G36:G37"/>
    <mergeCell ref="G38:G39"/>
    <mergeCell ref="B40:B45"/>
    <mergeCell ref="D40:D45"/>
    <mergeCell ref="E40:E45"/>
    <mergeCell ref="G40:G41"/>
    <mergeCell ref="G42:G45"/>
  </mergeCells>
  <phoneticPr fontId="1"/>
  <pageMargins left="0.70866141732283472" right="0.70866141732283472" top="0.74803149606299213" bottom="0.74803149606299213" header="0.31496062992125984" footer="0.31496062992125984"/>
  <pageSetup paperSize="9" scale="78" orientation="landscape"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J37"/>
  <sheetViews>
    <sheetView workbookViewId="0">
      <selection activeCell="B1" sqref="B1"/>
    </sheetView>
  </sheetViews>
  <sheetFormatPr defaultRowHeight="13.5"/>
  <cols>
    <col min="1" max="1" width="2.25" style="15" customWidth="1"/>
    <col min="2" max="2" width="2.875" style="15" customWidth="1"/>
    <col min="3" max="9" width="9.375" style="15" customWidth="1"/>
    <col min="10" max="10" width="13" style="15" customWidth="1"/>
    <col min="11" max="256" width="9" style="15"/>
    <col min="257" max="257" width="2.25" style="15" customWidth="1"/>
    <col min="258" max="258" width="2.875" style="15" customWidth="1"/>
    <col min="259" max="265" width="9.375" style="15" customWidth="1"/>
    <col min="266" max="266" width="13" style="15" customWidth="1"/>
    <col min="267" max="512" width="9" style="15"/>
    <col min="513" max="513" width="2.25" style="15" customWidth="1"/>
    <col min="514" max="514" width="2.875" style="15" customWidth="1"/>
    <col min="515" max="521" width="9.375" style="15" customWidth="1"/>
    <col min="522" max="522" width="13" style="15" customWidth="1"/>
    <col min="523" max="768" width="9" style="15"/>
    <col min="769" max="769" width="2.25" style="15" customWidth="1"/>
    <col min="770" max="770" width="2.875" style="15" customWidth="1"/>
    <col min="771" max="777" width="9.375" style="15" customWidth="1"/>
    <col min="778" max="778" width="13" style="15" customWidth="1"/>
    <col min="779" max="1024" width="9" style="15"/>
    <col min="1025" max="1025" width="2.25" style="15" customWidth="1"/>
    <col min="1026" max="1026" width="2.875" style="15" customWidth="1"/>
    <col min="1027" max="1033" width="9.375" style="15" customWidth="1"/>
    <col min="1034" max="1034" width="13" style="15" customWidth="1"/>
    <col min="1035" max="1280" width="9" style="15"/>
    <col min="1281" max="1281" width="2.25" style="15" customWidth="1"/>
    <col min="1282" max="1282" width="2.875" style="15" customWidth="1"/>
    <col min="1283" max="1289" width="9.375" style="15" customWidth="1"/>
    <col min="1290" max="1290" width="13" style="15" customWidth="1"/>
    <col min="1291" max="1536" width="9" style="15"/>
    <col min="1537" max="1537" width="2.25" style="15" customWidth="1"/>
    <col min="1538" max="1538" width="2.875" style="15" customWidth="1"/>
    <col min="1539" max="1545" width="9.375" style="15" customWidth="1"/>
    <col min="1546" max="1546" width="13" style="15" customWidth="1"/>
    <col min="1547" max="1792" width="9" style="15"/>
    <col min="1793" max="1793" width="2.25" style="15" customWidth="1"/>
    <col min="1794" max="1794" width="2.875" style="15" customWidth="1"/>
    <col min="1795" max="1801" width="9.375" style="15" customWidth="1"/>
    <col min="1802" max="1802" width="13" style="15" customWidth="1"/>
    <col min="1803" max="2048" width="9" style="15"/>
    <col min="2049" max="2049" width="2.25" style="15" customWidth="1"/>
    <col min="2050" max="2050" width="2.875" style="15" customWidth="1"/>
    <col min="2051" max="2057" width="9.375" style="15" customWidth="1"/>
    <col min="2058" max="2058" width="13" style="15" customWidth="1"/>
    <col min="2059" max="2304" width="9" style="15"/>
    <col min="2305" max="2305" width="2.25" style="15" customWidth="1"/>
    <col min="2306" max="2306" width="2.875" style="15" customWidth="1"/>
    <col min="2307" max="2313" width="9.375" style="15" customWidth="1"/>
    <col min="2314" max="2314" width="13" style="15" customWidth="1"/>
    <col min="2315" max="2560" width="9" style="15"/>
    <col min="2561" max="2561" width="2.25" style="15" customWidth="1"/>
    <col min="2562" max="2562" width="2.875" style="15" customWidth="1"/>
    <col min="2563" max="2569" width="9.375" style="15" customWidth="1"/>
    <col min="2570" max="2570" width="13" style="15" customWidth="1"/>
    <col min="2571" max="2816" width="9" style="15"/>
    <col min="2817" max="2817" width="2.25" style="15" customWidth="1"/>
    <col min="2818" max="2818" width="2.875" style="15" customWidth="1"/>
    <col min="2819" max="2825" width="9.375" style="15" customWidth="1"/>
    <col min="2826" max="2826" width="13" style="15" customWidth="1"/>
    <col min="2827" max="3072" width="9" style="15"/>
    <col min="3073" max="3073" width="2.25" style="15" customWidth="1"/>
    <col min="3074" max="3074" width="2.875" style="15" customWidth="1"/>
    <col min="3075" max="3081" width="9.375" style="15" customWidth="1"/>
    <col min="3082" max="3082" width="13" style="15" customWidth="1"/>
    <col min="3083" max="3328" width="9" style="15"/>
    <col min="3329" max="3329" width="2.25" style="15" customWidth="1"/>
    <col min="3330" max="3330" width="2.875" style="15" customWidth="1"/>
    <col min="3331" max="3337" width="9.375" style="15" customWidth="1"/>
    <col min="3338" max="3338" width="13" style="15" customWidth="1"/>
    <col min="3339" max="3584" width="9" style="15"/>
    <col min="3585" max="3585" width="2.25" style="15" customWidth="1"/>
    <col min="3586" max="3586" width="2.875" style="15" customWidth="1"/>
    <col min="3587" max="3593" width="9.375" style="15" customWidth="1"/>
    <col min="3594" max="3594" width="13" style="15" customWidth="1"/>
    <col min="3595" max="3840" width="9" style="15"/>
    <col min="3841" max="3841" width="2.25" style="15" customWidth="1"/>
    <col min="3842" max="3842" width="2.875" style="15" customWidth="1"/>
    <col min="3843" max="3849" width="9.375" style="15" customWidth="1"/>
    <col min="3850" max="3850" width="13" style="15" customWidth="1"/>
    <col min="3851" max="4096" width="9" style="15"/>
    <col min="4097" max="4097" width="2.25" style="15" customWidth="1"/>
    <col min="4098" max="4098" width="2.875" style="15" customWidth="1"/>
    <col min="4099" max="4105" width="9.375" style="15" customWidth="1"/>
    <col min="4106" max="4106" width="13" style="15" customWidth="1"/>
    <col min="4107" max="4352" width="9" style="15"/>
    <col min="4353" max="4353" width="2.25" style="15" customWidth="1"/>
    <col min="4354" max="4354" width="2.875" style="15" customWidth="1"/>
    <col min="4355" max="4361" width="9.375" style="15" customWidth="1"/>
    <col min="4362" max="4362" width="13" style="15" customWidth="1"/>
    <col min="4363" max="4608" width="9" style="15"/>
    <col min="4609" max="4609" width="2.25" style="15" customWidth="1"/>
    <col min="4610" max="4610" width="2.875" style="15" customWidth="1"/>
    <col min="4611" max="4617" width="9.375" style="15" customWidth="1"/>
    <col min="4618" max="4618" width="13" style="15" customWidth="1"/>
    <col min="4619" max="4864" width="9" style="15"/>
    <col min="4865" max="4865" width="2.25" style="15" customWidth="1"/>
    <col min="4866" max="4866" width="2.875" style="15" customWidth="1"/>
    <col min="4867" max="4873" width="9.375" style="15" customWidth="1"/>
    <col min="4874" max="4874" width="13" style="15" customWidth="1"/>
    <col min="4875" max="5120" width="9" style="15"/>
    <col min="5121" max="5121" width="2.25" style="15" customWidth="1"/>
    <col min="5122" max="5122" width="2.875" style="15" customWidth="1"/>
    <col min="5123" max="5129" width="9.375" style="15" customWidth="1"/>
    <col min="5130" max="5130" width="13" style="15" customWidth="1"/>
    <col min="5131" max="5376" width="9" style="15"/>
    <col min="5377" max="5377" width="2.25" style="15" customWidth="1"/>
    <col min="5378" max="5378" width="2.875" style="15" customWidth="1"/>
    <col min="5379" max="5385" width="9.375" style="15" customWidth="1"/>
    <col min="5386" max="5386" width="13" style="15" customWidth="1"/>
    <col min="5387" max="5632" width="9" style="15"/>
    <col min="5633" max="5633" width="2.25" style="15" customWidth="1"/>
    <col min="5634" max="5634" width="2.875" style="15" customWidth="1"/>
    <col min="5635" max="5641" width="9.375" style="15" customWidth="1"/>
    <col min="5642" max="5642" width="13" style="15" customWidth="1"/>
    <col min="5643" max="5888" width="9" style="15"/>
    <col min="5889" max="5889" width="2.25" style="15" customWidth="1"/>
    <col min="5890" max="5890" width="2.875" style="15" customWidth="1"/>
    <col min="5891" max="5897" width="9.375" style="15" customWidth="1"/>
    <col min="5898" max="5898" width="13" style="15" customWidth="1"/>
    <col min="5899" max="6144" width="9" style="15"/>
    <col min="6145" max="6145" width="2.25" style="15" customWidth="1"/>
    <col min="6146" max="6146" width="2.875" style="15" customWidth="1"/>
    <col min="6147" max="6153" width="9.375" style="15" customWidth="1"/>
    <col min="6154" max="6154" width="13" style="15" customWidth="1"/>
    <col min="6155" max="6400" width="9" style="15"/>
    <col min="6401" max="6401" width="2.25" style="15" customWidth="1"/>
    <col min="6402" max="6402" width="2.875" style="15" customWidth="1"/>
    <col min="6403" max="6409" width="9.375" style="15" customWidth="1"/>
    <col min="6410" max="6410" width="13" style="15" customWidth="1"/>
    <col min="6411" max="6656" width="9" style="15"/>
    <col min="6657" max="6657" width="2.25" style="15" customWidth="1"/>
    <col min="6658" max="6658" width="2.875" style="15" customWidth="1"/>
    <col min="6659" max="6665" width="9.375" style="15" customWidth="1"/>
    <col min="6666" max="6666" width="13" style="15" customWidth="1"/>
    <col min="6667" max="6912" width="9" style="15"/>
    <col min="6913" max="6913" width="2.25" style="15" customWidth="1"/>
    <col min="6914" max="6914" width="2.875" style="15" customWidth="1"/>
    <col min="6915" max="6921" width="9.375" style="15" customWidth="1"/>
    <col min="6922" max="6922" width="13" style="15" customWidth="1"/>
    <col min="6923" max="7168" width="9" style="15"/>
    <col min="7169" max="7169" width="2.25" style="15" customWidth="1"/>
    <col min="7170" max="7170" width="2.875" style="15" customWidth="1"/>
    <col min="7171" max="7177" width="9.375" style="15" customWidth="1"/>
    <col min="7178" max="7178" width="13" style="15" customWidth="1"/>
    <col min="7179" max="7424" width="9" style="15"/>
    <col min="7425" max="7425" width="2.25" style="15" customWidth="1"/>
    <col min="7426" max="7426" width="2.875" style="15" customWidth="1"/>
    <col min="7427" max="7433" width="9.375" style="15" customWidth="1"/>
    <col min="7434" max="7434" width="13" style="15" customWidth="1"/>
    <col min="7435" max="7680" width="9" style="15"/>
    <col min="7681" max="7681" width="2.25" style="15" customWidth="1"/>
    <col min="7682" max="7682" width="2.875" style="15" customWidth="1"/>
    <col min="7683" max="7689" width="9.375" style="15" customWidth="1"/>
    <col min="7690" max="7690" width="13" style="15" customWidth="1"/>
    <col min="7691" max="7936" width="9" style="15"/>
    <col min="7937" max="7937" width="2.25" style="15" customWidth="1"/>
    <col min="7938" max="7938" width="2.875" style="15" customWidth="1"/>
    <col min="7939" max="7945" width="9.375" style="15" customWidth="1"/>
    <col min="7946" max="7946" width="13" style="15" customWidth="1"/>
    <col min="7947" max="8192" width="9" style="15"/>
    <col min="8193" max="8193" width="2.25" style="15" customWidth="1"/>
    <col min="8194" max="8194" width="2.875" style="15" customWidth="1"/>
    <col min="8195" max="8201" width="9.375" style="15" customWidth="1"/>
    <col min="8202" max="8202" width="13" style="15" customWidth="1"/>
    <col min="8203" max="8448" width="9" style="15"/>
    <col min="8449" max="8449" width="2.25" style="15" customWidth="1"/>
    <col min="8450" max="8450" width="2.875" style="15" customWidth="1"/>
    <col min="8451" max="8457" width="9.375" style="15" customWidth="1"/>
    <col min="8458" max="8458" width="13" style="15" customWidth="1"/>
    <col min="8459" max="8704" width="9" style="15"/>
    <col min="8705" max="8705" width="2.25" style="15" customWidth="1"/>
    <col min="8706" max="8706" width="2.875" style="15" customWidth="1"/>
    <col min="8707" max="8713" width="9.375" style="15" customWidth="1"/>
    <col min="8714" max="8714" width="13" style="15" customWidth="1"/>
    <col min="8715" max="8960" width="9" style="15"/>
    <col min="8961" max="8961" width="2.25" style="15" customWidth="1"/>
    <col min="8962" max="8962" width="2.875" style="15" customWidth="1"/>
    <col min="8963" max="8969" width="9.375" style="15" customWidth="1"/>
    <col min="8970" max="8970" width="13" style="15" customWidth="1"/>
    <col min="8971" max="9216" width="9" style="15"/>
    <col min="9217" max="9217" width="2.25" style="15" customWidth="1"/>
    <col min="9218" max="9218" width="2.875" style="15" customWidth="1"/>
    <col min="9219" max="9225" width="9.375" style="15" customWidth="1"/>
    <col min="9226" max="9226" width="13" style="15" customWidth="1"/>
    <col min="9227" max="9472" width="9" style="15"/>
    <col min="9473" max="9473" width="2.25" style="15" customWidth="1"/>
    <col min="9474" max="9474" width="2.875" style="15" customWidth="1"/>
    <col min="9475" max="9481" width="9.375" style="15" customWidth="1"/>
    <col min="9482" max="9482" width="13" style="15" customWidth="1"/>
    <col min="9483" max="9728" width="9" style="15"/>
    <col min="9729" max="9729" width="2.25" style="15" customWidth="1"/>
    <col min="9730" max="9730" width="2.875" style="15" customWidth="1"/>
    <col min="9731" max="9737" width="9.375" style="15" customWidth="1"/>
    <col min="9738" max="9738" width="13" style="15" customWidth="1"/>
    <col min="9739" max="9984" width="9" style="15"/>
    <col min="9985" max="9985" width="2.25" style="15" customWidth="1"/>
    <col min="9986" max="9986" width="2.875" style="15" customWidth="1"/>
    <col min="9987" max="9993" width="9.375" style="15" customWidth="1"/>
    <col min="9994" max="9994" width="13" style="15" customWidth="1"/>
    <col min="9995" max="10240" width="9" style="15"/>
    <col min="10241" max="10241" width="2.25" style="15" customWidth="1"/>
    <col min="10242" max="10242" width="2.875" style="15" customWidth="1"/>
    <col min="10243" max="10249" width="9.375" style="15" customWidth="1"/>
    <col min="10250" max="10250" width="13" style="15" customWidth="1"/>
    <col min="10251" max="10496" width="9" style="15"/>
    <col min="10497" max="10497" width="2.25" style="15" customWidth="1"/>
    <col min="10498" max="10498" width="2.875" style="15" customWidth="1"/>
    <col min="10499" max="10505" width="9.375" style="15" customWidth="1"/>
    <col min="10506" max="10506" width="13" style="15" customWidth="1"/>
    <col min="10507" max="10752" width="9" style="15"/>
    <col min="10753" max="10753" width="2.25" style="15" customWidth="1"/>
    <col min="10754" max="10754" width="2.875" style="15" customWidth="1"/>
    <col min="10755" max="10761" width="9.375" style="15" customWidth="1"/>
    <col min="10762" max="10762" width="13" style="15" customWidth="1"/>
    <col min="10763" max="11008" width="9" style="15"/>
    <col min="11009" max="11009" width="2.25" style="15" customWidth="1"/>
    <col min="11010" max="11010" width="2.875" style="15" customWidth="1"/>
    <col min="11011" max="11017" width="9.375" style="15" customWidth="1"/>
    <col min="11018" max="11018" width="13" style="15" customWidth="1"/>
    <col min="11019" max="11264" width="9" style="15"/>
    <col min="11265" max="11265" width="2.25" style="15" customWidth="1"/>
    <col min="11266" max="11266" width="2.875" style="15" customWidth="1"/>
    <col min="11267" max="11273" width="9.375" style="15" customWidth="1"/>
    <col min="11274" max="11274" width="13" style="15" customWidth="1"/>
    <col min="11275" max="11520" width="9" style="15"/>
    <col min="11521" max="11521" width="2.25" style="15" customWidth="1"/>
    <col min="11522" max="11522" width="2.875" style="15" customWidth="1"/>
    <col min="11523" max="11529" width="9.375" style="15" customWidth="1"/>
    <col min="11530" max="11530" width="13" style="15" customWidth="1"/>
    <col min="11531" max="11776" width="9" style="15"/>
    <col min="11777" max="11777" width="2.25" style="15" customWidth="1"/>
    <col min="11778" max="11778" width="2.875" style="15" customWidth="1"/>
    <col min="11779" max="11785" width="9.375" style="15" customWidth="1"/>
    <col min="11786" max="11786" width="13" style="15" customWidth="1"/>
    <col min="11787" max="12032" width="9" style="15"/>
    <col min="12033" max="12033" width="2.25" style="15" customWidth="1"/>
    <col min="12034" max="12034" width="2.875" style="15" customWidth="1"/>
    <col min="12035" max="12041" width="9.375" style="15" customWidth="1"/>
    <col min="12042" max="12042" width="13" style="15" customWidth="1"/>
    <col min="12043" max="12288" width="9" style="15"/>
    <col min="12289" max="12289" width="2.25" style="15" customWidth="1"/>
    <col min="12290" max="12290" width="2.875" style="15" customWidth="1"/>
    <col min="12291" max="12297" width="9.375" style="15" customWidth="1"/>
    <col min="12298" max="12298" width="13" style="15" customWidth="1"/>
    <col min="12299" max="12544" width="9" style="15"/>
    <col min="12545" max="12545" width="2.25" style="15" customWidth="1"/>
    <col min="12546" max="12546" width="2.875" style="15" customWidth="1"/>
    <col min="12547" max="12553" width="9.375" style="15" customWidth="1"/>
    <col min="12554" max="12554" width="13" style="15" customWidth="1"/>
    <col min="12555" max="12800" width="9" style="15"/>
    <col min="12801" max="12801" width="2.25" style="15" customWidth="1"/>
    <col min="12802" max="12802" width="2.875" style="15" customWidth="1"/>
    <col min="12803" max="12809" width="9.375" style="15" customWidth="1"/>
    <col min="12810" max="12810" width="13" style="15" customWidth="1"/>
    <col min="12811" max="13056" width="9" style="15"/>
    <col min="13057" max="13057" width="2.25" style="15" customWidth="1"/>
    <col min="13058" max="13058" width="2.875" style="15" customWidth="1"/>
    <col min="13059" max="13065" width="9.375" style="15" customWidth="1"/>
    <col min="13066" max="13066" width="13" style="15" customWidth="1"/>
    <col min="13067" max="13312" width="9" style="15"/>
    <col min="13313" max="13313" width="2.25" style="15" customWidth="1"/>
    <col min="13314" max="13314" width="2.875" style="15" customWidth="1"/>
    <col min="13315" max="13321" width="9.375" style="15" customWidth="1"/>
    <col min="13322" max="13322" width="13" style="15" customWidth="1"/>
    <col min="13323" max="13568" width="9" style="15"/>
    <col min="13569" max="13569" width="2.25" style="15" customWidth="1"/>
    <col min="13570" max="13570" width="2.875" style="15" customWidth="1"/>
    <col min="13571" max="13577" width="9.375" style="15" customWidth="1"/>
    <col min="13578" max="13578" width="13" style="15" customWidth="1"/>
    <col min="13579" max="13824" width="9" style="15"/>
    <col min="13825" max="13825" width="2.25" style="15" customWidth="1"/>
    <col min="13826" max="13826" width="2.875" style="15" customWidth="1"/>
    <col min="13827" max="13833" width="9.375" style="15" customWidth="1"/>
    <col min="13834" max="13834" width="13" style="15" customWidth="1"/>
    <col min="13835" max="14080" width="9" style="15"/>
    <col min="14081" max="14081" width="2.25" style="15" customWidth="1"/>
    <col min="14082" max="14082" width="2.875" style="15" customWidth="1"/>
    <col min="14083" max="14089" width="9.375" style="15" customWidth="1"/>
    <col min="14090" max="14090" width="13" style="15" customWidth="1"/>
    <col min="14091" max="14336" width="9" style="15"/>
    <col min="14337" max="14337" width="2.25" style="15" customWidth="1"/>
    <col min="14338" max="14338" width="2.875" style="15" customWidth="1"/>
    <col min="14339" max="14345" width="9.375" style="15" customWidth="1"/>
    <col min="14346" max="14346" width="13" style="15" customWidth="1"/>
    <col min="14347" max="14592" width="9" style="15"/>
    <col min="14593" max="14593" width="2.25" style="15" customWidth="1"/>
    <col min="14594" max="14594" width="2.875" style="15" customWidth="1"/>
    <col min="14595" max="14601" width="9.375" style="15" customWidth="1"/>
    <col min="14602" max="14602" width="13" style="15" customWidth="1"/>
    <col min="14603" max="14848" width="9" style="15"/>
    <col min="14849" max="14849" width="2.25" style="15" customWidth="1"/>
    <col min="14850" max="14850" width="2.875" style="15" customWidth="1"/>
    <col min="14851" max="14857" width="9.375" style="15" customWidth="1"/>
    <col min="14858" max="14858" width="13" style="15" customWidth="1"/>
    <col min="14859" max="15104" width="9" style="15"/>
    <col min="15105" max="15105" width="2.25" style="15" customWidth="1"/>
    <col min="15106" max="15106" width="2.875" style="15" customWidth="1"/>
    <col min="15107" max="15113" width="9.375" style="15" customWidth="1"/>
    <col min="15114" max="15114" width="13" style="15" customWidth="1"/>
    <col min="15115" max="15360" width="9" style="15"/>
    <col min="15361" max="15361" width="2.25" style="15" customWidth="1"/>
    <col min="15362" max="15362" width="2.875" style="15" customWidth="1"/>
    <col min="15363" max="15369" width="9.375" style="15" customWidth="1"/>
    <col min="15370" max="15370" width="13" style="15" customWidth="1"/>
    <col min="15371" max="15616" width="9" style="15"/>
    <col min="15617" max="15617" width="2.25" style="15" customWidth="1"/>
    <col min="15618" max="15618" width="2.875" style="15" customWidth="1"/>
    <col min="15619" max="15625" width="9.375" style="15" customWidth="1"/>
    <col min="15626" max="15626" width="13" style="15" customWidth="1"/>
    <col min="15627" max="15872" width="9" style="15"/>
    <col min="15873" max="15873" width="2.25" style="15" customWidth="1"/>
    <col min="15874" max="15874" width="2.875" style="15" customWidth="1"/>
    <col min="15875" max="15881" width="9.375" style="15" customWidth="1"/>
    <col min="15882" max="15882" width="13" style="15" customWidth="1"/>
    <col min="15883" max="16128" width="9" style="15"/>
    <col min="16129" max="16129" width="2.25" style="15" customWidth="1"/>
    <col min="16130" max="16130" width="2.875" style="15" customWidth="1"/>
    <col min="16131" max="16137" width="9.375" style="15" customWidth="1"/>
    <col min="16138" max="16138" width="13" style="15" customWidth="1"/>
    <col min="16139" max="16384" width="9" style="15"/>
  </cols>
  <sheetData>
    <row r="2" spans="2:10" ht="14.25" thickBot="1"/>
    <row r="3" spans="2:10">
      <c r="B3" s="16"/>
      <c r="C3" s="69"/>
      <c r="D3" s="69"/>
      <c r="E3" s="69"/>
      <c r="F3" s="69"/>
      <c r="G3" s="69"/>
      <c r="H3" s="69"/>
      <c r="I3" s="69"/>
      <c r="J3" s="18"/>
    </row>
    <row r="4" spans="2:10" ht="14.25">
      <c r="B4" s="20"/>
      <c r="C4" s="70" t="s">
        <v>839</v>
      </c>
      <c r="D4" s="71"/>
      <c r="E4" s="71"/>
      <c r="F4" s="71"/>
      <c r="G4" s="71"/>
      <c r="H4" s="71"/>
      <c r="I4" s="71"/>
      <c r="J4" s="22"/>
    </row>
    <row r="5" spans="2:10">
      <c r="B5" s="20"/>
      <c r="C5" s="71"/>
      <c r="D5" s="71"/>
      <c r="E5" s="71"/>
      <c r="F5" s="71"/>
      <c r="G5" s="71"/>
      <c r="H5" s="71"/>
      <c r="I5" s="71"/>
      <c r="J5" s="22"/>
    </row>
    <row r="6" spans="2:10">
      <c r="B6" s="20"/>
      <c r="C6" s="72" t="s">
        <v>840</v>
      </c>
      <c r="D6" s="71"/>
      <c r="E6" s="71"/>
      <c r="F6" s="71"/>
      <c r="G6" s="71"/>
      <c r="H6" s="71"/>
      <c r="I6" s="71"/>
      <c r="J6" s="22"/>
    </row>
    <row r="7" spans="2:10">
      <c r="B7" s="20"/>
      <c r="C7" s="71" t="s">
        <v>841</v>
      </c>
      <c r="D7" s="71"/>
      <c r="E7" s="71"/>
      <c r="F7" s="71"/>
      <c r="G7" s="71"/>
      <c r="H7" s="71"/>
      <c r="I7" s="71"/>
      <c r="J7" s="22"/>
    </row>
    <row r="8" spans="2:10">
      <c r="B8" s="20"/>
      <c r="C8" s="71" t="s">
        <v>842</v>
      </c>
      <c r="D8" s="71"/>
      <c r="E8" s="71"/>
      <c r="F8" s="71"/>
      <c r="G8" s="71"/>
      <c r="H8" s="71"/>
      <c r="I8" s="71"/>
      <c r="J8" s="22"/>
    </row>
    <row r="9" spans="2:10">
      <c r="B9" s="20"/>
      <c r="C9" s="71" t="s">
        <v>843</v>
      </c>
      <c r="D9" s="71"/>
      <c r="E9" s="71"/>
      <c r="F9" s="71"/>
      <c r="G9" s="71"/>
      <c r="H9" s="71"/>
      <c r="I9" s="71"/>
      <c r="J9" s="22"/>
    </row>
    <row r="10" spans="2:10">
      <c r="B10" s="20"/>
      <c r="C10" s="71"/>
      <c r="D10" s="71"/>
      <c r="E10" s="71"/>
      <c r="F10" s="71"/>
      <c r="G10" s="71"/>
      <c r="H10" s="71"/>
      <c r="I10" s="71"/>
      <c r="J10" s="22"/>
    </row>
    <row r="11" spans="2:10">
      <c r="B11" s="20"/>
      <c r="C11" s="72" t="s">
        <v>844</v>
      </c>
      <c r="D11" s="71"/>
      <c r="E11" s="71"/>
      <c r="F11" s="71"/>
      <c r="G11" s="71"/>
      <c r="H11" s="71"/>
      <c r="I11" s="71"/>
      <c r="J11" s="22"/>
    </row>
    <row r="12" spans="2:10">
      <c r="B12" s="20"/>
      <c r="C12" s="71" t="s">
        <v>845</v>
      </c>
      <c r="D12" s="71"/>
      <c r="E12" s="71"/>
      <c r="F12" s="71"/>
      <c r="G12" s="71"/>
      <c r="H12" s="71"/>
      <c r="I12" s="71"/>
      <c r="J12" s="22"/>
    </row>
    <row r="13" spans="2:10">
      <c r="B13" s="20"/>
      <c r="C13" s="71" t="s">
        <v>846</v>
      </c>
      <c r="D13" s="71"/>
      <c r="E13" s="71"/>
      <c r="F13" s="71"/>
      <c r="G13" s="71"/>
      <c r="H13" s="71"/>
      <c r="I13" s="71"/>
      <c r="J13" s="22"/>
    </row>
    <row r="14" spans="2:10">
      <c r="B14" s="20"/>
      <c r="C14" s="71"/>
      <c r="D14" s="71"/>
      <c r="E14" s="71"/>
      <c r="F14" s="71"/>
      <c r="G14" s="71"/>
      <c r="H14" s="71"/>
      <c r="I14" s="71"/>
      <c r="J14" s="22"/>
    </row>
    <row r="15" spans="2:10">
      <c r="B15" s="20"/>
      <c r="C15" s="72" t="s">
        <v>847</v>
      </c>
      <c r="D15" s="71"/>
      <c r="E15" s="71"/>
      <c r="F15" s="71"/>
      <c r="G15" s="71"/>
      <c r="H15" s="71"/>
      <c r="I15" s="71"/>
      <c r="J15" s="22"/>
    </row>
    <row r="16" spans="2:10">
      <c r="B16" s="20"/>
      <c r="C16" s="71" t="s">
        <v>848</v>
      </c>
      <c r="D16" s="71"/>
      <c r="E16" s="71"/>
      <c r="F16" s="71"/>
      <c r="G16" s="71"/>
      <c r="H16" s="71"/>
      <c r="I16" s="71"/>
      <c r="J16" s="22"/>
    </row>
    <row r="17" spans="2:10">
      <c r="B17" s="20"/>
      <c r="C17" s="71" t="s">
        <v>849</v>
      </c>
      <c r="D17" s="71"/>
      <c r="E17" s="71"/>
      <c r="F17" s="71"/>
      <c r="G17" s="71"/>
      <c r="H17" s="71"/>
      <c r="I17" s="71"/>
      <c r="J17" s="22"/>
    </row>
    <row r="18" spans="2:10">
      <c r="B18" s="20"/>
      <c r="C18" s="71"/>
      <c r="D18" s="71"/>
      <c r="E18" s="71"/>
      <c r="F18" s="71"/>
      <c r="G18" s="71"/>
      <c r="H18" s="71"/>
      <c r="I18" s="71"/>
      <c r="J18" s="22"/>
    </row>
    <row r="19" spans="2:10">
      <c r="B19" s="20"/>
      <c r="C19" s="71"/>
      <c r="D19" s="71" t="s">
        <v>850</v>
      </c>
      <c r="E19" s="71"/>
      <c r="F19" s="71"/>
      <c r="G19" s="71"/>
      <c r="H19" s="71"/>
      <c r="I19" s="71"/>
      <c r="J19" s="22"/>
    </row>
    <row r="20" spans="2:10">
      <c r="B20" s="20"/>
      <c r="C20" s="71"/>
      <c r="D20" s="71" t="s">
        <v>851</v>
      </c>
      <c r="E20" s="71"/>
      <c r="F20" s="71"/>
      <c r="G20" s="361">
        <v>42186</v>
      </c>
      <c r="H20" s="361"/>
      <c r="I20" s="71"/>
      <c r="J20" s="22"/>
    </row>
    <row r="21" spans="2:10" ht="14.25" thickBot="1">
      <c r="B21" s="59"/>
      <c r="C21" s="73"/>
      <c r="D21" s="73"/>
      <c r="E21" s="73"/>
      <c r="F21" s="73"/>
      <c r="G21" s="73"/>
      <c r="H21" s="73"/>
      <c r="I21" s="73"/>
      <c r="J21" s="61"/>
    </row>
    <row r="22" spans="2:10">
      <c r="C22" s="74"/>
      <c r="D22" s="74"/>
      <c r="E22" s="74"/>
      <c r="F22" s="74"/>
      <c r="G22" s="75"/>
      <c r="H22" s="74"/>
      <c r="I22" s="74"/>
    </row>
    <row r="23" spans="2:10">
      <c r="C23" s="74"/>
      <c r="D23" s="74"/>
      <c r="E23" s="74"/>
      <c r="F23" s="74"/>
      <c r="G23" s="74"/>
      <c r="H23" s="74"/>
      <c r="I23" s="74"/>
    </row>
    <row r="24" spans="2:10">
      <c r="C24" s="74"/>
      <c r="D24" s="75"/>
      <c r="E24" s="74"/>
      <c r="F24" s="74"/>
      <c r="G24" s="74"/>
      <c r="H24" s="74"/>
    </row>
    <row r="25" spans="2:10">
      <c r="C25" s="74"/>
      <c r="D25" s="74"/>
      <c r="E25" s="74"/>
      <c r="F25" s="74"/>
      <c r="G25" s="74"/>
      <c r="H25" s="74"/>
    </row>
    <row r="26" spans="2:10">
      <c r="C26" s="74"/>
      <c r="D26" s="74"/>
      <c r="E26" s="74"/>
      <c r="F26" s="74"/>
      <c r="G26" s="74"/>
      <c r="H26" s="74"/>
    </row>
    <row r="27" spans="2:10">
      <c r="C27" s="76"/>
      <c r="D27" s="76"/>
      <c r="E27" s="76"/>
      <c r="F27" s="76"/>
      <c r="G27" s="76"/>
      <c r="H27" s="76"/>
    </row>
    <row r="37" spans="3:3">
      <c r="C37" s="77"/>
    </row>
  </sheetData>
  <sheetProtection sheet="1" objects="1" scenarios="1"/>
  <mergeCells count="1">
    <mergeCell ref="G20:H20"/>
  </mergeCells>
  <phoneticPr fontId="1"/>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70"/>
  <sheetViews>
    <sheetView zoomScaleNormal="100" workbookViewId="0"/>
  </sheetViews>
  <sheetFormatPr defaultRowHeight="13.5"/>
  <cols>
    <col min="1" max="1" width="10.625" style="2" customWidth="1"/>
    <col min="2" max="2" width="17.25" style="2" customWidth="1"/>
    <col min="3" max="3" width="2.625" style="2" customWidth="1"/>
    <col min="4" max="4" width="3.625" style="2" customWidth="1"/>
    <col min="5" max="5" width="17.25" style="2" customWidth="1"/>
    <col min="6" max="6" width="2.625" style="2" customWidth="1"/>
    <col min="7" max="8" width="14.375" style="2" customWidth="1"/>
    <col min="9" max="9" width="3.625" style="2" customWidth="1"/>
    <col min="10" max="11" width="14.125" style="2" customWidth="1"/>
    <col min="12" max="12" width="3.25" style="2" customWidth="1"/>
    <col min="13" max="257" width="9" style="2"/>
    <col min="258" max="258" width="12.625" style="2" customWidth="1"/>
    <col min="259" max="259" width="2.625" style="2" customWidth="1"/>
    <col min="260" max="260" width="12.625" style="2" customWidth="1"/>
    <col min="261" max="261" width="2.625" style="2" customWidth="1"/>
    <col min="262" max="262" width="12.625" style="2" customWidth="1"/>
    <col min="263" max="263" width="2.625" style="2" customWidth="1"/>
    <col min="264" max="266" width="12.625" style="2" customWidth="1"/>
    <col min="267" max="513" width="9" style="2"/>
    <col min="514" max="514" width="12.625" style="2" customWidth="1"/>
    <col min="515" max="515" width="2.625" style="2" customWidth="1"/>
    <col min="516" max="516" width="12.625" style="2" customWidth="1"/>
    <col min="517" max="517" width="2.625" style="2" customWidth="1"/>
    <col min="518" max="518" width="12.625" style="2" customWidth="1"/>
    <col min="519" max="519" width="2.625" style="2" customWidth="1"/>
    <col min="520" max="522" width="12.625" style="2" customWidth="1"/>
    <col min="523" max="769" width="9" style="2"/>
    <col min="770" max="770" width="12.625" style="2" customWidth="1"/>
    <col min="771" max="771" width="2.625" style="2" customWidth="1"/>
    <col min="772" max="772" width="12.625" style="2" customWidth="1"/>
    <col min="773" max="773" width="2.625" style="2" customWidth="1"/>
    <col min="774" max="774" width="12.625" style="2" customWidth="1"/>
    <col min="775" max="775" width="2.625" style="2" customWidth="1"/>
    <col min="776" max="778" width="12.625" style="2" customWidth="1"/>
    <col min="779" max="1025" width="9" style="2"/>
    <col min="1026" max="1026" width="12.625" style="2" customWidth="1"/>
    <col min="1027" max="1027" width="2.625" style="2" customWidth="1"/>
    <col min="1028" max="1028" width="12.625" style="2" customWidth="1"/>
    <col min="1029" max="1029" width="2.625" style="2" customWidth="1"/>
    <col min="1030" max="1030" width="12.625" style="2" customWidth="1"/>
    <col min="1031" max="1031" width="2.625" style="2" customWidth="1"/>
    <col min="1032" max="1034" width="12.625" style="2" customWidth="1"/>
    <col min="1035" max="1281" width="9" style="2"/>
    <col min="1282" max="1282" width="12.625" style="2" customWidth="1"/>
    <col min="1283" max="1283" width="2.625" style="2" customWidth="1"/>
    <col min="1284" max="1284" width="12.625" style="2" customWidth="1"/>
    <col min="1285" max="1285" width="2.625" style="2" customWidth="1"/>
    <col min="1286" max="1286" width="12.625" style="2" customWidth="1"/>
    <col min="1287" max="1287" width="2.625" style="2" customWidth="1"/>
    <col min="1288" max="1290" width="12.625" style="2" customWidth="1"/>
    <col min="1291" max="1537" width="9" style="2"/>
    <col min="1538" max="1538" width="12.625" style="2" customWidth="1"/>
    <col min="1539" max="1539" width="2.625" style="2" customWidth="1"/>
    <col min="1540" max="1540" width="12.625" style="2" customWidth="1"/>
    <col min="1541" max="1541" width="2.625" style="2" customWidth="1"/>
    <col min="1542" max="1542" width="12.625" style="2" customWidth="1"/>
    <col min="1543" max="1543" width="2.625" style="2" customWidth="1"/>
    <col min="1544" max="1546" width="12.625" style="2" customWidth="1"/>
    <col min="1547" max="1793" width="9" style="2"/>
    <col min="1794" max="1794" width="12.625" style="2" customWidth="1"/>
    <col min="1795" max="1795" width="2.625" style="2" customWidth="1"/>
    <col min="1796" max="1796" width="12.625" style="2" customWidth="1"/>
    <col min="1797" max="1797" width="2.625" style="2" customWidth="1"/>
    <col min="1798" max="1798" width="12.625" style="2" customWidth="1"/>
    <col min="1799" max="1799" width="2.625" style="2" customWidth="1"/>
    <col min="1800" max="1802" width="12.625" style="2" customWidth="1"/>
    <col min="1803" max="2049" width="9" style="2"/>
    <col min="2050" max="2050" width="12.625" style="2" customWidth="1"/>
    <col min="2051" max="2051" width="2.625" style="2" customWidth="1"/>
    <col min="2052" max="2052" width="12.625" style="2" customWidth="1"/>
    <col min="2053" max="2053" width="2.625" style="2" customWidth="1"/>
    <col min="2054" max="2054" width="12.625" style="2" customWidth="1"/>
    <col min="2055" max="2055" width="2.625" style="2" customWidth="1"/>
    <col min="2056" max="2058" width="12.625" style="2" customWidth="1"/>
    <col min="2059" max="2305" width="9" style="2"/>
    <col min="2306" max="2306" width="12.625" style="2" customWidth="1"/>
    <col min="2307" max="2307" width="2.625" style="2" customWidth="1"/>
    <col min="2308" max="2308" width="12.625" style="2" customWidth="1"/>
    <col min="2309" max="2309" width="2.625" style="2" customWidth="1"/>
    <col min="2310" max="2310" width="12.625" style="2" customWidth="1"/>
    <col min="2311" max="2311" width="2.625" style="2" customWidth="1"/>
    <col min="2312" max="2314" width="12.625" style="2" customWidth="1"/>
    <col min="2315" max="2561" width="9" style="2"/>
    <col min="2562" max="2562" width="12.625" style="2" customWidth="1"/>
    <col min="2563" max="2563" width="2.625" style="2" customWidth="1"/>
    <col min="2564" max="2564" width="12.625" style="2" customWidth="1"/>
    <col min="2565" max="2565" width="2.625" style="2" customWidth="1"/>
    <col min="2566" max="2566" width="12.625" style="2" customWidth="1"/>
    <col min="2567" max="2567" width="2.625" style="2" customWidth="1"/>
    <col min="2568" max="2570" width="12.625" style="2" customWidth="1"/>
    <col min="2571" max="2817" width="9" style="2"/>
    <col min="2818" max="2818" width="12.625" style="2" customWidth="1"/>
    <col min="2819" max="2819" width="2.625" style="2" customWidth="1"/>
    <col min="2820" max="2820" width="12.625" style="2" customWidth="1"/>
    <col min="2821" max="2821" width="2.625" style="2" customWidth="1"/>
    <col min="2822" max="2822" width="12.625" style="2" customWidth="1"/>
    <col min="2823" max="2823" width="2.625" style="2" customWidth="1"/>
    <col min="2824" max="2826" width="12.625" style="2" customWidth="1"/>
    <col min="2827" max="3073" width="9" style="2"/>
    <col min="3074" max="3074" width="12.625" style="2" customWidth="1"/>
    <col min="3075" max="3075" width="2.625" style="2" customWidth="1"/>
    <col min="3076" max="3076" width="12.625" style="2" customWidth="1"/>
    <col min="3077" max="3077" width="2.625" style="2" customWidth="1"/>
    <col min="3078" max="3078" width="12.625" style="2" customWidth="1"/>
    <col min="3079" max="3079" width="2.625" style="2" customWidth="1"/>
    <col min="3080" max="3082" width="12.625" style="2" customWidth="1"/>
    <col min="3083" max="3329" width="9" style="2"/>
    <col min="3330" max="3330" width="12.625" style="2" customWidth="1"/>
    <col min="3331" max="3331" width="2.625" style="2" customWidth="1"/>
    <col min="3332" max="3332" width="12.625" style="2" customWidth="1"/>
    <col min="3333" max="3333" width="2.625" style="2" customWidth="1"/>
    <col min="3334" max="3334" width="12.625" style="2" customWidth="1"/>
    <col min="3335" max="3335" width="2.625" style="2" customWidth="1"/>
    <col min="3336" max="3338" width="12.625" style="2" customWidth="1"/>
    <col min="3339" max="3585" width="9" style="2"/>
    <col min="3586" max="3586" width="12.625" style="2" customWidth="1"/>
    <col min="3587" max="3587" width="2.625" style="2" customWidth="1"/>
    <col min="3588" max="3588" width="12.625" style="2" customWidth="1"/>
    <col min="3589" max="3589" width="2.625" style="2" customWidth="1"/>
    <col min="3590" max="3590" width="12.625" style="2" customWidth="1"/>
    <col min="3591" max="3591" width="2.625" style="2" customWidth="1"/>
    <col min="3592" max="3594" width="12.625" style="2" customWidth="1"/>
    <col min="3595" max="3841" width="9" style="2"/>
    <col min="3842" max="3842" width="12.625" style="2" customWidth="1"/>
    <col min="3843" max="3843" width="2.625" style="2" customWidth="1"/>
    <col min="3844" max="3844" width="12.625" style="2" customWidth="1"/>
    <col min="3845" max="3845" width="2.625" style="2" customWidth="1"/>
    <col min="3846" max="3846" width="12.625" style="2" customWidth="1"/>
    <col min="3847" max="3847" width="2.625" style="2" customWidth="1"/>
    <col min="3848" max="3850" width="12.625" style="2" customWidth="1"/>
    <col min="3851" max="4097" width="9" style="2"/>
    <col min="4098" max="4098" width="12.625" style="2" customWidth="1"/>
    <col min="4099" max="4099" width="2.625" style="2" customWidth="1"/>
    <col min="4100" max="4100" width="12.625" style="2" customWidth="1"/>
    <col min="4101" max="4101" width="2.625" style="2" customWidth="1"/>
    <col min="4102" max="4102" width="12.625" style="2" customWidth="1"/>
    <col min="4103" max="4103" width="2.625" style="2" customWidth="1"/>
    <col min="4104" max="4106" width="12.625" style="2" customWidth="1"/>
    <col min="4107" max="4353" width="9" style="2"/>
    <col min="4354" max="4354" width="12.625" style="2" customWidth="1"/>
    <col min="4355" max="4355" width="2.625" style="2" customWidth="1"/>
    <col min="4356" max="4356" width="12.625" style="2" customWidth="1"/>
    <col min="4357" max="4357" width="2.625" style="2" customWidth="1"/>
    <col min="4358" max="4358" width="12.625" style="2" customWidth="1"/>
    <col min="4359" max="4359" width="2.625" style="2" customWidth="1"/>
    <col min="4360" max="4362" width="12.625" style="2" customWidth="1"/>
    <col min="4363" max="4609" width="9" style="2"/>
    <col min="4610" max="4610" width="12.625" style="2" customWidth="1"/>
    <col min="4611" max="4611" width="2.625" style="2" customWidth="1"/>
    <col min="4612" max="4612" width="12.625" style="2" customWidth="1"/>
    <col min="4613" max="4613" width="2.625" style="2" customWidth="1"/>
    <col min="4614" max="4614" width="12.625" style="2" customWidth="1"/>
    <col min="4615" max="4615" width="2.625" style="2" customWidth="1"/>
    <col min="4616" max="4618" width="12.625" style="2" customWidth="1"/>
    <col min="4619" max="4865" width="9" style="2"/>
    <col min="4866" max="4866" width="12.625" style="2" customWidth="1"/>
    <col min="4867" max="4867" width="2.625" style="2" customWidth="1"/>
    <col min="4868" max="4868" width="12.625" style="2" customWidth="1"/>
    <col min="4869" max="4869" width="2.625" style="2" customWidth="1"/>
    <col min="4870" max="4870" width="12.625" style="2" customWidth="1"/>
    <col min="4871" max="4871" width="2.625" style="2" customWidth="1"/>
    <col min="4872" max="4874" width="12.625" style="2" customWidth="1"/>
    <col min="4875" max="5121" width="9" style="2"/>
    <col min="5122" max="5122" width="12.625" style="2" customWidth="1"/>
    <col min="5123" max="5123" width="2.625" style="2" customWidth="1"/>
    <col min="5124" max="5124" width="12.625" style="2" customWidth="1"/>
    <col min="5125" max="5125" width="2.625" style="2" customWidth="1"/>
    <col min="5126" max="5126" width="12.625" style="2" customWidth="1"/>
    <col min="5127" max="5127" width="2.625" style="2" customWidth="1"/>
    <col min="5128" max="5130" width="12.625" style="2" customWidth="1"/>
    <col min="5131" max="5377" width="9" style="2"/>
    <col min="5378" max="5378" width="12.625" style="2" customWidth="1"/>
    <col min="5379" max="5379" width="2.625" style="2" customWidth="1"/>
    <col min="5380" max="5380" width="12.625" style="2" customWidth="1"/>
    <col min="5381" max="5381" width="2.625" style="2" customWidth="1"/>
    <col min="5382" max="5382" width="12.625" style="2" customWidth="1"/>
    <col min="5383" max="5383" width="2.625" style="2" customWidth="1"/>
    <col min="5384" max="5386" width="12.625" style="2" customWidth="1"/>
    <col min="5387" max="5633" width="9" style="2"/>
    <col min="5634" max="5634" width="12.625" style="2" customWidth="1"/>
    <col min="5635" max="5635" width="2.625" style="2" customWidth="1"/>
    <col min="5636" max="5636" width="12.625" style="2" customWidth="1"/>
    <col min="5637" max="5637" width="2.625" style="2" customWidth="1"/>
    <col min="5638" max="5638" width="12.625" style="2" customWidth="1"/>
    <col min="5639" max="5639" width="2.625" style="2" customWidth="1"/>
    <col min="5640" max="5642" width="12.625" style="2" customWidth="1"/>
    <col min="5643" max="5889" width="9" style="2"/>
    <col min="5890" max="5890" width="12.625" style="2" customWidth="1"/>
    <col min="5891" max="5891" width="2.625" style="2" customWidth="1"/>
    <col min="5892" max="5892" width="12.625" style="2" customWidth="1"/>
    <col min="5893" max="5893" width="2.625" style="2" customWidth="1"/>
    <col min="5894" max="5894" width="12.625" style="2" customWidth="1"/>
    <col min="5895" max="5895" width="2.625" style="2" customWidth="1"/>
    <col min="5896" max="5898" width="12.625" style="2" customWidth="1"/>
    <col min="5899" max="6145" width="9" style="2"/>
    <col min="6146" max="6146" width="12.625" style="2" customWidth="1"/>
    <col min="6147" max="6147" width="2.625" style="2" customWidth="1"/>
    <col min="6148" max="6148" width="12.625" style="2" customWidth="1"/>
    <col min="6149" max="6149" width="2.625" style="2" customWidth="1"/>
    <col min="6150" max="6150" width="12.625" style="2" customWidth="1"/>
    <col min="6151" max="6151" width="2.625" style="2" customWidth="1"/>
    <col min="6152" max="6154" width="12.625" style="2" customWidth="1"/>
    <col min="6155" max="6401" width="9" style="2"/>
    <col min="6402" max="6402" width="12.625" style="2" customWidth="1"/>
    <col min="6403" max="6403" width="2.625" style="2" customWidth="1"/>
    <col min="6404" max="6404" width="12.625" style="2" customWidth="1"/>
    <col min="6405" max="6405" width="2.625" style="2" customWidth="1"/>
    <col min="6406" max="6406" width="12.625" style="2" customWidth="1"/>
    <col min="6407" max="6407" width="2.625" style="2" customWidth="1"/>
    <col min="6408" max="6410" width="12.625" style="2" customWidth="1"/>
    <col min="6411" max="6657" width="9" style="2"/>
    <col min="6658" max="6658" width="12.625" style="2" customWidth="1"/>
    <col min="6659" max="6659" width="2.625" style="2" customWidth="1"/>
    <col min="6660" max="6660" width="12.625" style="2" customWidth="1"/>
    <col min="6661" max="6661" width="2.625" style="2" customWidth="1"/>
    <col min="6662" max="6662" width="12.625" style="2" customWidth="1"/>
    <col min="6663" max="6663" width="2.625" style="2" customWidth="1"/>
    <col min="6664" max="6666" width="12.625" style="2" customWidth="1"/>
    <col min="6667" max="6913" width="9" style="2"/>
    <col min="6914" max="6914" width="12.625" style="2" customWidth="1"/>
    <col min="6915" max="6915" width="2.625" style="2" customWidth="1"/>
    <col min="6916" max="6916" width="12.625" style="2" customWidth="1"/>
    <col min="6917" max="6917" width="2.625" style="2" customWidth="1"/>
    <col min="6918" max="6918" width="12.625" style="2" customWidth="1"/>
    <col min="6919" max="6919" width="2.625" style="2" customWidth="1"/>
    <col min="6920" max="6922" width="12.625" style="2" customWidth="1"/>
    <col min="6923" max="7169" width="9" style="2"/>
    <col min="7170" max="7170" width="12.625" style="2" customWidth="1"/>
    <col min="7171" max="7171" width="2.625" style="2" customWidth="1"/>
    <col min="7172" max="7172" width="12.625" style="2" customWidth="1"/>
    <col min="7173" max="7173" width="2.625" style="2" customWidth="1"/>
    <col min="7174" max="7174" width="12.625" style="2" customWidth="1"/>
    <col min="7175" max="7175" width="2.625" style="2" customWidth="1"/>
    <col min="7176" max="7178" width="12.625" style="2" customWidth="1"/>
    <col min="7179" max="7425" width="9" style="2"/>
    <col min="7426" max="7426" width="12.625" style="2" customWidth="1"/>
    <col min="7427" max="7427" width="2.625" style="2" customWidth="1"/>
    <col min="7428" max="7428" width="12.625" style="2" customWidth="1"/>
    <col min="7429" max="7429" width="2.625" style="2" customWidth="1"/>
    <col min="7430" max="7430" width="12.625" style="2" customWidth="1"/>
    <col min="7431" max="7431" width="2.625" style="2" customWidth="1"/>
    <col min="7432" max="7434" width="12.625" style="2" customWidth="1"/>
    <col min="7435" max="7681" width="9" style="2"/>
    <col min="7682" max="7682" width="12.625" style="2" customWidth="1"/>
    <col min="7683" max="7683" width="2.625" style="2" customWidth="1"/>
    <col min="7684" max="7684" width="12.625" style="2" customWidth="1"/>
    <col min="7685" max="7685" width="2.625" style="2" customWidth="1"/>
    <col min="7686" max="7686" width="12.625" style="2" customWidth="1"/>
    <col min="7687" max="7687" width="2.625" style="2" customWidth="1"/>
    <col min="7688" max="7690" width="12.625" style="2" customWidth="1"/>
    <col min="7691" max="7937" width="9" style="2"/>
    <col min="7938" max="7938" width="12.625" style="2" customWidth="1"/>
    <col min="7939" max="7939" width="2.625" style="2" customWidth="1"/>
    <col min="7940" max="7940" width="12.625" style="2" customWidth="1"/>
    <col min="7941" max="7941" width="2.625" style="2" customWidth="1"/>
    <col min="7942" max="7942" width="12.625" style="2" customWidth="1"/>
    <col min="7943" max="7943" width="2.625" style="2" customWidth="1"/>
    <col min="7944" max="7946" width="12.625" style="2" customWidth="1"/>
    <col min="7947" max="8193" width="9" style="2"/>
    <col min="8194" max="8194" width="12.625" style="2" customWidth="1"/>
    <col min="8195" max="8195" width="2.625" style="2" customWidth="1"/>
    <col min="8196" max="8196" width="12.625" style="2" customWidth="1"/>
    <col min="8197" max="8197" width="2.625" style="2" customWidth="1"/>
    <col min="8198" max="8198" width="12.625" style="2" customWidth="1"/>
    <col min="8199" max="8199" width="2.625" style="2" customWidth="1"/>
    <col min="8200" max="8202" width="12.625" style="2" customWidth="1"/>
    <col min="8203" max="8449" width="9" style="2"/>
    <col min="8450" max="8450" width="12.625" style="2" customWidth="1"/>
    <col min="8451" max="8451" width="2.625" style="2" customWidth="1"/>
    <col min="8452" max="8452" width="12.625" style="2" customWidth="1"/>
    <col min="8453" max="8453" width="2.625" style="2" customWidth="1"/>
    <col min="8454" max="8454" width="12.625" style="2" customWidth="1"/>
    <col min="8455" max="8455" width="2.625" style="2" customWidth="1"/>
    <col min="8456" max="8458" width="12.625" style="2" customWidth="1"/>
    <col min="8459" max="8705" width="9" style="2"/>
    <col min="8706" max="8706" width="12.625" style="2" customWidth="1"/>
    <col min="8707" max="8707" width="2.625" style="2" customWidth="1"/>
    <col min="8708" max="8708" width="12.625" style="2" customWidth="1"/>
    <col min="8709" max="8709" width="2.625" style="2" customWidth="1"/>
    <col min="8710" max="8710" width="12.625" style="2" customWidth="1"/>
    <col min="8711" max="8711" width="2.625" style="2" customWidth="1"/>
    <col min="8712" max="8714" width="12.625" style="2" customWidth="1"/>
    <col min="8715" max="8961" width="9" style="2"/>
    <col min="8962" max="8962" width="12.625" style="2" customWidth="1"/>
    <col min="8963" max="8963" width="2.625" style="2" customWidth="1"/>
    <col min="8964" max="8964" width="12.625" style="2" customWidth="1"/>
    <col min="8965" max="8965" width="2.625" style="2" customWidth="1"/>
    <col min="8966" max="8966" width="12.625" style="2" customWidth="1"/>
    <col min="8967" max="8967" width="2.625" style="2" customWidth="1"/>
    <col min="8968" max="8970" width="12.625" style="2" customWidth="1"/>
    <col min="8971" max="9217" width="9" style="2"/>
    <col min="9218" max="9218" width="12.625" style="2" customWidth="1"/>
    <col min="9219" max="9219" width="2.625" style="2" customWidth="1"/>
    <col min="9220" max="9220" width="12.625" style="2" customWidth="1"/>
    <col min="9221" max="9221" width="2.625" style="2" customWidth="1"/>
    <col min="9222" max="9222" width="12.625" style="2" customWidth="1"/>
    <col min="9223" max="9223" width="2.625" style="2" customWidth="1"/>
    <col min="9224" max="9226" width="12.625" style="2" customWidth="1"/>
    <col min="9227" max="9473" width="9" style="2"/>
    <col min="9474" max="9474" width="12.625" style="2" customWidth="1"/>
    <col min="9475" max="9475" width="2.625" style="2" customWidth="1"/>
    <col min="9476" max="9476" width="12.625" style="2" customWidth="1"/>
    <col min="9477" max="9477" width="2.625" style="2" customWidth="1"/>
    <col min="9478" max="9478" width="12.625" style="2" customWidth="1"/>
    <col min="9479" max="9479" width="2.625" style="2" customWidth="1"/>
    <col min="9480" max="9482" width="12.625" style="2" customWidth="1"/>
    <col min="9483" max="9729" width="9" style="2"/>
    <col min="9730" max="9730" width="12.625" style="2" customWidth="1"/>
    <col min="9731" max="9731" width="2.625" style="2" customWidth="1"/>
    <col min="9732" max="9732" width="12.625" style="2" customWidth="1"/>
    <col min="9733" max="9733" width="2.625" style="2" customWidth="1"/>
    <col min="9734" max="9734" width="12.625" style="2" customWidth="1"/>
    <col min="9735" max="9735" width="2.625" style="2" customWidth="1"/>
    <col min="9736" max="9738" width="12.625" style="2" customWidth="1"/>
    <col min="9739" max="9985" width="9" style="2"/>
    <col min="9986" max="9986" width="12.625" style="2" customWidth="1"/>
    <col min="9987" max="9987" width="2.625" style="2" customWidth="1"/>
    <col min="9988" max="9988" width="12.625" style="2" customWidth="1"/>
    <col min="9989" max="9989" width="2.625" style="2" customWidth="1"/>
    <col min="9990" max="9990" width="12.625" style="2" customWidth="1"/>
    <col min="9991" max="9991" width="2.625" style="2" customWidth="1"/>
    <col min="9992" max="9994" width="12.625" style="2" customWidth="1"/>
    <col min="9995" max="10241" width="9" style="2"/>
    <col min="10242" max="10242" width="12.625" style="2" customWidth="1"/>
    <col min="10243" max="10243" width="2.625" style="2" customWidth="1"/>
    <col min="10244" max="10244" width="12.625" style="2" customWidth="1"/>
    <col min="10245" max="10245" width="2.625" style="2" customWidth="1"/>
    <col min="10246" max="10246" width="12.625" style="2" customWidth="1"/>
    <col min="10247" max="10247" width="2.625" style="2" customWidth="1"/>
    <col min="10248" max="10250" width="12.625" style="2" customWidth="1"/>
    <col min="10251" max="10497" width="9" style="2"/>
    <col min="10498" max="10498" width="12.625" style="2" customWidth="1"/>
    <col min="10499" max="10499" width="2.625" style="2" customWidth="1"/>
    <col min="10500" max="10500" width="12.625" style="2" customWidth="1"/>
    <col min="10501" max="10501" width="2.625" style="2" customWidth="1"/>
    <col min="10502" max="10502" width="12.625" style="2" customWidth="1"/>
    <col min="10503" max="10503" width="2.625" style="2" customWidth="1"/>
    <col min="10504" max="10506" width="12.625" style="2" customWidth="1"/>
    <col min="10507" max="10753" width="9" style="2"/>
    <col min="10754" max="10754" width="12.625" style="2" customWidth="1"/>
    <col min="10755" max="10755" width="2.625" style="2" customWidth="1"/>
    <col min="10756" max="10756" width="12.625" style="2" customWidth="1"/>
    <col min="10757" max="10757" width="2.625" style="2" customWidth="1"/>
    <col min="10758" max="10758" width="12.625" style="2" customWidth="1"/>
    <col min="10759" max="10759" width="2.625" style="2" customWidth="1"/>
    <col min="10760" max="10762" width="12.625" style="2" customWidth="1"/>
    <col min="10763" max="11009" width="9" style="2"/>
    <col min="11010" max="11010" width="12.625" style="2" customWidth="1"/>
    <col min="11011" max="11011" width="2.625" style="2" customWidth="1"/>
    <col min="11012" max="11012" width="12.625" style="2" customWidth="1"/>
    <col min="11013" max="11013" width="2.625" style="2" customWidth="1"/>
    <col min="11014" max="11014" width="12.625" style="2" customWidth="1"/>
    <col min="11015" max="11015" width="2.625" style="2" customWidth="1"/>
    <col min="11016" max="11018" width="12.625" style="2" customWidth="1"/>
    <col min="11019" max="11265" width="9" style="2"/>
    <col min="11266" max="11266" width="12.625" style="2" customWidth="1"/>
    <col min="11267" max="11267" width="2.625" style="2" customWidth="1"/>
    <col min="11268" max="11268" width="12.625" style="2" customWidth="1"/>
    <col min="11269" max="11269" width="2.625" style="2" customWidth="1"/>
    <col min="11270" max="11270" width="12.625" style="2" customWidth="1"/>
    <col min="11271" max="11271" width="2.625" style="2" customWidth="1"/>
    <col min="11272" max="11274" width="12.625" style="2" customWidth="1"/>
    <col min="11275" max="11521" width="9" style="2"/>
    <col min="11522" max="11522" width="12.625" style="2" customWidth="1"/>
    <col min="11523" max="11523" width="2.625" style="2" customWidth="1"/>
    <col min="11524" max="11524" width="12.625" style="2" customWidth="1"/>
    <col min="11525" max="11525" width="2.625" style="2" customWidth="1"/>
    <col min="11526" max="11526" width="12.625" style="2" customWidth="1"/>
    <col min="11527" max="11527" width="2.625" style="2" customWidth="1"/>
    <col min="11528" max="11530" width="12.625" style="2" customWidth="1"/>
    <col min="11531" max="11777" width="9" style="2"/>
    <col min="11778" max="11778" width="12.625" style="2" customWidth="1"/>
    <col min="11779" max="11779" width="2.625" style="2" customWidth="1"/>
    <col min="11780" max="11780" width="12.625" style="2" customWidth="1"/>
    <col min="11781" max="11781" width="2.625" style="2" customWidth="1"/>
    <col min="11782" max="11782" width="12.625" style="2" customWidth="1"/>
    <col min="11783" max="11783" width="2.625" style="2" customWidth="1"/>
    <col min="11784" max="11786" width="12.625" style="2" customWidth="1"/>
    <col min="11787" max="12033" width="9" style="2"/>
    <col min="12034" max="12034" width="12.625" style="2" customWidth="1"/>
    <col min="12035" max="12035" width="2.625" style="2" customWidth="1"/>
    <col min="12036" max="12036" width="12.625" style="2" customWidth="1"/>
    <col min="12037" max="12037" width="2.625" style="2" customWidth="1"/>
    <col min="12038" max="12038" width="12.625" style="2" customWidth="1"/>
    <col min="12039" max="12039" width="2.625" style="2" customWidth="1"/>
    <col min="12040" max="12042" width="12.625" style="2" customWidth="1"/>
    <col min="12043" max="12289" width="9" style="2"/>
    <col min="12290" max="12290" width="12.625" style="2" customWidth="1"/>
    <col min="12291" max="12291" width="2.625" style="2" customWidth="1"/>
    <col min="12292" max="12292" width="12.625" style="2" customWidth="1"/>
    <col min="12293" max="12293" width="2.625" style="2" customWidth="1"/>
    <col min="12294" max="12294" width="12.625" style="2" customWidth="1"/>
    <col min="12295" max="12295" width="2.625" style="2" customWidth="1"/>
    <col min="12296" max="12298" width="12.625" style="2" customWidth="1"/>
    <col min="12299" max="12545" width="9" style="2"/>
    <col min="12546" max="12546" width="12.625" style="2" customWidth="1"/>
    <col min="12547" max="12547" width="2.625" style="2" customWidth="1"/>
    <col min="12548" max="12548" width="12.625" style="2" customWidth="1"/>
    <col min="12549" max="12549" width="2.625" style="2" customWidth="1"/>
    <col min="12550" max="12550" width="12.625" style="2" customWidth="1"/>
    <col min="12551" max="12551" width="2.625" style="2" customWidth="1"/>
    <col min="12552" max="12554" width="12.625" style="2" customWidth="1"/>
    <col min="12555" max="12801" width="9" style="2"/>
    <col min="12802" max="12802" width="12.625" style="2" customWidth="1"/>
    <col min="12803" max="12803" width="2.625" style="2" customWidth="1"/>
    <col min="12804" max="12804" width="12.625" style="2" customWidth="1"/>
    <col min="12805" max="12805" width="2.625" style="2" customWidth="1"/>
    <col min="12806" max="12806" width="12.625" style="2" customWidth="1"/>
    <col min="12807" max="12807" width="2.625" style="2" customWidth="1"/>
    <col min="12808" max="12810" width="12.625" style="2" customWidth="1"/>
    <col min="12811" max="13057" width="9" style="2"/>
    <col min="13058" max="13058" width="12.625" style="2" customWidth="1"/>
    <col min="13059" max="13059" width="2.625" style="2" customWidth="1"/>
    <col min="13060" max="13060" width="12.625" style="2" customWidth="1"/>
    <col min="13061" max="13061" width="2.625" style="2" customWidth="1"/>
    <col min="13062" max="13062" width="12.625" style="2" customWidth="1"/>
    <col min="13063" max="13063" width="2.625" style="2" customWidth="1"/>
    <col min="13064" max="13066" width="12.625" style="2" customWidth="1"/>
    <col min="13067" max="13313" width="9" style="2"/>
    <col min="13314" max="13314" width="12.625" style="2" customWidth="1"/>
    <col min="13315" max="13315" width="2.625" style="2" customWidth="1"/>
    <col min="13316" max="13316" width="12.625" style="2" customWidth="1"/>
    <col min="13317" max="13317" width="2.625" style="2" customWidth="1"/>
    <col min="13318" max="13318" width="12.625" style="2" customWidth="1"/>
    <col min="13319" max="13319" width="2.625" style="2" customWidth="1"/>
    <col min="13320" max="13322" width="12.625" style="2" customWidth="1"/>
    <col min="13323" max="13569" width="9" style="2"/>
    <col min="13570" max="13570" width="12.625" style="2" customWidth="1"/>
    <col min="13571" max="13571" width="2.625" style="2" customWidth="1"/>
    <col min="13572" max="13572" width="12.625" style="2" customWidth="1"/>
    <col min="13573" max="13573" width="2.625" style="2" customWidth="1"/>
    <col min="13574" max="13574" width="12.625" style="2" customWidth="1"/>
    <col min="13575" max="13575" width="2.625" style="2" customWidth="1"/>
    <col min="13576" max="13578" width="12.625" style="2" customWidth="1"/>
    <col min="13579" max="13825" width="9" style="2"/>
    <col min="13826" max="13826" width="12.625" style="2" customWidth="1"/>
    <col min="13827" max="13827" width="2.625" style="2" customWidth="1"/>
    <col min="13828" max="13828" width="12.625" style="2" customWidth="1"/>
    <col min="13829" max="13829" width="2.625" style="2" customWidth="1"/>
    <col min="13830" max="13830" width="12.625" style="2" customWidth="1"/>
    <col min="13831" max="13831" width="2.625" style="2" customWidth="1"/>
    <col min="13832" max="13834" width="12.625" style="2" customWidth="1"/>
    <col min="13835" max="14081" width="9" style="2"/>
    <col min="14082" max="14082" width="12.625" style="2" customWidth="1"/>
    <col min="14083" max="14083" width="2.625" style="2" customWidth="1"/>
    <col min="14084" max="14084" width="12.625" style="2" customWidth="1"/>
    <col min="14085" max="14085" width="2.625" style="2" customWidth="1"/>
    <col min="14086" max="14086" width="12.625" style="2" customWidth="1"/>
    <col min="14087" max="14087" width="2.625" style="2" customWidth="1"/>
    <col min="14088" max="14090" width="12.625" style="2" customWidth="1"/>
    <col min="14091" max="14337" width="9" style="2"/>
    <col min="14338" max="14338" width="12.625" style="2" customWidth="1"/>
    <col min="14339" max="14339" width="2.625" style="2" customWidth="1"/>
    <col min="14340" max="14340" width="12.625" style="2" customWidth="1"/>
    <col min="14341" max="14341" width="2.625" style="2" customWidth="1"/>
    <col min="14342" max="14342" width="12.625" style="2" customWidth="1"/>
    <col min="14343" max="14343" width="2.625" style="2" customWidth="1"/>
    <col min="14344" max="14346" width="12.625" style="2" customWidth="1"/>
    <col min="14347" max="14593" width="9" style="2"/>
    <col min="14594" max="14594" width="12.625" style="2" customWidth="1"/>
    <col min="14595" max="14595" width="2.625" style="2" customWidth="1"/>
    <col min="14596" max="14596" width="12.625" style="2" customWidth="1"/>
    <col min="14597" max="14597" width="2.625" style="2" customWidth="1"/>
    <col min="14598" max="14598" width="12.625" style="2" customWidth="1"/>
    <col min="14599" max="14599" width="2.625" style="2" customWidth="1"/>
    <col min="14600" max="14602" width="12.625" style="2" customWidth="1"/>
    <col min="14603" max="14849" width="9" style="2"/>
    <col min="14850" max="14850" width="12.625" style="2" customWidth="1"/>
    <col min="14851" max="14851" width="2.625" style="2" customWidth="1"/>
    <col min="14852" max="14852" width="12.625" style="2" customWidth="1"/>
    <col min="14853" max="14853" width="2.625" style="2" customWidth="1"/>
    <col min="14854" max="14854" width="12.625" style="2" customWidth="1"/>
    <col min="14855" max="14855" width="2.625" style="2" customWidth="1"/>
    <col min="14856" max="14858" width="12.625" style="2" customWidth="1"/>
    <col min="14859" max="15105" width="9" style="2"/>
    <col min="15106" max="15106" width="12.625" style="2" customWidth="1"/>
    <col min="15107" max="15107" width="2.625" style="2" customWidth="1"/>
    <col min="15108" max="15108" width="12.625" style="2" customWidth="1"/>
    <col min="15109" max="15109" width="2.625" style="2" customWidth="1"/>
    <col min="15110" max="15110" width="12.625" style="2" customWidth="1"/>
    <col min="15111" max="15111" width="2.625" style="2" customWidth="1"/>
    <col min="15112" max="15114" width="12.625" style="2" customWidth="1"/>
    <col min="15115" max="15361" width="9" style="2"/>
    <col min="15362" max="15362" width="12.625" style="2" customWidth="1"/>
    <col min="15363" max="15363" width="2.625" style="2" customWidth="1"/>
    <col min="15364" max="15364" width="12.625" style="2" customWidth="1"/>
    <col min="15365" max="15365" width="2.625" style="2" customWidth="1"/>
    <col min="15366" max="15366" width="12.625" style="2" customWidth="1"/>
    <col min="15367" max="15367" width="2.625" style="2" customWidth="1"/>
    <col min="15368" max="15370" width="12.625" style="2" customWidth="1"/>
    <col min="15371" max="15617" width="9" style="2"/>
    <col min="15618" max="15618" width="12.625" style="2" customWidth="1"/>
    <col min="15619" max="15619" width="2.625" style="2" customWidth="1"/>
    <col min="15620" max="15620" width="12.625" style="2" customWidth="1"/>
    <col min="15621" max="15621" width="2.625" style="2" customWidth="1"/>
    <col min="15622" max="15622" width="12.625" style="2" customWidth="1"/>
    <col min="15623" max="15623" width="2.625" style="2" customWidth="1"/>
    <col min="15624" max="15626" width="12.625" style="2" customWidth="1"/>
    <col min="15627" max="15873" width="9" style="2"/>
    <col min="15874" max="15874" width="12.625" style="2" customWidth="1"/>
    <col min="15875" max="15875" width="2.625" style="2" customWidth="1"/>
    <col min="15876" max="15876" width="12.625" style="2" customWidth="1"/>
    <col min="15877" max="15877" width="2.625" style="2" customWidth="1"/>
    <col min="15878" max="15878" width="12.625" style="2" customWidth="1"/>
    <col min="15879" max="15879" width="2.625" style="2" customWidth="1"/>
    <col min="15880" max="15882" width="12.625" style="2" customWidth="1"/>
    <col min="15883" max="16129" width="9" style="2"/>
    <col min="16130" max="16130" width="12.625" style="2" customWidth="1"/>
    <col min="16131" max="16131" width="2.625" style="2" customWidth="1"/>
    <col min="16132" max="16132" width="12.625" style="2" customWidth="1"/>
    <col min="16133" max="16133" width="2.625" style="2" customWidth="1"/>
    <col min="16134" max="16134" width="12.625" style="2" customWidth="1"/>
    <col min="16135" max="16135" width="2.625" style="2" customWidth="1"/>
    <col min="16136" max="16138" width="12.625" style="2" customWidth="1"/>
    <col min="16139" max="16384" width="9" style="2"/>
  </cols>
  <sheetData>
    <row r="1" spans="1:11" s="1" customFormat="1" ht="13.5" customHeight="1">
      <c r="B1" s="402" t="s">
        <v>63</v>
      </c>
      <c r="C1" s="5"/>
      <c r="D1" s="5"/>
      <c r="E1" s="404" t="s">
        <v>12</v>
      </c>
      <c r="G1" s="406" t="s">
        <v>13</v>
      </c>
      <c r="H1" s="407"/>
      <c r="I1" s="7"/>
      <c r="J1" s="406" t="s">
        <v>14</v>
      </c>
      <c r="K1" s="407"/>
    </row>
    <row r="2" spans="1:11" s="1" customFormat="1">
      <c r="B2" s="403"/>
      <c r="C2" s="5"/>
      <c r="D2" s="5"/>
      <c r="E2" s="405"/>
      <c r="G2" s="10" t="s">
        <v>15</v>
      </c>
      <c r="H2" s="11" t="s">
        <v>16</v>
      </c>
      <c r="I2" s="7"/>
      <c r="J2" s="10" t="s">
        <v>17</v>
      </c>
      <c r="K2" s="11" t="s">
        <v>18</v>
      </c>
    </row>
    <row r="3" spans="1:11" s="1" customFormat="1">
      <c r="B3" s="4"/>
      <c r="C3" s="6"/>
      <c r="D3" s="6"/>
      <c r="E3" s="4"/>
      <c r="F3" s="7"/>
      <c r="G3" s="8"/>
      <c r="H3" s="9"/>
      <c r="I3" s="7"/>
      <c r="J3" s="371" t="s">
        <v>957</v>
      </c>
      <c r="K3" s="371"/>
    </row>
    <row r="4" spans="1:11">
      <c r="E4" s="3" t="s">
        <v>31</v>
      </c>
      <c r="G4" s="3" t="s">
        <v>281</v>
      </c>
      <c r="I4" s="408" t="s">
        <v>21</v>
      </c>
      <c r="J4" s="408"/>
      <c r="K4" s="408"/>
    </row>
    <row r="5" spans="1:11" ht="13.5" customHeight="1">
      <c r="B5" s="387" t="s">
        <v>10</v>
      </c>
      <c r="E5" s="390" t="s">
        <v>5</v>
      </c>
      <c r="F5" s="391"/>
      <c r="G5" s="392" t="s">
        <v>22</v>
      </c>
      <c r="H5" s="391"/>
      <c r="I5" s="391"/>
      <c r="J5" s="391"/>
      <c r="K5" s="391"/>
    </row>
    <row r="6" spans="1:11">
      <c r="B6" s="388"/>
      <c r="E6" s="390" t="s">
        <v>6</v>
      </c>
      <c r="F6" s="391"/>
      <c r="G6" s="393" t="s">
        <v>23</v>
      </c>
      <c r="H6" s="394"/>
      <c r="I6" s="394"/>
      <c r="J6" s="394"/>
      <c r="K6" s="395"/>
    </row>
    <row r="7" spans="1:11">
      <c r="B7" s="388"/>
      <c r="E7" s="391"/>
      <c r="F7" s="391"/>
      <c r="G7" s="396"/>
      <c r="H7" s="397"/>
      <c r="I7" s="397"/>
      <c r="J7" s="397"/>
      <c r="K7" s="398"/>
    </row>
    <row r="8" spans="1:11">
      <c r="B8" s="389"/>
      <c r="E8" s="391"/>
      <c r="F8" s="391"/>
      <c r="G8" s="396"/>
      <c r="H8" s="397"/>
      <c r="I8" s="397"/>
      <c r="J8" s="397"/>
      <c r="K8" s="398"/>
    </row>
    <row r="9" spans="1:11">
      <c r="E9" s="391"/>
      <c r="F9" s="391"/>
      <c r="G9" s="399"/>
      <c r="H9" s="400"/>
      <c r="I9" s="400"/>
      <c r="J9" s="400"/>
      <c r="K9" s="401"/>
    </row>
    <row r="11" spans="1:11">
      <c r="A11" s="65" t="s">
        <v>833</v>
      </c>
      <c r="B11" s="427" t="s">
        <v>7</v>
      </c>
      <c r="C11" s="427"/>
      <c r="D11" s="67" t="s">
        <v>834</v>
      </c>
      <c r="E11" s="427" t="s">
        <v>8</v>
      </c>
      <c r="F11" s="427"/>
      <c r="G11" s="427"/>
      <c r="H11" s="427"/>
      <c r="I11" s="427"/>
      <c r="J11" s="427"/>
      <c r="K11" s="427"/>
    </row>
    <row r="12" spans="1:11" ht="24.95" customHeight="1">
      <c r="A12" s="66">
        <v>1</v>
      </c>
      <c r="B12" s="393" t="s">
        <v>24</v>
      </c>
      <c r="C12" s="428"/>
      <c r="D12" s="133">
        <v>1</v>
      </c>
      <c r="E12" s="381" t="s">
        <v>25</v>
      </c>
      <c r="F12" s="382"/>
      <c r="G12" s="382"/>
      <c r="H12" s="382"/>
      <c r="I12" s="382"/>
      <c r="J12" s="382"/>
      <c r="K12" s="383"/>
    </row>
    <row r="13" spans="1:11" ht="24.95" customHeight="1">
      <c r="A13" s="66">
        <v>2</v>
      </c>
      <c r="B13" s="429"/>
      <c r="C13" s="430"/>
      <c r="D13" s="134">
        <v>2</v>
      </c>
      <c r="E13" s="384" t="s">
        <v>26</v>
      </c>
      <c r="F13" s="385"/>
      <c r="G13" s="385"/>
      <c r="H13" s="385"/>
      <c r="I13" s="385"/>
      <c r="J13" s="385"/>
      <c r="K13" s="386"/>
    </row>
    <row r="14" spans="1:11" ht="24.95" customHeight="1">
      <c r="A14" s="66"/>
      <c r="B14" s="429"/>
      <c r="C14" s="430"/>
      <c r="D14" s="134"/>
      <c r="E14" s="378"/>
      <c r="F14" s="379"/>
      <c r="G14" s="379"/>
      <c r="H14" s="379"/>
      <c r="I14" s="379"/>
      <c r="J14" s="379"/>
      <c r="K14" s="380"/>
    </row>
    <row r="15" spans="1:11" ht="24.95" customHeight="1">
      <c r="A15" s="66"/>
      <c r="B15" s="429"/>
      <c r="C15" s="430"/>
      <c r="D15" s="134"/>
      <c r="E15" s="378"/>
      <c r="F15" s="379"/>
      <c r="G15" s="379"/>
      <c r="H15" s="379"/>
      <c r="I15" s="379"/>
      <c r="J15" s="379"/>
      <c r="K15" s="380"/>
    </row>
    <row r="16" spans="1:11" ht="24.95" customHeight="1">
      <c r="A16" s="66"/>
      <c r="B16" s="429"/>
      <c r="C16" s="430"/>
      <c r="D16" s="134"/>
      <c r="E16" s="365"/>
      <c r="F16" s="366"/>
      <c r="G16" s="366"/>
      <c r="H16" s="366"/>
      <c r="I16" s="366"/>
      <c r="J16" s="366"/>
      <c r="K16" s="367"/>
    </row>
    <row r="17" spans="1:11" ht="24.95" customHeight="1">
      <c r="A17" s="66"/>
      <c r="B17" s="431"/>
      <c r="C17" s="430"/>
      <c r="D17" s="134"/>
      <c r="E17" s="365"/>
      <c r="F17" s="366"/>
      <c r="G17" s="366"/>
      <c r="H17" s="366"/>
      <c r="I17" s="366"/>
      <c r="J17" s="366"/>
      <c r="K17" s="367"/>
    </row>
    <row r="18" spans="1:11" ht="24.95" customHeight="1">
      <c r="A18" s="66"/>
      <c r="B18" s="431"/>
      <c r="C18" s="430"/>
      <c r="D18" s="134"/>
      <c r="E18" s="362"/>
      <c r="F18" s="363"/>
      <c r="G18" s="363"/>
      <c r="H18" s="363"/>
      <c r="I18" s="363"/>
      <c r="J18" s="363"/>
      <c r="K18" s="364"/>
    </row>
    <row r="19" spans="1:11" ht="24.95" customHeight="1">
      <c r="A19" s="66"/>
      <c r="B19" s="431"/>
      <c r="C19" s="430"/>
      <c r="D19" s="134"/>
      <c r="E19" s="365"/>
      <c r="F19" s="366"/>
      <c r="G19" s="366"/>
      <c r="H19" s="366"/>
      <c r="I19" s="366"/>
      <c r="J19" s="366"/>
      <c r="K19" s="367"/>
    </row>
    <row r="20" spans="1:11" ht="24.95" customHeight="1">
      <c r="A20" s="66"/>
      <c r="B20" s="431"/>
      <c r="C20" s="430"/>
      <c r="D20" s="134"/>
      <c r="E20" s="368"/>
      <c r="F20" s="369"/>
      <c r="G20" s="369"/>
      <c r="H20" s="369"/>
      <c r="I20" s="369"/>
      <c r="J20" s="369"/>
      <c r="K20" s="370"/>
    </row>
    <row r="21" spans="1:11" ht="24.95" customHeight="1">
      <c r="A21" s="66">
        <v>3</v>
      </c>
      <c r="B21" s="393" t="s">
        <v>27</v>
      </c>
      <c r="C21" s="428"/>
      <c r="D21" s="133">
        <v>3</v>
      </c>
      <c r="E21" s="381" t="s">
        <v>28</v>
      </c>
      <c r="F21" s="382"/>
      <c r="G21" s="382"/>
      <c r="H21" s="382"/>
      <c r="I21" s="382"/>
      <c r="J21" s="382"/>
      <c r="K21" s="383"/>
    </row>
    <row r="22" spans="1:11" ht="24.95" customHeight="1">
      <c r="A22" s="66"/>
      <c r="B22" s="429"/>
      <c r="C22" s="430"/>
      <c r="D22" s="134"/>
      <c r="E22" s="384" t="s">
        <v>29</v>
      </c>
      <c r="F22" s="385"/>
      <c r="G22" s="385"/>
      <c r="H22" s="385"/>
      <c r="I22" s="385"/>
      <c r="J22" s="385"/>
      <c r="K22" s="386"/>
    </row>
    <row r="23" spans="1:11" ht="24.95" customHeight="1">
      <c r="A23" s="66"/>
      <c r="B23" s="429"/>
      <c r="C23" s="430"/>
      <c r="D23" s="134"/>
      <c r="E23" s="378"/>
      <c r="F23" s="379"/>
      <c r="G23" s="379"/>
      <c r="H23" s="379"/>
      <c r="I23" s="379"/>
      <c r="J23" s="379"/>
      <c r="K23" s="380"/>
    </row>
    <row r="24" spans="1:11" ht="24.95" customHeight="1">
      <c r="A24" s="66"/>
      <c r="B24" s="429"/>
      <c r="C24" s="430"/>
      <c r="D24" s="134"/>
      <c r="E24" s="378"/>
      <c r="F24" s="379"/>
      <c r="G24" s="379"/>
      <c r="H24" s="379"/>
      <c r="I24" s="379"/>
      <c r="J24" s="379"/>
      <c r="K24" s="380"/>
    </row>
    <row r="25" spans="1:11" ht="24.95" customHeight="1">
      <c r="A25" s="66"/>
      <c r="B25" s="429"/>
      <c r="C25" s="430"/>
      <c r="D25" s="134"/>
      <c r="E25" s="365"/>
      <c r="F25" s="366"/>
      <c r="G25" s="366"/>
      <c r="H25" s="366"/>
      <c r="I25" s="366"/>
      <c r="J25" s="366"/>
      <c r="K25" s="367"/>
    </row>
    <row r="26" spans="1:11" ht="24.95" customHeight="1">
      <c r="A26" s="66"/>
      <c r="B26" s="431"/>
      <c r="C26" s="430"/>
      <c r="D26" s="134"/>
      <c r="E26" s="365"/>
      <c r="F26" s="366"/>
      <c r="G26" s="366"/>
      <c r="H26" s="366"/>
      <c r="I26" s="366"/>
      <c r="J26" s="366"/>
      <c r="K26" s="367"/>
    </row>
    <row r="27" spans="1:11" ht="24.95" customHeight="1">
      <c r="A27" s="66"/>
      <c r="B27" s="431"/>
      <c r="C27" s="430"/>
      <c r="D27" s="134"/>
      <c r="E27" s="362"/>
      <c r="F27" s="363"/>
      <c r="G27" s="363"/>
      <c r="H27" s="363"/>
      <c r="I27" s="363"/>
      <c r="J27" s="363"/>
      <c r="K27" s="364"/>
    </row>
    <row r="28" spans="1:11" ht="24.95" customHeight="1">
      <c r="A28" s="66"/>
      <c r="B28" s="431"/>
      <c r="C28" s="430"/>
      <c r="D28" s="134"/>
      <c r="E28" s="365"/>
      <c r="F28" s="366"/>
      <c r="G28" s="366"/>
      <c r="H28" s="366"/>
      <c r="I28" s="366"/>
      <c r="J28" s="366"/>
      <c r="K28" s="367"/>
    </row>
    <row r="29" spans="1:11" ht="24.95" customHeight="1">
      <c r="A29" s="66"/>
      <c r="B29" s="432"/>
      <c r="C29" s="433"/>
      <c r="D29" s="135"/>
      <c r="E29" s="368"/>
      <c r="F29" s="369"/>
      <c r="G29" s="369"/>
      <c r="H29" s="369"/>
      <c r="I29" s="369"/>
      <c r="J29" s="369"/>
      <c r="K29" s="370"/>
    </row>
    <row r="30" spans="1:11" ht="24.95" customHeight="1">
      <c r="A30" s="66"/>
      <c r="B30" s="429"/>
      <c r="C30" s="430"/>
      <c r="D30" s="134"/>
      <c r="E30" s="375"/>
      <c r="F30" s="376"/>
      <c r="G30" s="376"/>
      <c r="H30" s="376"/>
      <c r="I30" s="376"/>
      <c r="J30" s="376"/>
      <c r="K30" s="377"/>
    </row>
    <row r="31" spans="1:11" ht="24.95" customHeight="1">
      <c r="A31" s="66"/>
      <c r="B31" s="429"/>
      <c r="C31" s="430"/>
      <c r="D31" s="134"/>
      <c r="E31" s="378"/>
      <c r="F31" s="379"/>
      <c r="G31" s="379"/>
      <c r="H31" s="379"/>
      <c r="I31" s="379"/>
      <c r="J31" s="379"/>
      <c r="K31" s="380"/>
    </row>
    <row r="32" spans="1:11" ht="24.95" customHeight="1">
      <c r="A32" s="66"/>
      <c r="B32" s="429"/>
      <c r="C32" s="430"/>
      <c r="D32" s="134"/>
      <c r="E32" s="378"/>
      <c r="F32" s="379"/>
      <c r="G32" s="379"/>
      <c r="H32" s="379"/>
      <c r="I32" s="379"/>
      <c r="J32" s="379"/>
      <c r="K32" s="380"/>
    </row>
    <row r="33" spans="1:11" ht="24.95" customHeight="1">
      <c r="A33" s="66"/>
      <c r="B33" s="429"/>
      <c r="C33" s="430"/>
      <c r="D33" s="134"/>
      <c r="E33" s="378"/>
      <c r="F33" s="379"/>
      <c r="G33" s="379"/>
      <c r="H33" s="379"/>
      <c r="I33" s="379"/>
      <c r="J33" s="379"/>
      <c r="K33" s="380"/>
    </row>
    <row r="34" spans="1:11" ht="24.95" customHeight="1">
      <c r="A34" s="66"/>
      <c r="B34" s="429"/>
      <c r="C34" s="430"/>
      <c r="D34" s="134"/>
      <c r="E34" s="365"/>
      <c r="F34" s="366"/>
      <c r="G34" s="366"/>
      <c r="H34" s="366"/>
      <c r="I34" s="366"/>
      <c r="J34" s="366"/>
      <c r="K34" s="367"/>
    </row>
    <row r="35" spans="1:11" ht="24.95" customHeight="1">
      <c r="A35" s="66"/>
      <c r="B35" s="431"/>
      <c r="C35" s="430"/>
      <c r="D35" s="134"/>
      <c r="E35" s="365"/>
      <c r="F35" s="366"/>
      <c r="G35" s="366"/>
      <c r="H35" s="366"/>
      <c r="I35" s="366"/>
      <c r="J35" s="366"/>
      <c r="K35" s="367"/>
    </row>
    <row r="36" spans="1:11" ht="24.95" customHeight="1">
      <c r="A36" s="66"/>
      <c r="B36" s="431"/>
      <c r="C36" s="430"/>
      <c r="D36" s="134"/>
      <c r="E36" s="362"/>
      <c r="F36" s="363"/>
      <c r="G36" s="363"/>
      <c r="H36" s="363"/>
      <c r="I36" s="363"/>
      <c r="J36" s="363"/>
      <c r="K36" s="364"/>
    </row>
    <row r="37" spans="1:11" ht="24.95" customHeight="1">
      <c r="A37" s="66"/>
      <c r="B37" s="431"/>
      <c r="C37" s="430"/>
      <c r="D37" s="134"/>
      <c r="E37" s="365"/>
      <c r="F37" s="366"/>
      <c r="G37" s="366"/>
      <c r="H37" s="366"/>
      <c r="I37" s="366"/>
      <c r="J37" s="366"/>
      <c r="K37" s="367"/>
    </row>
    <row r="38" spans="1:11" ht="24.95" customHeight="1">
      <c r="A38" s="66"/>
      <c r="B38" s="431"/>
      <c r="C38" s="430"/>
      <c r="D38" s="134"/>
      <c r="E38" s="368"/>
      <c r="F38" s="369"/>
      <c r="G38" s="369"/>
      <c r="H38" s="369"/>
      <c r="I38" s="369"/>
      <c r="J38" s="369"/>
      <c r="K38" s="370"/>
    </row>
    <row r="39" spans="1:11" ht="24.95" customHeight="1">
      <c r="A39" s="66"/>
      <c r="B39" s="393"/>
      <c r="C39" s="428"/>
      <c r="D39" s="136"/>
      <c r="E39" s="372"/>
      <c r="F39" s="373"/>
      <c r="G39" s="373"/>
      <c r="H39" s="373"/>
      <c r="I39" s="373"/>
      <c r="J39" s="373"/>
      <c r="K39" s="374"/>
    </row>
    <row r="40" spans="1:11" ht="24.95" customHeight="1">
      <c r="A40" s="66"/>
      <c r="B40" s="429"/>
      <c r="C40" s="430"/>
      <c r="D40" s="137"/>
      <c r="E40" s="365"/>
      <c r="F40" s="366"/>
      <c r="G40" s="366"/>
      <c r="H40" s="366"/>
      <c r="I40" s="366"/>
      <c r="J40" s="366"/>
      <c r="K40" s="367"/>
    </row>
    <row r="41" spans="1:11" ht="24.95" customHeight="1">
      <c r="A41" s="66"/>
      <c r="B41" s="429"/>
      <c r="C41" s="430"/>
      <c r="D41" s="137"/>
      <c r="E41" s="365"/>
      <c r="F41" s="366"/>
      <c r="G41" s="366"/>
      <c r="H41" s="366"/>
      <c r="I41" s="366"/>
      <c r="J41" s="366"/>
      <c r="K41" s="367"/>
    </row>
    <row r="42" spans="1:11" ht="24.95" customHeight="1">
      <c r="A42" s="66"/>
      <c r="B42" s="429"/>
      <c r="C42" s="430"/>
      <c r="D42" s="137"/>
      <c r="E42" s="365"/>
      <c r="F42" s="366"/>
      <c r="G42" s="366"/>
      <c r="H42" s="366"/>
      <c r="I42" s="366"/>
      <c r="J42" s="366"/>
      <c r="K42" s="367"/>
    </row>
    <row r="43" spans="1:11" ht="24.95" customHeight="1">
      <c r="A43" s="66"/>
      <c r="B43" s="429"/>
      <c r="C43" s="430"/>
      <c r="D43" s="137"/>
      <c r="E43" s="365"/>
      <c r="F43" s="366"/>
      <c r="G43" s="366"/>
      <c r="H43" s="366"/>
      <c r="I43" s="366"/>
      <c r="J43" s="366"/>
      <c r="K43" s="367"/>
    </row>
    <row r="44" spans="1:11" ht="24.95" customHeight="1">
      <c r="A44" s="66"/>
      <c r="B44" s="431"/>
      <c r="C44" s="430"/>
      <c r="D44" s="137"/>
      <c r="E44" s="365"/>
      <c r="F44" s="366"/>
      <c r="G44" s="366"/>
      <c r="H44" s="366"/>
      <c r="I44" s="366"/>
      <c r="J44" s="366"/>
      <c r="K44" s="367"/>
    </row>
    <row r="45" spans="1:11" ht="24.95" customHeight="1">
      <c r="A45" s="66"/>
      <c r="B45" s="431"/>
      <c r="C45" s="430"/>
      <c r="D45" s="137"/>
      <c r="E45" s="362"/>
      <c r="F45" s="363"/>
      <c r="G45" s="363"/>
      <c r="H45" s="363"/>
      <c r="I45" s="363"/>
      <c r="J45" s="363"/>
      <c r="K45" s="364"/>
    </row>
    <row r="46" spans="1:11" ht="24.95" customHeight="1">
      <c r="A46" s="66"/>
      <c r="B46" s="431"/>
      <c r="C46" s="430"/>
      <c r="D46" s="137"/>
      <c r="E46" s="365"/>
      <c r="F46" s="366"/>
      <c r="G46" s="366"/>
      <c r="H46" s="366"/>
      <c r="I46" s="366"/>
      <c r="J46" s="366"/>
      <c r="K46" s="367"/>
    </row>
    <row r="47" spans="1:11" ht="24.95" customHeight="1">
      <c r="A47" s="66"/>
      <c r="B47" s="432"/>
      <c r="C47" s="433"/>
      <c r="D47" s="138"/>
      <c r="E47" s="368"/>
      <c r="F47" s="369"/>
      <c r="G47" s="369"/>
      <c r="H47" s="369"/>
      <c r="I47" s="369"/>
      <c r="J47" s="369"/>
      <c r="K47" s="370"/>
    </row>
    <row r="49" spans="2:11">
      <c r="B49" s="2" t="s">
        <v>9</v>
      </c>
    </row>
    <row r="50" spans="2:11">
      <c r="B50" s="409" t="s">
        <v>49</v>
      </c>
      <c r="C50" s="410"/>
      <c r="D50" s="410"/>
      <c r="E50" s="410"/>
      <c r="F50" s="410"/>
      <c r="G50" s="411"/>
      <c r="H50" s="409"/>
      <c r="I50" s="410"/>
      <c r="J50" s="410"/>
      <c r="K50" s="411"/>
    </row>
    <row r="51" spans="2:11">
      <c r="B51" s="412"/>
      <c r="C51" s="413"/>
      <c r="D51" s="413"/>
      <c r="E51" s="413"/>
      <c r="F51" s="413"/>
      <c r="G51" s="414"/>
      <c r="H51" s="412"/>
      <c r="I51" s="413"/>
      <c r="J51" s="413"/>
      <c r="K51" s="414"/>
    </row>
    <row r="52" spans="2:11">
      <c r="B52" s="412"/>
      <c r="C52" s="413"/>
      <c r="D52" s="413"/>
      <c r="E52" s="413"/>
      <c r="F52" s="413"/>
      <c r="G52" s="414"/>
      <c r="H52" s="412"/>
      <c r="I52" s="413"/>
      <c r="J52" s="413"/>
      <c r="K52" s="414"/>
    </row>
    <row r="53" spans="2:11">
      <c r="B53" s="412"/>
      <c r="C53" s="413"/>
      <c r="D53" s="413"/>
      <c r="E53" s="413"/>
      <c r="F53" s="413"/>
      <c r="G53" s="414"/>
      <c r="H53" s="412"/>
      <c r="I53" s="413"/>
      <c r="J53" s="413"/>
      <c r="K53" s="414"/>
    </row>
    <row r="54" spans="2:11">
      <c r="B54" s="412"/>
      <c r="C54" s="413"/>
      <c r="D54" s="413"/>
      <c r="E54" s="413"/>
      <c r="F54" s="413"/>
      <c r="G54" s="414"/>
      <c r="H54" s="412"/>
      <c r="I54" s="413"/>
      <c r="J54" s="413"/>
      <c r="K54" s="414"/>
    </row>
    <row r="55" spans="2:11">
      <c r="B55" s="412"/>
      <c r="C55" s="413"/>
      <c r="D55" s="413"/>
      <c r="E55" s="413"/>
      <c r="F55" s="413"/>
      <c r="G55" s="414"/>
      <c r="H55" s="412"/>
      <c r="I55" s="413"/>
      <c r="J55" s="413"/>
      <c r="K55" s="414"/>
    </row>
    <row r="56" spans="2:11">
      <c r="B56" s="412"/>
      <c r="C56" s="413"/>
      <c r="D56" s="413"/>
      <c r="E56" s="413"/>
      <c r="F56" s="413"/>
      <c r="G56" s="414"/>
      <c r="H56" s="412"/>
      <c r="I56" s="413"/>
      <c r="J56" s="413"/>
      <c r="K56" s="414"/>
    </row>
    <row r="57" spans="2:11">
      <c r="B57" s="412"/>
      <c r="C57" s="413"/>
      <c r="D57" s="413"/>
      <c r="E57" s="413"/>
      <c r="F57" s="413"/>
      <c r="G57" s="414"/>
      <c r="H57" s="412"/>
      <c r="I57" s="413"/>
      <c r="J57" s="413"/>
      <c r="K57" s="414"/>
    </row>
    <row r="58" spans="2:11">
      <c r="B58" s="412"/>
      <c r="C58" s="413"/>
      <c r="D58" s="413"/>
      <c r="E58" s="413"/>
      <c r="F58" s="413"/>
      <c r="G58" s="414"/>
      <c r="H58" s="412"/>
      <c r="I58" s="413"/>
      <c r="J58" s="413"/>
      <c r="K58" s="414"/>
    </row>
    <row r="59" spans="2:11">
      <c r="B59" s="412"/>
      <c r="C59" s="413"/>
      <c r="D59" s="413"/>
      <c r="E59" s="413"/>
      <c r="F59" s="413"/>
      <c r="G59" s="414"/>
      <c r="H59" s="412"/>
      <c r="I59" s="413"/>
      <c r="J59" s="413"/>
      <c r="K59" s="414"/>
    </row>
    <row r="60" spans="2:11">
      <c r="B60" s="412"/>
      <c r="C60" s="413"/>
      <c r="D60" s="413"/>
      <c r="E60" s="413"/>
      <c r="F60" s="413"/>
      <c r="G60" s="414"/>
      <c r="H60" s="412"/>
      <c r="I60" s="413"/>
      <c r="J60" s="413"/>
      <c r="K60" s="414"/>
    </row>
    <row r="61" spans="2:11">
      <c r="B61" s="412"/>
      <c r="C61" s="413"/>
      <c r="D61" s="413"/>
      <c r="E61" s="413"/>
      <c r="F61" s="413"/>
      <c r="G61" s="414"/>
      <c r="H61" s="412"/>
      <c r="I61" s="413"/>
      <c r="J61" s="413"/>
      <c r="K61" s="414"/>
    </row>
    <row r="62" spans="2:11">
      <c r="B62" s="415"/>
      <c r="C62" s="416"/>
      <c r="D62" s="416"/>
      <c r="E62" s="416"/>
      <c r="F62" s="416"/>
      <c r="G62" s="417"/>
      <c r="H62" s="421"/>
      <c r="I62" s="422"/>
      <c r="J62" s="422"/>
      <c r="K62" s="423"/>
    </row>
    <row r="63" spans="2:11">
      <c r="B63" s="415"/>
      <c r="C63" s="416"/>
      <c r="D63" s="416"/>
      <c r="E63" s="416"/>
      <c r="F63" s="416"/>
      <c r="G63" s="417"/>
      <c r="H63" s="421"/>
      <c r="I63" s="422"/>
      <c r="J63" s="422"/>
      <c r="K63" s="423"/>
    </row>
    <row r="64" spans="2:11">
      <c r="B64" s="415"/>
      <c r="C64" s="416"/>
      <c r="D64" s="416"/>
      <c r="E64" s="416"/>
      <c r="F64" s="416"/>
      <c r="G64" s="417"/>
      <c r="H64" s="421"/>
      <c r="I64" s="422"/>
      <c r="J64" s="422"/>
      <c r="K64" s="423"/>
    </row>
    <row r="65" spans="2:11">
      <c r="B65" s="415"/>
      <c r="C65" s="416"/>
      <c r="D65" s="416"/>
      <c r="E65" s="416"/>
      <c r="F65" s="416"/>
      <c r="G65" s="417"/>
      <c r="H65" s="421"/>
      <c r="I65" s="422"/>
      <c r="J65" s="422"/>
      <c r="K65" s="423"/>
    </row>
    <row r="66" spans="2:11">
      <c r="B66" s="415"/>
      <c r="C66" s="416"/>
      <c r="D66" s="416"/>
      <c r="E66" s="416"/>
      <c r="F66" s="416"/>
      <c r="G66" s="417"/>
      <c r="H66" s="421"/>
      <c r="I66" s="422"/>
      <c r="J66" s="422"/>
      <c r="K66" s="423"/>
    </row>
    <row r="67" spans="2:11">
      <c r="B67" s="415"/>
      <c r="C67" s="416"/>
      <c r="D67" s="416"/>
      <c r="E67" s="416"/>
      <c r="F67" s="416"/>
      <c r="G67" s="417"/>
      <c r="H67" s="421"/>
      <c r="I67" s="422"/>
      <c r="J67" s="422"/>
      <c r="K67" s="423"/>
    </row>
    <row r="68" spans="2:11">
      <c r="B68" s="415"/>
      <c r="C68" s="416"/>
      <c r="D68" s="416"/>
      <c r="E68" s="416"/>
      <c r="F68" s="416"/>
      <c r="G68" s="417"/>
      <c r="H68" s="421"/>
      <c r="I68" s="422"/>
      <c r="J68" s="422"/>
      <c r="K68" s="423"/>
    </row>
    <row r="69" spans="2:11">
      <c r="B69" s="415"/>
      <c r="C69" s="416"/>
      <c r="D69" s="416"/>
      <c r="E69" s="416"/>
      <c r="F69" s="416"/>
      <c r="G69" s="417"/>
      <c r="H69" s="421"/>
      <c r="I69" s="422"/>
      <c r="J69" s="422"/>
      <c r="K69" s="423"/>
    </row>
    <row r="70" spans="2:11">
      <c r="B70" s="418"/>
      <c r="C70" s="419"/>
      <c r="D70" s="419"/>
      <c r="E70" s="419"/>
      <c r="F70" s="419"/>
      <c r="G70" s="420"/>
      <c r="H70" s="424"/>
      <c r="I70" s="425"/>
      <c r="J70" s="425"/>
      <c r="K70" s="426"/>
    </row>
  </sheetData>
  <mergeCells count="55">
    <mergeCell ref="B50:G70"/>
    <mergeCell ref="H50:K70"/>
    <mergeCell ref="B11:C11"/>
    <mergeCell ref="E11:K11"/>
    <mergeCell ref="B12:C20"/>
    <mergeCell ref="B21:C29"/>
    <mergeCell ref="B30:C38"/>
    <mergeCell ref="B39:C47"/>
    <mergeCell ref="E12:K12"/>
    <mergeCell ref="E13:K13"/>
    <mergeCell ref="E14:K14"/>
    <mergeCell ref="E15:K15"/>
    <mergeCell ref="E16:K16"/>
    <mergeCell ref="E17:K17"/>
    <mergeCell ref="E18:K18"/>
    <mergeCell ref="E19:K19"/>
    <mergeCell ref="B1:B2"/>
    <mergeCell ref="E1:E2"/>
    <mergeCell ref="G1:H1"/>
    <mergeCell ref="J1:K1"/>
    <mergeCell ref="I4:K4"/>
    <mergeCell ref="B5:B8"/>
    <mergeCell ref="E5:F5"/>
    <mergeCell ref="G5:K5"/>
    <mergeCell ref="E6:F9"/>
    <mergeCell ref="G6:K9"/>
    <mergeCell ref="E20:K20"/>
    <mergeCell ref="E21:K21"/>
    <mergeCell ref="E22:K22"/>
    <mergeCell ref="E23:K23"/>
    <mergeCell ref="E24:K24"/>
    <mergeCell ref="E32:K32"/>
    <mergeCell ref="E33:K33"/>
    <mergeCell ref="E34:K34"/>
    <mergeCell ref="E25:K25"/>
    <mergeCell ref="E26:K26"/>
    <mergeCell ref="E27:K27"/>
    <mergeCell ref="E28:K28"/>
    <mergeCell ref="E29:K29"/>
    <mergeCell ref="E45:K45"/>
    <mergeCell ref="E46:K46"/>
    <mergeCell ref="E47:K47"/>
    <mergeCell ref="J3:K3"/>
    <mergeCell ref="E40:K40"/>
    <mergeCell ref="E41:K41"/>
    <mergeCell ref="E42:K42"/>
    <mergeCell ref="E43:K43"/>
    <mergeCell ref="E44:K44"/>
    <mergeCell ref="E35:K35"/>
    <mergeCell ref="E36:K36"/>
    <mergeCell ref="E37:K37"/>
    <mergeCell ref="E38:K38"/>
    <mergeCell ref="E39:K39"/>
    <mergeCell ref="E30:K30"/>
    <mergeCell ref="E31:K31"/>
  </mergeCells>
  <phoneticPr fontId="1"/>
  <hyperlinks>
    <hyperlink ref="I4:K4" location="データ一覧表!A5" tooltip="ﾃﾞｰﾀ一覧表のシートへ戻る" display="ユニット番号　01G001L00"/>
  </hyperlinks>
  <pageMargins left="0.78740157480314965" right="0" top="1.1023622047244095" bottom="0.98425196850393704" header="0.51181102362204722" footer="0.51181102362204722"/>
  <pageSetup paperSize="9" scale="82" orientation="portrait" verticalDpi="0" r:id="rId1"/>
  <headerFooter alignWithMargins="0">
    <oddHeader xml:space="preserve">&amp;C&amp;"ＭＳ ゴシック,太字"&amp;14&amp;U
&amp;R
</oddHeader>
    <oddFooter xml:space="preserve">&amp;R
</oddFooter>
  </headerFooter>
  <colBreaks count="1" manualBreakCount="1">
    <brk id="11" max="40"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70"/>
  <sheetViews>
    <sheetView zoomScaleNormal="100" workbookViewId="0"/>
  </sheetViews>
  <sheetFormatPr defaultRowHeight="13.5"/>
  <cols>
    <col min="1" max="1" width="10.625" style="2" customWidth="1"/>
    <col min="2" max="2" width="17.25" style="2" customWidth="1"/>
    <col min="3" max="3" width="2.625" style="2" customWidth="1"/>
    <col min="4" max="4" width="3.625" style="2" customWidth="1"/>
    <col min="5" max="5" width="17.25" style="2" customWidth="1"/>
    <col min="6" max="6" width="2.625" style="2" customWidth="1"/>
    <col min="7" max="8" width="14.375" style="2" customWidth="1"/>
    <col min="9" max="9" width="3.625" style="2" customWidth="1"/>
    <col min="10" max="11" width="14.125" style="2" customWidth="1"/>
    <col min="12" max="12" width="3.25" style="2" customWidth="1"/>
    <col min="13" max="257" width="9" style="2"/>
    <col min="258" max="258" width="12.625" style="2" customWidth="1"/>
    <col min="259" max="259" width="2.625" style="2" customWidth="1"/>
    <col min="260" max="260" width="12.625" style="2" customWidth="1"/>
    <col min="261" max="261" width="2.625" style="2" customWidth="1"/>
    <col min="262" max="262" width="12.625" style="2" customWidth="1"/>
    <col min="263" max="263" width="2.625" style="2" customWidth="1"/>
    <col min="264" max="266" width="12.625" style="2" customWidth="1"/>
    <col min="267" max="513" width="9" style="2"/>
    <col min="514" max="514" width="12.625" style="2" customWidth="1"/>
    <col min="515" max="515" width="2.625" style="2" customWidth="1"/>
    <col min="516" max="516" width="12.625" style="2" customWidth="1"/>
    <col min="517" max="517" width="2.625" style="2" customWidth="1"/>
    <col min="518" max="518" width="12.625" style="2" customWidth="1"/>
    <col min="519" max="519" width="2.625" style="2" customWidth="1"/>
    <col min="520" max="522" width="12.625" style="2" customWidth="1"/>
    <col min="523" max="769" width="9" style="2"/>
    <col min="770" max="770" width="12.625" style="2" customWidth="1"/>
    <col min="771" max="771" width="2.625" style="2" customWidth="1"/>
    <col min="772" max="772" width="12.625" style="2" customWidth="1"/>
    <col min="773" max="773" width="2.625" style="2" customWidth="1"/>
    <col min="774" max="774" width="12.625" style="2" customWidth="1"/>
    <col min="775" max="775" width="2.625" style="2" customWidth="1"/>
    <col min="776" max="778" width="12.625" style="2" customWidth="1"/>
    <col min="779" max="1025" width="9" style="2"/>
    <col min="1026" max="1026" width="12.625" style="2" customWidth="1"/>
    <col min="1027" max="1027" width="2.625" style="2" customWidth="1"/>
    <col min="1028" max="1028" width="12.625" style="2" customWidth="1"/>
    <col min="1029" max="1029" width="2.625" style="2" customWidth="1"/>
    <col min="1030" max="1030" width="12.625" style="2" customWidth="1"/>
    <col min="1031" max="1031" width="2.625" style="2" customWidth="1"/>
    <col min="1032" max="1034" width="12.625" style="2" customWidth="1"/>
    <col min="1035" max="1281" width="9" style="2"/>
    <col min="1282" max="1282" width="12.625" style="2" customWidth="1"/>
    <col min="1283" max="1283" width="2.625" style="2" customWidth="1"/>
    <col min="1284" max="1284" width="12.625" style="2" customWidth="1"/>
    <col min="1285" max="1285" width="2.625" style="2" customWidth="1"/>
    <col min="1286" max="1286" width="12.625" style="2" customWidth="1"/>
    <col min="1287" max="1287" width="2.625" style="2" customWidth="1"/>
    <col min="1288" max="1290" width="12.625" style="2" customWidth="1"/>
    <col min="1291" max="1537" width="9" style="2"/>
    <col min="1538" max="1538" width="12.625" style="2" customWidth="1"/>
    <col min="1539" max="1539" width="2.625" style="2" customWidth="1"/>
    <col min="1540" max="1540" width="12.625" style="2" customWidth="1"/>
    <col min="1541" max="1541" width="2.625" style="2" customWidth="1"/>
    <col min="1542" max="1542" width="12.625" style="2" customWidth="1"/>
    <col min="1543" max="1543" width="2.625" style="2" customWidth="1"/>
    <col min="1544" max="1546" width="12.625" style="2" customWidth="1"/>
    <col min="1547" max="1793" width="9" style="2"/>
    <col min="1794" max="1794" width="12.625" style="2" customWidth="1"/>
    <col min="1795" max="1795" width="2.625" style="2" customWidth="1"/>
    <col min="1796" max="1796" width="12.625" style="2" customWidth="1"/>
    <col min="1797" max="1797" width="2.625" style="2" customWidth="1"/>
    <col min="1798" max="1798" width="12.625" style="2" customWidth="1"/>
    <col min="1799" max="1799" width="2.625" style="2" customWidth="1"/>
    <col min="1800" max="1802" width="12.625" style="2" customWidth="1"/>
    <col min="1803" max="2049" width="9" style="2"/>
    <col min="2050" max="2050" width="12.625" style="2" customWidth="1"/>
    <col min="2051" max="2051" width="2.625" style="2" customWidth="1"/>
    <col min="2052" max="2052" width="12.625" style="2" customWidth="1"/>
    <col min="2053" max="2053" width="2.625" style="2" customWidth="1"/>
    <col min="2054" max="2054" width="12.625" style="2" customWidth="1"/>
    <col min="2055" max="2055" width="2.625" style="2" customWidth="1"/>
    <col min="2056" max="2058" width="12.625" style="2" customWidth="1"/>
    <col min="2059" max="2305" width="9" style="2"/>
    <col min="2306" max="2306" width="12.625" style="2" customWidth="1"/>
    <col min="2307" max="2307" width="2.625" style="2" customWidth="1"/>
    <col min="2308" max="2308" width="12.625" style="2" customWidth="1"/>
    <col min="2309" max="2309" width="2.625" style="2" customWidth="1"/>
    <col min="2310" max="2310" width="12.625" style="2" customWidth="1"/>
    <col min="2311" max="2311" width="2.625" style="2" customWidth="1"/>
    <col min="2312" max="2314" width="12.625" style="2" customWidth="1"/>
    <col min="2315" max="2561" width="9" style="2"/>
    <col min="2562" max="2562" width="12.625" style="2" customWidth="1"/>
    <col min="2563" max="2563" width="2.625" style="2" customWidth="1"/>
    <col min="2564" max="2564" width="12.625" style="2" customWidth="1"/>
    <col min="2565" max="2565" width="2.625" style="2" customWidth="1"/>
    <col min="2566" max="2566" width="12.625" style="2" customWidth="1"/>
    <col min="2567" max="2567" width="2.625" style="2" customWidth="1"/>
    <col min="2568" max="2570" width="12.625" style="2" customWidth="1"/>
    <col min="2571" max="2817" width="9" style="2"/>
    <col min="2818" max="2818" width="12.625" style="2" customWidth="1"/>
    <col min="2819" max="2819" width="2.625" style="2" customWidth="1"/>
    <col min="2820" max="2820" width="12.625" style="2" customWidth="1"/>
    <col min="2821" max="2821" width="2.625" style="2" customWidth="1"/>
    <col min="2822" max="2822" width="12.625" style="2" customWidth="1"/>
    <col min="2823" max="2823" width="2.625" style="2" customWidth="1"/>
    <col min="2824" max="2826" width="12.625" style="2" customWidth="1"/>
    <col min="2827" max="3073" width="9" style="2"/>
    <col min="3074" max="3074" width="12.625" style="2" customWidth="1"/>
    <col min="3075" max="3075" width="2.625" style="2" customWidth="1"/>
    <col min="3076" max="3076" width="12.625" style="2" customWidth="1"/>
    <col min="3077" max="3077" width="2.625" style="2" customWidth="1"/>
    <col min="3078" max="3078" width="12.625" style="2" customWidth="1"/>
    <col min="3079" max="3079" width="2.625" style="2" customWidth="1"/>
    <col min="3080" max="3082" width="12.625" style="2" customWidth="1"/>
    <col min="3083" max="3329" width="9" style="2"/>
    <col min="3330" max="3330" width="12.625" style="2" customWidth="1"/>
    <col min="3331" max="3331" width="2.625" style="2" customWidth="1"/>
    <col min="3332" max="3332" width="12.625" style="2" customWidth="1"/>
    <col min="3333" max="3333" width="2.625" style="2" customWidth="1"/>
    <col min="3334" max="3334" width="12.625" style="2" customWidth="1"/>
    <col min="3335" max="3335" width="2.625" style="2" customWidth="1"/>
    <col min="3336" max="3338" width="12.625" style="2" customWidth="1"/>
    <col min="3339" max="3585" width="9" style="2"/>
    <col min="3586" max="3586" width="12.625" style="2" customWidth="1"/>
    <col min="3587" max="3587" width="2.625" style="2" customWidth="1"/>
    <col min="3588" max="3588" width="12.625" style="2" customWidth="1"/>
    <col min="3589" max="3589" width="2.625" style="2" customWidth="1"/>
    <col min="3590" max="3590" width="12.625" style="2" customWidth="1"/>
    <col min="3591" max="3591" width="2.625" style="2" customWidth="1"/>
    <col min="3592" max="3594" width="12.625" style="2" customWidth="1"/>
    <col min="3595" max="3841" width="9" style="2"/>
    <col min="3842" max="3842" width="12.625" style="2" customWidth="1"/>
    <col min="3843" max="3843" width="2.625" style="2" customWidth="1"/>
    <col min="3844" max="3844" width="12.625" style="2" customWidth="1"/>
    <col min="3845" max="3845" width="2.625" style="2" customWidth="1"/>
    <col min="3846" max="3846" width="12.625" style="2" customWidth="1"/>
    <col min="3847" max="3847" width="2.625" style="2" customWidth="1"/>
    <col min="3848" max="3850" width="12.625" style="2" customWidth="1"/>
    <col min="3851" max="4097" width="9" style="2"/>
    <col min="4098" max="4098" width="12.625" style="2" customWidth="1"/>
    <col min="4099" max="4099" width="2.625" style="2" customWidth="1"/>
    <col min="4100" max="4100" width="12.625" style="2" customWidth="1"/>
    <col min="4101" max="4101" width="2.625" style="2" customWidth="1"/>
    <col min="4102" max="4102" width="12.625" style="2" customWidth="1"/>
    <col min="4103" max="4103" width="2.625" style="2" customWidth="1"/>
    <col min="4104" max="4106" width="12.625" style="2" customWidth="1"/>
    <col min="4107" max="4353" width="9" style="2"/>
    <col min="4354" max="4354" width="12.625" style="2" customWidth="1"/>
    <col min="4355" max="4355" width="2.625" style="2" customWidth="1"/>
    <col min="4356" max="4356" width="12.625" style="2" customWidth="1"/>
    <col min="4357" max="4357" width="2.625" style="2" customWidth="1"/>
    <col min="4358" max="4358" width="12.625" style="2" customWidth="1"/>
    <col min="4359" max="4359" width="2.625" style="2" customWidth="1"/>
    <col min="4360" max="4362" width="12.625" style="2" customWidth="1"/>
    <col min="4363" max="4609" width="9" style="2"/>
    <col min="4610" max="4610" width="12.625" style="2" customWidth="1"/>
    <col min="4611" max="4611" width="2.625" style="2" customWidth="1"/>
    <col min="4612" max="4612" width="12.625" style="2" customWidth="1"/>
    <col min="4613" max="4613" width="2.625" style="2" customWidth="1"/>
    <col min="4614" max="4614" width="12.625" style="2" customWidth="1"/>
    <col min="4615" max="4615" width="2.625" style="2" customWidth="1"/>
    <col min="4616" max="4618" width="12.625" style="2" customWidth="1"/>
    <col min="4619" max="4865" width="9" style="2"/>
    <col min="4866" max="4866" width="12.625" style="2" customWidth="1"/>
    <col min="4867" max="4867" width="2.625" style="2" customWidth="1"/>
    <col min="4868" max="4868" width="12.625" style="2" customWidth="1"/>
    <col min="4869" max="4869" width="2.625" style="2" customWidth="1"/>
    <col min="4870" max="4870" width="12.625" style="2" customWidth="1"/>
    <col min="4871" max="4871" width="2.625" style="2" customWidth="1"/>
    <col min="4872" max="4874" width="12.625" style="2" customWidth="1"/>
    <col min="4875" max="5121" width="9" style="2"/>
    <col min="5122" max="5122" width="12.625" style="2" customWidth="1"/>
    <col min="5123" max="5123" width="2.625" style="2" customWidth="1"/>
    <col min="5124" max="5124" width="12.625" style="2" customWidth="1"/>
    <col min="5125" max="5125" width="2.625" style="2" customWidth="1"/>
    <col min="5126" max="5126" width="12.625" style="2" customWidth="1"/>
    <col min="5127" max="5127" width="2.625" style="2" customWidth="1"/>
    <col min="5128" max="5130" width="12.625" style="2" customWidth="1"/>
    <col min="5131" max="5377" width="9" style="2"/>
    <col min="5378" max="5378" width="12.625" style="2" customWidth="1"/>
    <col min="5379" max="5379" width="2.625" style="2" customWidth="1"/>
    <col min="5380" max="5380" width="12.625" style="2" customWidth="1"/>
    <col min="5381" max="5381" width="2.625" style="2" customWidth="1"/>
    <col min="5382" max="5382" width="12.625" style="2" customWidth="1"/>
    <col min="5383" max="5383" width="2.625" style="2" customWidth="1"/>
    <col min="5384" max="5386" width="12.625" style="2" customWidth="1"/>
    <col min="5387" max="5633" width="9" style="2"/>
    <col min="5634" max="5634" width="12.625" style="2" customWidth="1"/>
    <col min="5635" max="5635" width="2.625" style="2" customWidth="1"/>
    <col min="5636" max="5636" width="12.625" style="2" customWidth="1"/>
    <col min="5637" max="5637" width="2.625" style="2" customWidth="1"/>
    <col min="5638" max="5638" width="12.625" style="2" customWidth="1"/>
    <col min="5639" max="5639" width="2.625" style="2" customWidth="1"/>
    <col min="5640" max="5642" width="12.625" style="2" customWidth="1"/>
    <col min="5643" max="5889" width="9" style="2"/>
    <col min="5890" max="5890" width="12.625" style="2" customWidth="1"/>
    <col min="5891" max="5891" width="2.625" style="2" customWidth="1"/>
    <col min="5892" max="5892" width="12.625" style="2" customWidth="1"/>
    <col min="5893" max="5893" width="2.625" style="2" customWidth="1"/>
    <col min="5894" max="5894" width="12.625" style="2" customWidth="1"/>
    <col min="5895" max="5895" width="2.625" style="2" customWidth="1"/>
    <col min="5896" max="5898" width="12.625" style="2" customWidth="1"/>
    <col min="5899" max="6145" width="9" style="2"/>
    <col min="6146" max="6146" width="12.625" style="2" customWidth="1"/>
    <col min="6147" max="6147" width="2.625" style="2" customWidth="1"/>
    <col min="6148" max="6148" width="12.625" style="2" customWidth="1"/>
    <col min="6149" max="6149" width="2.625" style="2" customWidth="1"/>
    <col min="6150" max="6150" width="12.625" style="2" customWidth="1"/>
    <col min="6151" max="6151" width="2.625" style="2" customWidth="1"/>
    <col min="6152" max="6154" width="12.625" style="2" customWidth="1"/>
    <col min="6155" max="6401" width="9" style="2"/>
    <col min="6402" max="6402" width="12.625" style="2" customWidth="1"/>
    <col min="6403" max="6403" width="2.625" style="2" customWidth="1"/>
    <col min="6404" max="6404" width="12.625" style="2" customWidth="1"/>
    <col min="6405" max="6405" width="2.625" style="2" customWidth="1"/>
    <col min="6406" max="6406" width="12.625" style="2" customWidth="1"/>
    <col min="6407" max="6407" width="2.625" style="2" customWidth="1"/>
    <col min="6408" max="6410" width="12.625" style="2" customWidth="1"/>
    <col min="6411" max="6657" width="9" style="2"/>
    <col min="6658" max="6658" width="12.625" style="2" customWidth="1"/>
    <col min="6659" max="6659" width="2.625" style="2" customWidth="1"/>
    <col min="6660" max="6660" width="12.625" style="2" customWidth="1"/>
    <col min="6661" max="6661" width="2.625" style="2" customWidth="1"/>
    <col min="6662" max="6662" width="12.625" style="2" customWidth="1"/>
    <col min="6663" max="6663" width="2.625" style="2" customWidth="1"/>
    <col min="6664" max="6666" width="12.625" style="2" customWidth="1"/>
    <col min="6667" max="6913" width="9" style="2"/>
    <col min="6914" max="6914" width="12.625" style="2" customWidth="1"/>
    <col min="6915" max="6915" width="2.625" style="2" customWidth="1"/>
    <col min="6916" max="6916" width="12.625" style="2" customWidth="1"/>
    <col min="6917" max="6917" width="2.625" style="2" customWidth="1"/>
    <col min="6918" max="6918" width="12.625" style="2" customWidth="1"/>
    <col min="6919" max="6919" width="2.625" style="2" customWidth="1"/>
    <col min="6920" max="6922" width="12.625" style="2" customWidth="1"/>
    <col min="6923" max="7169" width="9" style="2"/>
    <col min="7170" max="7170" width="12.625" style="2" customWidth="1"/>
    <col min="7171" max="7171" width="2.625" style="2" customWidth="1"/>
    <col min="7172" max="7172" width="12.625" style="2" customWidth="1"/>
    <col min="7173" max="7173" width="2.625" style="2" customWidth="1"/>
    <col min="7174" max="7174" width="12.625" style="2" customWidth="1"/>
    <col min="7175" max="7175" width="2.625" style="2" customWidth="1"/>
    <col min="7176" max="7178" width="12.625" style="2" customWidth="1"/>
    <col min="7179" max="7425" width="9" style="2"/>
    <col min="7426" max="7426" width="12.625" style="2" customWidth="1"/>
    <col min="7427" max="7427" width="2.625" style="2" customWidth="1"/>
    <col min="7428" max="7428" width="12.625" style="2" customWidth="1"/>
    <col min="7429" max="7429" width="2.625" style="2" customWidth="1"/>
    <col min="7430" max="7430" width="12.625" style="2" customWidth="1"/>
    <col min="7431" max="7431" width="2.625" style="2" customWidth="1"/>
    <col min="7432" max="7434" width="12.625" style="2" customWidth="1"/>
    <col min="7435" max="7681" width="9" style="2"/>
    <col min="7682" max="7682" width="12.625" style="2" customWidth="1"/>
    <col min="7683" max="7683" width="2.625" style="2" customWidth="1"/>
    <col min="7684" max="7684" width="12.625" style="2" customWidth="1"/>
    <col min="7685" max="7685" width="2.625" style="2" customWidth="1"/>
    <col min="7686" max="7686" width="12.625" style="2" customWidth="1"/>
    <col min="7687" max="7687" width="2.625" style="2" customWidth="1"/>
    <col min="7688" max="7690" width="12.625" style="2" customWidth="1"/>
    <col min="7691" max="7937" width="9" style="2"/>
    <col min="7938" max="7938" width="12.625" style="2" customWidth="1"/>
    <col min="7939" max="7939" width="2.625" style="2" customWidth="1"/>
    <col min="7940" max="7940" width="12.625" style="2" customWidth="1"/>
    <col min="7941" max="7941" width="2.625" style="2" customWidth="1"/>
    <col min="7942" max="7942" width="12.625" style="2" customWidth="1"/>
    <col min="7943" max="7943" width="2.625" style="2" customWidth="1"/>
    <col min="7944" max="7946" width="12.625" style="2" customWidth="1"/>
    <col min="7947" max="8193" width="9" style="2"/>
    <col min="8194" max="8194" width="12.625" style="2" customWidth="1"/>
    <col min="8195" max="8195" width="2.625" style="2" customWidth="1"/>
    <col min="8196" max="8196" width="12.625" style="2" customWidth="1"/>
    <col min="8197" max="8197" width="2.625" style="2" customWidth="1"/>
    <col min="8198" max="8198" width="12.625" style="2" customWidth="1"/>
    <col min="8199" max="8199" width="2.625" style="2" customWidth="1"/>
    <col min="8200" max="8202" width="12.625" style="2" customWidth="1"/>
    <col min="8203" max="8449" width="9" style="2"/>
    <col min="8450" max="8450" width="12.625" style="2" customWidth="1"/>
    <col min="8451" max="8451" width="2.625" style="2" customWidth="1"/>
    <col min="8452" max="8452" width="12.625" style="2" customWidth="1"/>
    <col min="8453" max="8453" width="2.625" style="2" customWidth="1"/>
    <col min="8454" max="8454" width="12.625" style="2" customWidth="1"/>
    <col min="8455" max="8455" width="2.625" style="2" customWidth="1"/>
    <col min="8456" max="8458" width="12.625" style="2" customWidth="1"/>
    <col min="8459" max="8705" width="9" style="2"/>
    <col min="8706" max="8706" width="12.625" style="2" customWidth="1"/>
    <col min="8707" max="8707" width="2.625" style="2" customWidth="1"/>
    <col min="8708" max="8708" width="12.625" style="2" customWidth="1"/>
    <col min="8709" max="8709" width="2.625" style="2" customWidth="1"/>
    <col min="8710" max="8710" width="12.625" style="2" customWidth="1"/>
    <col min="8711" max="8711" width="2.625" style="2" customWidth="1"/>
    <col min="8712" max="8714" width="12.625" style="2" customWidth="1"/>
    <col min="8715" max="8961" width="9" style="2"/>
    <col min="8962" max="8962" width="12.625" style="2" customWidth="1"/>
    <col min="8963" max="8963" width="2.625" style="2" customWidth="1"/>
    <col min="8964" max="8964" width="12.625" style="2" customWidth="1"/>
    <col min="8965" max="8965" width="2.625" style="2" customWidth="1"/>
    <col min="8966" max="8966" width="12.625" style="2" customWidth="1"/>
    <col min="8967" max="8967" width="2.625" style="2" customWidth="1"/>
    <col min="8968" max="8970" width="12.625" style="2" customWidth="1"/>
    <col min="8971" max="9217" width="9" style="2"/>
    <col min="9218" max="9218" width="12.625" style="2" customWidth="1"/>
    <col min="9219" max="9219" width="2.625" style="2" customWidth="1"/>
    <col min="9220" max="9220" width="12.625" style="2" customWidth="1"/>
    <col min="9221" max="9221" width="2.625" style="2" customWidth="1"/>
    <col min="9222" max="9222" width="12.625" style="2" customWidth="1"/>
    <col min="9223" max="9223" width="2.625" style="2" customWidth="1"/>
    <col min="9224" max="9226" width="12.625" style="2" customWidth="1"/>
    <col min="9227" max="9473" width="9" style="2"/>
    <col min="9474" max="9474" width="12.625" style="2" customWidth="1"/>
    <col min="9475" max="9475" width="2.625" style="2" customWidth="1"/>
    <col min="9476" max="9476" width="12.625" style="2" customWidth="1"/>
    <col min="9477" max="9477" width="2.625" style="2" customWidth="1"/>
    <col min="9478" max="9478" width="12.625" style="2" customWidth="1"/>
    <col min="9479" max="9479" width="2.625" style="2" customWidth="1"/>
    <col min="9480" max="9482" width="12.625" style="2" customWidth="1"/>
    <col min="9483" max="9729" width="9" style="2"/>
    <col min="9730" max="9730" width="12.625" style="2" customWidth="1"/>
    <col min="9731" max="9731" width="2.625" style="2" customWidth="1"/>
    <col min="9732" max="9732" width="12.625" style="2" customWidth="1"/>
    <col min="9733" max="9733" width="2.625" style="2" customWidth="1"/>
    <col min="9734" max="9734" width="12.625" style="2" customWidth="1"/>
    <col min="9735" max="9735" width="2.625" style="2" customWidth="1"/>
    <col min="9736" max="9738" width="12.625" style="2" customWidth="1"/>
    <col min="9739" max="9985" width="9" style="2"/>
    <col min="9986" max="9986" width="12.625" style="2" customWidth="1"/>
    <col min="9987" max="9987" width="2.625" style="2" customWidth="1"/>
    <col min="9988" max="9988" width="12.625" style="2" customWidth="1"/>
    <col min="9989" max="9989" width="2.625" style="2" customWidth="1"/>
    <col min="9990" max="9990" width="12.625" style="2" customWidth="1"/>
    <col min="9991" max="9991" width="2.625" style="2" customWidth="1"/>
    <col min="9992" max="9994" width="12.625" style="2" customWidth="1"/>
    <col min="9995" max="10241" width="9" style="2"/>
    <col min="10242" max="10242" width="12.625" style="2" customWidth="1"/>
    <col min="10243" max="10243" width="2.625" style="2" customWidth="1"/>
    <col min="10244" max="10244" width="12.625" style="2" customWidth="1"/>
    <col min="10245" max="10245" width="2.625" style="2" customWidth="1"/>
    <col min="10246" max="10246" width="12.625" style="2" customWidth="1"/>
    <col min="10247" max="10247" width="2.625" style="2" customWidth="1"/>
    <col min="10248" max="10250" width="12.625" style="2" customWidth="1"/>
    <col min="10251" max="10497" width="9" style="2"/>
    <col min="10498" max="10498" width="12.625" style="2" customWidth="1"/>
    <col min="10499" max="10499" width="2.625" style="2" customWidth="1"/>
    <col min="10500" max="10500" width="12.625" style="2" customWidth="1"/>
    <col min="10501" max="10501" width="2.625" style="2" customWidth="1"/>
    <col min="10502" max="10502" width="12.625" style="2" customWidth="1"/>
    <col min="10503" max="10503" width="2.625" style="2" customWidth="1"/>
    <col min="10504" max="10506" width="12.625" style="2" customWidth="1"/>
    <col min="10507" max="10753" width="9" style="2"/>
    <col min="10754" max="10754" width="12.625" style="2" customWidth="1"/>
    <col min="10755" max="10755" width="2.625" style="2" customWidth="1"/>
    <col min="10756" max="10756" width="12.625" style="2" customWidth="1"/>
    <col min="10757" max="10757" width="2.625" style="2" customWidth="1"/>
    <col min="10758" max="10758" width="12.625" style="2" customWidth="1"/>
    <col min="10759" max="10759" width="2.625" style="2" customWidth="1"/>
    <col min="10760" max="10762" width="12.625" style="2" customWidth="1"/>
    <col min="10763" max="11009" width="9" style="2"/>
    <col min="11010" max="11010" width="12.625" style="2" customWidth="1"/>
    <col min="11011" max="11011" width="2.625" style="2" customWidth="1"/>
    <col min="11012" max="11012" width="12.625" style="2" customWidth="1"/>
    <col min="11013" max="11013" width="2.625" style="2" customWidth="1"/>
    <col min="11014" max="11014" width="12.625" style="2" customWidth="1"/>
    <col min="11015" max="11015" width="2.625" style="2" customWidth="1"/>
    <col min="11016" max="11018" width="12.625" style="2" customWidth="1"/>
    <col min="11019" max="11265" width="9" style="2"/>
    <col min="11266" max="11266" width="12.625" style="2" customWidth="1"/>
    <col min="11267" max="11267" width="2.625" style="2" customWidth="1"/>
    <col min="11268" max="11268" width="12.625" style="2" customWidth="1"/>
    <col min="11269" max="11269" width="2.625" style="2" customWidth="1"/>
    <col min="11270" max="11270" width="12.625" style="2" customWidth="1"/>
    <col min="11271" max="11271" width="2.625" style="2" customWidth="1"/>
    <col min="11272" max="11274" width="12.625" style="2" customWidth="1"/>
    <col min="11275" max="11521" width="9" style="2"/>
    <col min="11522" max="11522" width="12.625" style="2" customWidth="1"/>
    <col min="11523" max="11523" width="2.625" style="2" customWidth="1"/>
    <col min="11524" max="11524" width="12.625" style="2" customWidth="1"/>
    <col min="11525" max="11525" width="2.625" style="2" customWidth="1"/>
    <col min="11526" max="11526" width="12.625" style="2" customWidth="1"/>
    <col min="11527" max="11527" width="2.625" style="2" customWidth="1"/>
    <col min="11528" max="11530" width="12.625" style="2" customWidth="1"/>
    <col min="11531" max="11777" width="9" style="2"/>
    <col min="11778" max="11778" width="12.625" style="2" customWidth="1"/>
    <col min="11779" max="11779" width="2.625" style="2" customWidth="1"/>
    <col min="11780" max="11780" width="12.625" style="2" customWidth="1"/>
    <col min="11781" max="11781" width="2.625" style="2" customWidth="1"/>
    <col min="11782" max="11782" width="12.625" style="2" customWidth="1"/>
    <col min="11783" max="11783" width="2.625" style="2" customWidth="1"/>
    <col min="11784" max="11786" width="12.625" style="2" customWidth="1"/>
    <col min="11787" max="12033" width="9" style="2"/>
    <col min="12034" max="12034" width="12.625" style="2" customWidth="1"/>
    <col min="12035" max="12035" width="2.625" style="2" customWidth="1"/>
    <col min="12036" max="12036" width="12.625" style="2" customWidth="1"/>
    <col min="12037" max="12037" width="2.625" style="2" customWidth="1"/>
    <col min="12038" max="12038" width="12.625" style="2" customWidth="1"/>
    <col min="12039" max="12039" width="2.625" style="2" customWidth="1"/>
    <col min="12040" max="12042" width="12.625" style="2" customWidth="1"/>
    <col min="12043" max="12289" width="9" style="2"/>
    <col min="12290" max="12290" width="12.625" style="2" customWidth="1"/>
    <col min="12291" max="12291" width="2.625" style="2" customWidth="1"/>
    <col min="12292" max="12292" width="12.625" style="2" customWidth="1"/>
    <col min="12293" max="12293" width="2.625" style="2" customWidth="1"/>
    <col min="12294" max="12294" width="12.625" style="2" customWidth="1"/>
    <col min="12295" max="12295" width="2.625" style="2" customWidth="1"/>
    <col min="12296" max="12298" width="12.625" style="2" customWidth="1"/>
    <col min="12299" max="12545" width="9" style="2"/>
    <col min="12546" max="12546" width="12.625" style="2" customWidth="1"/>
    <col min="12547" max="12547" width="2.625" style="2" customWidth="1"/>
    <col min="12548" max="12548" width="12.625" style="2" customWidth="1"/>
    <col min="12549" max="12549" width="2.625" style="2" customWidth="1"/>
    <col min="12550" max="12550" width="12.625" style="2" customWidth="1"/>
    <col min="12551" max="12551" width="2.625" style="2" customWidth="1"/>
    <col min="12552" max="12554" width="12.625" style="2" customWidth="1"/>
    <col min="12555" max="12801" width="9" style="2"/>
    <col min="12802" max="12802" width="12.625" style="2" customWidth="1"/>
    <col min="12803" max="12803" width="2.625" style="2" customWidth="1"/>
    <col min="12804" max="12804" width="12.625" style="2" customWidth="1"/>
    <col min="12805" max="12805" width="2.625" style="2" customWidth="1"/>
    <col min="12806" max="12806" width="12.625" style="2" customWidth="1"/>
    <col min="12807" max="12807" width="2.625" style="2" customWidth="1"/>
    <col min="12808" max="12810" width="12.625" style="2" customWidth="1"/>
    <col min="12811" max="13057" width="9" style="2"/>
    <col min="13058" max="13058" width="12.625" style="2" customWidth="1"/>
    <col min="13059" max="13059" width="2.625" style="2" customWidth="1"/>
    <col min="13060" max="13060" width="12.625" style="2" customWidth="1"/>
    <col min="13061" max="13061" width="2.625" style="2" customWidth="1"/>
    <col min="13062" max="13062" width="12.625" style="2" customWidth="1"/>
    <col min="13063" max="13063" width="2.625" style="2" customWidth="1"/>
    <col min="13064" max="13066" width="12.625" style="2" customWidth="1"/>
    <col min="13067" max="13313" width="9" style="2"/>
    <col min="13314" max="13314" width="12.625" style="2" customWidth="1"/>
    <col min="13315" max="13315" width="2.625" style="2" customWidth="1"/>
    <col min="13316" max="13316" width="12.625" style="2" customWidth="1"/>
    <col min="13317" max="13317" width="2.625" style="2" customWidth="1"/>
    <col min="13318" max="13318" width="12.625" style="2" customWidth="1"/>
    <col min="13319" max="13319" width="2.625" style="2" customWidth="1"/>
    <col min="13320" max="13322" width="12.625" style="2" customWidth="1"/>
    <col min="13323" max="13569" width="9" style="2"/>
    <col min="13570" max="13570" width="12.625" style="2" customWidth="1"/>
    <col min="13571" max="13571" width="2.625" style="2" customWidth="1"/>
    <col min="13572" max="13572" width="12.625" style="2" customWidth="1"/>
    <col min="13573" max="13573" width="2.625" style="2" customWidth="1"/>
    <col min="13574" max="13574" width="12.625" style="2" customWidth="1"/>
    <col min="13575" max="13575" width="2.625" style="2" customWidth="1"/>
    <col min="13576" max="13578" width="12.625" style="2" customWidth="1"/>
    <col min="13579" max="13825" width="9" style="2"/>
    <col min="13826" max="13826" width="12.625" style="2" customWidth="1"/>
    <col min="13827" max="13827" width="2.625" style="2" customWidth="1"/>
    <col min="13828" max="13828" width="12.625" style="2" customWidth="1"/>
    <col min="13829" max="13829" width="2.625" style="2" customWidth="1"/>
    <col min="13830" max="13830" width="12.625" style="2" customWidth="1"/>
    <col min="13831" max="13831" width="2.625" style="2" customWidth="1"/>
    <col min="13832" max="13834" width="12.625" style="2" customWidth="1"/>
    <col min="13835" max="14081" width="9" style="2"/>
    <col min="14082" max="14082" width="12.625" style="2" customWidth="1"/>
    <col min="14083" max="14083" width="2.625" style="2" customWidth="1"/>
    <col min="14084" max="14084" width="12.625" style="2" customWidth="1"/>
    <col min="14085" max="14085" width="2.625" style="2" customWidth="1"/>
    <col min="14086" max="14086" width="12.625" style="2" customWidth="1"/>
    <col min="14087" max="14087" width="2.625" style="2" customWidth="1"/>
    <col min="14088" max="14090" width="12.625" style="2" customWidth="1"/>
    <col min="14091" max="14337" width="9" style="2"/>
    <col min="14338" max="14338" width="12.625" style="2" customWidth="1"/>
    <col min="14339" max="14339" width="2.625" style="2" customWidth="1"/>
    <col min="14340" max="14340" width="12.625" style="2" customWidth="1"/>
    <col min="14341" max="14341" width="2.625" style="2" customWidth="1"/>
    <col min="14342" max="14342" width="12.625" style="2" customWidth="1"/>
    <col min="14343" max="14343" width="2.625" style="2" customWidth="1"/>
    <col min="14344" max="14346" width="12.625" style="2" customWidth="1"/>
    <col min="14347" max="14593" width="9" style="2"/>
    <col min="14594" max="14594" width="12.625" style="2" customWidth="1"/>
    <col min="14595" max="14595" width="2.625" style="2" customWidth="1"/>
    <col min="14596" max="14596" width="12.625" style="2" customWidth="1"/>
    <col min="14597" max="14597" width="2.625" style="2" customWidth="1"/>
    <col min="14598" max="14598" width="12.625" style="2" customWidth="1"/>
    <col min="14599" max="14599" width="2.625" style="2" customWidth="1"/>
    <col min="14600" max="14602" width="12.625" style="2" customWidth="1"/>
    <col min="14603" max="14849" width="9" style="2"/>
    <col min="14850" max="14850" width="12.625" style="2" customWidth="1"/>
    <col min="14851" max="14851" width="2.625" style="2" customWidth="1"/>
    <col min="14852" max="14852" width="12.625" style="2" customWidth="1"/>
    <col min="14853" max="14853" width="2.625" style="2" customWidth="1"/>
    <col min="14854" max="14854" width="12.625" style="2" customWidth="1"/>
    <col min="14855" max="14855" width="2.625" style="2" customWidth="1"/>
    <col min="14856" max="14858" width="12.625" style="2" customWidth="1"/>
    <col min="14859" max="15105" width="9" style="2"/>
    <col min="15106" max="15106" width="12.625" style="2" customWidth="1"/>
    <col min="15107" max="15107" width="2.625" style="2" customWidth="1"/>
    <col min="15108" max="15108" width="12.625" style="2" customWidth="1"/>
    <col min="15109" max="15109" width="2.625" style="2" customWidth="1"/>
    <col min="15110" max="15110" width="12.625" style="2" customWidth="1"/>
    <col min="15111" max="15111" width="2.625" style="2" customWidth="1"/>
    <col min="15112" max="15114" width="12.625" style="2" customWidth="1"/>
    <col min="15115" max="15361" width="9" style="2"/>
    <col min="15362" max="15362" width="12.625" style="2" customWidth="1"/>
    <col min="15363" max="15363" width="2.625" style="2" customWidth="1"/>
    <col min="15364" max="15364" width="12.625" style="2" customWidth="1"/>
    <col min="15365" max="15365" width="2.625" style="2" customWidth="1"/>
    <col min="15366" max="15366" width="12.625" style="2" customWidth="1"/>
    <col min="15367" max="15367" width="2.625" style="2" customWidth="1"/>
    <col min="15368" max="15370" width="12.625" style="2" customWidth="1"/>
    <col min="15371" max="15617" width="9" style="2"/>
    <col min="15618" max="15618" width="12.625" style="2" customWidth="1"/>
    <col min="15619" max="15619" width="2.625" style="2" customWidth="1"/>
    <col min="15620" max="15620" width="12.625" style="2" customWidth="1"/>
    <col min="15621" max="15621" width="2.625" style="2" customWidth="1"/>
    <col min="15622" max="15622" width="12.625" style="2" customWidth="1"/>
    <col min="15623" max="15623" width="2.625" style="2" customWidth="1"/>
    <col min="15624" max="15626" width="12.625" style="2" customWidth="1"/>
    <col min="15627" max="15873" width="9" style="2"/>
    <col min="15874" max="15874" width="12.625" style="2" customWidth="1"/>
    <col min="15875" max="15875" width="2.625" style="2" customWidth="1"/>
    <col min="15876" max="15876" width="12.625" style="2" customWidth="1"/>
    <col min="15877" max="15877" width="2.625" style="2" customWidth="1"/>
    <col min="15878" max="15878" width="12.625" style="2" customWidth="1"/>
    <col min="15879" max="15879" width="2.625" style="2" customWidth="1"/>
    <col min="15880" max="15882" width="12.625" style="2" customWidth="1"/>
    <col min="15883" max="16129" width="9" style="2"/>
    <col min="16130" max="16130" width="12.625" style="2" customWidth="1"/>
    <col min="16131" max="16131" width="2.625" style="2" customWidth="1"/>
    <col min="16132" max="16132" width="12.625" style="2" customWidth="1"/>
    <col min="16133" max="16133" width="2.625" style="2" customWidth="1"/>
    <col min="16134" max="16134" width="12.625" style="2" customWidth="1"/>
    <col min="16135" max="16135" width="2.625" style="2" customWidth="1"/>
    <col min="16136" max="16138" width="12.625" style="2" customWidth="1"/>
    <col min="16139" max="16384" width="9" style="2"/>
  </cols>
  <sheetData>
    <row r="1" spans="1:11" s="1" customFormat="1" ht="13.5" customHeight="1">
      <c r="B1" s="402" t="s">
        <v>63</v>
      </c>
      <c r="C1" s="5"/>
      <c r="D1" s="5"/>
      <c r="E1" s="404" t="s">
        <v>12</v>
      </c>
      <c r="G1" s="406" t="s">
        <v>13</v>
      </c>
      <c r="H1" s="407"/>
      <c r="I1" s="7"/>
      <c r="J1" s="406" t="s">
        <v>14</v>
      </c>
      <c r="K1" s="407"/>
    </row>
    <row r="2" spans="1:11" s="1" customFormat="1">
      <c r="B2" s="403"/>
      <c r="C2" s="5"/>
      <c r="D2" s="5"/>
      <c r="E2" s="405"/>
      <c r="G2" s="10" t="s">
        <v>15</v>
      </c>
      <c r="H2" s="11" t="s">
        <v>16</v>
      </c>
      <c r="I2" s="7"/>
      <c r="J2" s="10" t="s">
        <v>17</v>
      </c>
      <c r="K2" s="11" t="s">
        <v>18</v>
      </c>
    </row>
    <row r="3" spans="1:11" s="1" customFormat="1">
      <c r="B3" s="4"/>
      <c r="C3" s="6"/>
      <c r="D3" s="6"/>
      <c r="E3" s="4"/>
      <c r="F3" s="7"/>
      <c r="G3" s="8"/>
      <c r="H3" s="9"/>
      <c r="I3" s="7"/>
      <c r="J3" s="371" t="s">
        <v>957</v>
      </c>
      <c r="K3" s="371"/>
    </row>
    <row r="4" spans="1:11">
      <c r="E4" s="3" t="s">
        <v>31</v>
      </c>
      <c r="G4" s="3" t="s">
        <v>281</v>
      </c>
      <c r="I4" s="408" t="s">
        <v>76</v>
      </c>
      <c r="J4" s="408"/>
      <c r="K4" s="408"/>
    </row>
    <row r="5" spans="1:11" ht="13.5" customHeight="1">
      <c r="B5" s="387" t="s">
        <v>10</v>
      </c>
      <c r="E5" s="390" t="s">
        <v>5</v>
      </c>
      <c r="F5" s="391"/>
      <c r="G5" s="392" t="s">
        <v>77</v>
      </c>
      <c r="H5" s="391"/>
      <c r="I5" s="391"/>
      <c r="J5" s="391"/>
      <c r="K5" s="391"/>
    </row>
    <row r="6" spans="1:11">
      <c r="B6" s="388"/>
      <c r="E6" s="390" t="s">
        <v>6</v>
      </c>
      <c r="F6" s="391"/>
      <c r="G6" s="393" t="s">
        <v>78</v>
      </c>
      <c r="H6" s="394"/>
      <c r="I6" s="394"/>
      <c r="J6" s="394"/>
      <c r="K6" s="395"/>
    </row>
    <row r="7" spans="1:11">
      <c r="B7" s="388"/>
      <c r="E7" s="391"/>
      <c r="F7" s="391"/>
      <c r="G7" s="396"/>
      <c r="H7" s="397"/>
      <c r="I7" s="397"/>
      <c r="J7" s="397"/>
      <c r="K7" s="398"/>
    </row>
    <row r="8" spans="1:11">
      <c r="B8" s="389"/>
      <c r="E8" s="391"/>
      <c r="F8" s="391"/>
      <c r="G8" s="396"/>
      <c r="H8" s="397"/>
      <c r="I8" s="397"/>
      <c r="J8" s="397"/>
      <c r="K8" s="398"/>
    </row>
    <row r="9" spans="1:11">
      <c r="E9" s="391"/>
      <c r="F9" s="391"/>
      <c r="G9" s="399"/>
      <c r="H9" s="400"/>
      <c r="I9" s="400"/>
      <c r="J9" s="400"/>
      <c r="K9" s="401"/>
    </row>
    <row r="11" spans="1:11">
      <c r="A11" s="65" t="s">
        <v>833</v>
      </c>
      <c r="B11" s="427" t="s">
        <v>7</v>
      </c>
      <c r="C11" s="427"/>
      <c r="D11" s="67" t="s">
        <v>834</v>
      </c>
      <c r="E11" s="427" t="s">
        <v>8</v>
      </c>
      <c r="F11" s="427"/>
      <c r="G11" s="427"/>
      <c r="H11" s="427"/>
      <c r="I11" s="427"/>
      <c r="J11" s="427"/>
      <c r="K11" s="427"/>
    </row>
    <row r="12" spans="1:11" ht="24.95" customHeight="1">
      <c r="A12" s="66">
        <v>1</v>
      </c>
      <c r="B12" s="393" t="s">
        <v>79</v>
      </c>
      <c r="C12" s="428"/>
      <c r="D12" s="133"/>
      <c r="E12" s="381" t="s">
        <v>80</v>
      </c>
      <c r="F12" s="382"/>
      <c r="G12" s="382"/>
      <c r="H12" s="382"/>
      <c r="I12" s="382"/>
      <c r="J12" s="382"/>
      <c r="K12" s="383"/>
    </row>
    <row r="13" spans="1:11" ht="24.95" customHeight="1">
      <c r="A13" s="66"/>
      <c r="B13" s="429"/>
      <c r="C13" s="430"/>
      <c r="D13" s="134"/>
      <c r="E13" s="384" t="s">
        <v>81</v>
      </c>
      <c r="F13" s="385"/>
      <c r="G13" s="385"/>
      <c r="H13" s="385"/>
      <c r="I13" s="385"/>
      <c r="J13" s="385"/>
      <c r="K13" s="386"/>
    </row>
    <row r="14" spans="1:11" ht="24.95" customHeight="1">
      <c r="A14" s="66"/>
      <c r="B14" s="429"/>
      <c r="C14" s="430"/>
      <c r="D14" s="134"/>
      <c r="E14" s="384" t="s">
        <v>82</v>
      </c>
      <c r="F14" s="385"/>
      <c r="G14" s="385"/>
      <c r="H14" s="385"/>
      <c r="I14" s="385"/>
      <c r="J14" s="385"/>
      <c r="K14" s="386"/>
    </row>
    <row r="15" spans="1:11" ht="24.95" customHeight="1">
      <c r="A15" s="66"/>
      <c r="B15" s="429"/>
      <c r="C15" s="430"/>
      <c r="D15" s="134">
        <v>1</v>
      </c>
      <c r="E15" s="384" t="s">
        <v>83</v>
      </c>
      <c r="F15" s="385"/>
      <c r="G15" s="385"/>
      <c r="H15" s="385"/>
      <c r="I15" s="385"/>
      <c r="J15" s="385"/>
      <c r="K15" s="386"/>
    </row>
    <row r="16" spans="1:11" ht="24.95" customHeight="1">
      <c r="A16" s="66"/>
      <c r="B16" s="429"/>
      <c r="C16" s="430"/>
      <c r="D16" s="134"/>
      <c r="E16" s="384" t="s">
        <v>84</v>
      </c>
      <c r="F16" s="385"/>
      <c r="G16" s="385"/>
      <c r="H16" s="385"/>
      <c r="I16" s="385"/>
      <c r="J16" s="385"/>
      <c r="K16" s="386"/>
    </row>
    <row r="17" spans="1:11" ht="24.95" customHeight="1">
      <c r="A17" s="66"/>
      <c r="B17" s="431"/>
      <c r="C17" s="430"/>
      <c r="D17" s="134"/>
      <c r="E17" s="384" t="s">
        <v>85</v>
      </c>
      <c r="F17" s="385"/>
      <c r="G17" s="385"/>
      <c r="H17" s="385"/>
      <c r="I17" s="385"/>
      <c r="J17" s="385"/>
      <c r="K17" s="386"/>
    </row>
    <row r="18" spans="1:11" ht="24.95" customHeight="1">
      <c r="A18" s="66"/>
      <c r="B18" s="431"/>
      <c r="C18" s="430"/>
      <c r="D18" s="134"/>
      <c r="E18" s="384" t="s">
        <v>86</v>
      </c>
      <c r="F18" s="385"/>
      <c r="G18" s="385"/>
      <c r="H18" s="385"/>
      <c r="I18" s="385"/>
      <c r="J18" s="385"/>
      <c r="K18" s="386"/>
    </row>
    <row r="19" spans="1:11" ht="24.95" customHeight="1">
      <c r="A19" s="66"/>
      <c r="B19" s="431"/>
      <c r="C19" s="430"/>
      <c r="D19" s="134"/>
      <c r="E19" s="362"/>
      <c r="F19" s="363"/>
      <c r="G19" s="363"/>
      <c r="H19" s="363"/>
      <c r="I19" s="363"/>
      <c r="J19" s="363"/>
      <c r="K19" s="364"/>
    </row>
    <row r="20" spans="1:11" ht="24.95" customHeight="1">
      <c r="A20" s="66"/>
      <c r="B20" s="431"/>
      <c r="C20" s="430"/>
      <c r="D20" s="134"/>
      <c r="E20" s="368"/>
      <c r="F20" s="369"/>
      <c r="G20" s="369"/>
      <c r="H20" s="369"/>
      <c r="I20" s="369"/>
      <c r="J20" s="369"/>
      <c r="K20" s="370"/>
    </row>
    <row r="21" spans="1:11" ht="24.95" customHeight="1">
      <c r="A21" s="66">
        <v>2</v>
      </c>
      <c r="B21" s="393" t="s">
        <v>87</v>
      </c>
      <c r="C21" s="428"/>
      <c r="D21" s="133"/>
      <c r="E21" s="381" t="s">
        <v>88</v>
      </c>
      <c r="F21" s="382"/>
      <c r="G21" s="382"/>
      <c r="H21" s="382"/>
      <c r="I21" s="382"/>
      <c r="J21" s="382"/>
      <c r="K21" s="383"/>
    </row>
    <row r="22" spans="1:11" ht="24.95" customHeight="1">
      <c r="A22" s="66">
        <v>3</v>
      </c>
      <c r="B22" s="429"/>
      <c r="C22" s="430"/>
      <c r="D22" s="134">
        <v>2</v>
      </c>
      <c r="E22" s="384" t="s">
        <v>89</v>
      </c>
      <c r="F22" s="385"/>
      <c r="G22" s="385"/>
      <c r="H22" s="385"/>
      <c r="I22" s="385"/>
      <c r="J22" s="385"/>
      <c r="K22" s="386"/>
    </row>
    <row r="23" spans="1:11" ht="24.95" customHeight="1">
      <c r="A23" s="66"/>
      <c r="B23" s="429"/>
      <c r="C23" s="430"/>
      <c r="D23" s="134">
        <v>3</v>
      </c>
      <c r="E23" s="384" t="s">
        <v>90</v>
      </c>
      <c r="F23" s="385"/>
      <c r="G23" s="385"/>
      <c r="H23" s="385"/>
      <c r="I23" s="385"/>
      <c r="J23" s="385"/>
      <c r="K23" s="386"/>
    </row>
    <row r="24" spans="1:11" ht="24.95" customHeight="1">
      <c r="A24" s="66"/>
      <c r="B24" s="429"/>
      <c r="C24" s="430"/>
      <c r="D24" s="134"/>
      <c r="E24" s="384" t="s">
        <v>91</v>
      </c>
      <c r="F24" s="385"/>
      <c r="G24" s="385"/>
      <c r="H24" s="385"/>
      <c r="I24" s="385"/>
      <c r="J24" s="385"/>
      <c r="K24" s="386"/>
    </row>
    <row r="25" spans="1:11" ht="24.95" customHeight="1">
      <c r="A25" s="66"/>
      <c r="B25" s="429"/>
      <c r="C25" s="430"/>
      <c r="D25" s="134"/>
      <c r="E25" s="362"/>
      <c r="F25" s="363"/>
      <c r="G25" s="363"/>
      <c r="H25" s="363"/>
      <c r="I25" s="363"/>
      <c r="J25" s="363"/>
      <c r="K25" s="364"/>
    </row>
    <row r="26" spans="1:11" ht="24.95" customHeight="1">
      <c r="A26" s="66"/>
      <c r="B26" s="431"/>
      <c r="C26" s="430"/>
      <c r="D26" s="134"/>
      <c r="E26" s="365"/>
      <c r="F26" s="366"/>
      <c r="G26" s="366"/>
      <c r="H26" s="366"/>
      <c r="I26" s="366"/>
      <c r="J26" s="366"/>
      <c r="K26" s="367"/>
    </row>
    <row r="27" spans="1:11" ht="24.95" customHeight="1">
      <c r="A27" s="66"/>
      <c r="B27" s="431"/>
      <c r="C27" s="430"/>
      <c r="D27" s="134"/>
      <c r="E27" s="362"/>
      <c r="F27" s="363"/>
      <c r="G27" s="363"/>
      <c r="H27" s="363"/>
      <c r="I27" s="363"/>
      <c r="J27" s="363"/>
      <c r="K27" s="364"/>
    </row>
    <row r="28" spans="1:11" ht="24.95" customHeight="1">
      <c r="A28" s="66"/>
      <c r="B28" s="431"/>
      <c r="C28" s="430"/>
      <c r="D28" s="134"/>
      <c r="E28" s="365"/>
      <c r="F28" s="366"/>
      <c r="G28" s="366"/>
      <c r="H28" s="366"/>
      <c r="I28" s="366"/>
      <c r="J28" s="366"/>
      <c r="K28" s="367"/>
    </row>
    <row r="29" spans="1:11" ht="24.95" customHeight="1">
      <c r="A29" s="66"/>
      <c r="B29" s="432"/>
      <c r="C29" s="433"/>
      <c r="D29" s="135"/>
      <c r="E29" s="368"/>
      <c r="F29" s="369"/>
      <c r="G29" s="369"/>
      <c r="H29" s="369"/>
      <c r="I29" s="369"/>
      <c r="J29" s="369"/>
      <c r="K29" s="370"/>
    </row>
    <row r="30" spans="1:11" ht="24.95" customHeight="1">
      <c r="A30" s="66"/>
      <c r="B30" s="429" t="s">
        <v>92</v>
      </c>
      <c r="C30" s="430"/>
      <c r="D30" s="134"/>
      <c r="E30" s="381" t="s">
        <v>93</v>
      </c>
      <c r="F30" s="382"/>
      <c r="G30" s="382"/>
      <c r="H30" s="382"/>
      <c r="I30" s="382"/>
      <c r="J30" s="382"/>
      <c r="K30" s="383"/>
    </row>
    <row r="31" spans="1:11" ht="24.95" customHeight="1">
      <c r="A31" s="66"/>
      <c r="B31" s="429"/>
      <c r="C31" s="430"/>
      <c r="D31" s="134"/>
      <c r="E31" s="384" t="s">
        <v>94</v>
      </c>
      <c r="F31" s="385"/>
      <c r="G31" s="385"/>
      <c r="H31" s="385"/>
      <c r="I31" s="385"/>
      <c r="J31" s="385"/>
      <c r="K31" s="386"/>
    </row>
    <row r="32" spans="1:11" ht="24.95" customHeight="1">
      <c r="A32" s="66"/>
      <c r="B32" s="429"/>
      <c r="C32" s="430"/>
      <c r="D32" s="134"/>
      <c r="E32" s="384" t="s">
        <v>95</v>
      </c>
      <c r="F32" s="385"/>
      <c r="G32" s="385"/>
      <c r="H32" s="385"/>
      <c r="I32" s="385"/>
      <c r="J32" s="385"/>
      <c r="K32" s="386"/>
    </row>
    <row r="33" spans="1:11" ht="24.95" customHeight="1">
      <c r="A33" s="66"/>
      <c r="B33" s="429"/>
      <c r="C33" s="430"/>
      <c r="D33" s="134"/>
      <c r="E33" s="362"/>
      <c r="F33" s="363"/>
      <c r="G33" s="363"/>
      <c r="H33" s="363"/>
      <c r="I33" s="363"/>
      <c r="J33" s="363"/>
      <c r="K33" s="364"/>
    </row>
    <row r="34" spans="1:11" ht="24.95" customHeight="1">
      <c r="A34" s="66"/>
      <c r="B34" s="429"/>
      <c r="C34" s="430"/>
      <c r="D34" s="134"/>
      <c r="E34" s="365"/>
      <c r="F34" s="366"/>
      <c r="G34" s="366"/>
      <c r="H34" s="366"/>
      <c r="I34" s="366"/>
      <c r="J34" s="366"/>
      <c r="K34" s="367"/>
    </row>
    <row r="35" spans="1:11" ht="24.95" customHeight="1">
      <c r="A35" s="66"/>
      <c r="B35" s="431"/>
      <c r="C35" s="430"/>
      <c r="D35" s="134"/>
      <c r="E35" s="365"/>
      <c r="F35" s="366"/>
      <c r="G35" s="366"/>
      <c r="H35" s="366"/>
      <c r="I35" s="366"/>
      <c r="J35" s="366"/>
      <c r="K35" s="367"/>
    </row>
    <row r="36" spans="1:11" ht="24.95" customHeight="1">
      <c r="A36" s="66"/>
      <c r="B36" s="431"/>
      <c r="C36" s="430"/>
      <c r="D36" s="134"/>
      <c r="E36" s="362"/>
      <c r="F36" s="363"/>
      <c r="G36" s="363"/>
      <c r="H36" s="363"/>
      <c r="I36" s="363"/>
      <c r="J36" s="363"/>
      <c r="K36" s="364"/>
    </row>
    <row r="37" spans="1:11" ht="24.95" customHeight="1">
      <c r="A37" s="66"/>
      <c r="B37" s="431"/>
      <c r="C37" s="430"/>
      <c r="D37" s="134"/>
      <c r="E37" s="365"/>
      <c r="F37" s="366"/>
      <c r="G37" s="366"/>
      <c r="H37" s="366"/>
      <c r="I37" s="366"/>
      <c r="J37" s="366"/>
      <c r="K37" s="367"/>
    </row>
    <row r="38" spans="1:11" ht="24.95" customHeight="1">
      <c r="A38" s="66"/>
      <c r="B38" s="431"/>
      <c r="C38" s="430"/>
      <c r="D38" s="134"/>
      <c r="E38" s="368"/>
      <c r="F38" s="369"/>
      <c r="G38" s="369"/>
      <c r="H38" s="369"/>
      <c r="I38" s="369"/>
      <c r="J38" s="369"/>
      <c r="K38" s="370"/>
    </row>
    <row r="39" spans="1:11" ht="24.95" customHeight="1">
      <c r="A39" s="66"/>
      <c r="B39" s="393"/>
      <c r="C39" s="428"/>
      <c r="D39" s="136"/>
      <c r="E39" s="372"/>
      <c r="F39" s="373"/>
      <c r="G39" s="373"/>
      <c r="H39" s="373"/>
      <c r="I39" s="373"/>
      <c r="J39" s="373"/>
      <c r="K39" s="374"/>
    </row>
    <row r="40" spans="1:11" ht="24.95" customHeight="1">
      <c r="A40" s="66"/>
      <c r="B40" s="429"/>
      <c r="C40" s="430"/>
      <c r="D40" s="137"/>
      <c r="E40" s="365"/>
      <c r="F40" s="366"/>
      <c r="G40" s="366"/>
      <c r="H40" s="366"/>
      <c r="I40" s="366"/>
      <c r="J40" s="366"/>
      <c r="K40" s="367"/>
    </row>
    <row r="41" spans="1:11" ht="24.95" customHeight="1">
      <c r="A41" s="66"/>
      <c r="B41" s="429"/>
      <c r="C41" s="430"/>
      <c r="D41" s="137"/>
      <c r="E41" s="365"/>
      <c r="F41" s="366"/>
      <c r="G41" s="366"/>
      <c r="H41" s="366"/>
      <c r="I41" s="366"/>
      <c r="J41" s="366"/>
      <c r="K41" s="367"/>
    </row>
    <row r="42" spans="1:11" ht="24.95" customHeight="1">
      <c r="A42" s="66"/>
      <c r="B42" s="429"/>
      <c r="C42" s="430"/>
      <c r="D42" s="137"/>
      <c r="E42" s="365"/>
      <c r="F42" s="366"/>
      <c r="G42" s="366"/>
      <c r="H42" s="366"/>
      <c r="I42" s="366"/>
      <c r="J42" s="366"/>
      <c r="K42" s="367"/>
    </row>
    <row r="43" spans="1:11" ht="24.95" customHeight="1">
      <c r="A43" s="66"/>
      <c r="B43" s="429"/>
      <c r="C43" s="430"/>
      <c r="D43" s="137"/>
      <c r="E43" s="365"/>
      <c r="F43" s="366"/>
      <c r="G43" s="366"/>
      <c r="H43" s="366"/>
      <c r="I43" s="366"/>
      <c r="J43" s="366"/>
      <c r="K43" s="367"/>
    </row>
    <row r="44" spans="1:11" ht="24.95" customHeight="1">
      <c r="A44" s="66"/>
      <c r="B44" s="431"/>
      <c r="C44" s="430"/>
      <c r="D44" s="137"/>
      <c r="E44" s="365"/>
      <c r="F44" s="366"/>
      <c r="G44" s="366"/>
      <c r="H44" s="366"/>
      <c r="I44" s="366"/>
      <c r="J44" s="366"/>
      <c r="K44" s="367"/>
    </row>
    <row r="45" spans="1:11" ht="24.95" customHeight="1">
      <c r="A45" s="66"/>
      <c r="B45" s="431"/>
      <c r="C45" s="430"/>
      <c r="D45" s="137"/>
      <c r="E45" s="362"/>
      <c r="F45" s="363"/>
      <c r="G45" s="363"/>
      <c r="H45" s="363"/>
      <c r="I45" s="363"/>
      <c r="J45" s="363"/>
      <c r="K45" s="364"/>
    </row>
    <row r="46" spans="1:11" ht="24.95" customHeight="1">
      <c r="A46" s="66"/>
      <c r="B46" s="431"/>
      <c r="C46" s="430"/>
      <c r="D46" s="137"/>
      <c r="E46" s="365"/>
      <c r="F46" s="366"/>
      <c r="G46" s="366"/>
      <c r="H46" s="366"/>
      <c r="I46" s="366"/>
      <c r="J46" s="366"/>
      <c r="K46" s="367"/>
    </row>
    <row r="47" spans="1:11" ht="24.95" customHeight="1">
      <c r="A47" s="66"/>
      <c r="B47" s="432"/>
      <c r="C47" s="433"/>
      <c r="D47" s="138"/>
      <c r="E47" s="368"/>
      <c r="F47" s="369"/>
      <c r="G47" s="369"/>
      <c r="H47" s="369"/>
      <c r="I47" s="369"/>
      <c r="J47" s="369"/>
      <c r="K47" s="370"/>
    </row>
    <row r="49" spans="2:11">
      <c r="B49" s="2" t="s">
        <v>9</v>
      </c>
    </row>
    <row r="50" spans="2:11">
      <c r="B50" s="409" t="s">
        <v>96</v>
      </c>
      <c r="C50" s="410"/>
      <c r="D50" s="410"/>
      <c r="E50" s="410"/>
      <c r="F50" s="410"/>
      <c r="G50" s="411"/>
      <c r="H50" s="409" t="s">
        <v>97</v>
      </c>
      <c r="I50" s="410"/>
      <c r="J50" s="410"/>
      <c r="K50" s="411"/>
    </row>
    <row r="51" spans="2:11">
      <c r="B51" s="412"/>
      <c r="C51" s="413"/>
      <c r="D51" s="413"/>
      <c r="E51" s="413"/>
      <c r="F51" s="413"/>
      <c r="G51" s="414"/>
      <c r="H51" s="412"/>
      <c r="I51" s="413"/>
      <c r="J51" s="413"/>
      <c r="K51" s="414"/>
    </row>
    <row r="52" spans="2:11">
      <c r="B52" s="412"/>
      <c r="C52" s="413"/>
      <c r="D52" s="413"/>
      <c r="E52" s="413"/>
      <c r="F52" s="413"/>
      <c r="G52" s="414"/>
      <c r="H52" s="412"/>
      <c r="I52" s="413"/>
      <c r="J52" s="413"/>
      <c r="K52" s="414"/>
    </row>
    <row r="53" spans="2:11">
      <c r="B53" s="412"/>
      <c r="C53" s="413"/>
      <c r="D53" s="413"/>
      <c r="E53" s="413"/>
      <c r="F53" s="413"/>
      <c r="G53" s="414"/>
      <c r="H53" s="412"/>
      <c r="I53" s="413"/>
      <c r="J53" s="413"/>
      <c r="K53" s="414"/>
    </row>
    <row r="54" spans="2:11">
      <c r="B54" s="412"/>
      <c r="C54" s="413"/>
      <c r="D54" s="413"/>
      <c r="E54" s="413"/>
      <c r="F54" s="413"/>
      <c r="G54" s="414"/>
      <c r="H54" s="412"/>
      <c r="I54" s="413"/>
      <c r="J54" s="413"/>
      <c r="K54" s="414"/>
    </row>
    <row r="55" spans="2:11">
      <c r="B55" s="412"/>
      <c r="C55" s="413"/>
      <c r="D55" s="413"/>
      <c r="E55" s="413"/>
      <c r="F55" s="413"/>
      <c r="G55" s="414"/>
      <c r="H55" s="412"/>
      <c r="I55" s="413"/>
      <c r="J55" s="413"/>
      <c r="K55" s="414"/>
    </row>
    <row r="56" spans="2:11">
      <c r="B56" s="412"/>
      <c r="C56" s="413"/>
      <c r="D56" s="413"/>
      <c r="E56" s="413"/>
      <c r="F56" s="413"/>
      <c r="G56" s="414"/>
      <c r="H56" s="412"/>
      <c r="I56" s="413"/>
      <c r="J56" s="413"/>
      <c r="K56" s="414"/>
    </row>
    <row r="57" spans="2:11">
      <c r="B57" s="412"/>
      <c r="C57" s="413"/>
      <c r="D57" s="413"/>
      <c r="E57" s="413"/>
      <c r="F57" s="413"/>
      <c r="G57" s="414"/>
      <c r="H57" s="412"/>
      <c r="I57" s="413"/>
      <c r="J57" s="413"/>
      <c r="K57" s="414"/>
    </row>
    <row r="58" spans="2:11">
      <c r="B58" s="412"/>
      <c r="C58" s="413"/>
      <c r="D58" s="413"/>
      <c r="E58" s="413"/>
      <c r="F58" s="413"/>
      <c r="G58" s="414"/>
      <c r="H58" s="412"/>
      <c r="I58" s="413"/>
      <c r="J58" s="413"/>
      <c r="K58" s="414"/>
    </row>
    <row r="59" spans="2:11">
      <c r="B59" s="412"/>
      <c r="C59" s="413"/>
      <c r="D59" s="413"/>
      <c r="E59" s="413"/>
      <c r="F59" s="413"/>
      <c r="G59" s="414"/>
      <c r="H59" s="412"/>
      <c r="I59" s="413"/>
      <c r="J59" s="413"/>
      <c r="K59" s="414"/>
    </row>
    <row r="60" spans="2:11">
      <c r="B60" s="412"/>
      <c r="C60" s="413"/>
      <c r="D60" s="413"/>
      <c r="E60" s="413"/>
      <c r="F60" s="413"/>
      <c r="G60" s="414"/>
      <c r="H60" s="412"/>
      <c r="I60" s="413"/>
      <c r="J60" s="413"/>
      <c r="K60" s="414"/>
    </row>
    <row r="61" spans="2:11">
      <c r="B61" s="412"/>
      <c r="C61" s="413"/>
      <c r="D61" s="413"/>
      <c r="E61" s="413"/>
      <c r="F61" s="413"/>
      <c r="G61" s="414"/>
      <c r="H61" s="412"/>
      <c r="I61" s="413"/>
      <c r="J61" s="413"/>
      <c r="K61" s="414"/>
    </row>
    <row r="62" spans="2:11">
      <c r="B62" s="415"/>
      <c r="C62" s="416"/>
      <c r="D62" s="416"/>
      <c r="E62" s="416"/>
      <c r="F62" s="416"/>
      <c r="G62" s="417"/>
      <c r="H62" s="421"/>
      <c r="I62" s="422"/>
      <c r="J62" s="422"/>
      <c r="K62" s="423"/>
    </row>
    <row r="63" spans="2:11">
      <c r="B63" s="415"/>
      <c r="C63" s="416"/>
      <c r="D63" s="416"/>
      <c r="E63" s="416"/>
      <c r="F63" s="416"/>
      <c r="G63" s="417"/>
      <c r="H63" s="421"/>
      <c r="I63" s="422"/>
      <c r="J63" s="422"/>
      <c r="K63" s="423"/>
    </row>
    <row r="64" spans="2:11">
      <c r="B64" s="415"/>
      <c r="C64" s="416"/>
      <c r="D64" s="416"/>
      <c r="E64" s="416"/>
      <c r="F64" s="416"/>
      <c r="G64" s="417"/>
      <c r="H64" s="421"/>
      <c r="I64" s="422"/>
      <c r="J64" s="422"/>
      <c r="K64" s="423"/>
    </row>
    <row r="65" spans="2:11">
      <c r="B65" s="415"/>
      <c r="C65" s="416"/>
      <c r="D65" s="416"/>
      <c r="E65" s="416"/>
      <c r="F65" s="416"/>
      <c r="G65" s="417"/>
      <c r="H65" s="421"/>
      <c r="I65" s="422"/>
      <c r="J65" s="422"/>
      <c r="K65" s="423"/>
    </row>
    <row r="66" spans="2:11">
      <c r="B66" s="415"/>
      <c r="C66" s="416"/>
      <c r="D66" s="416"/>
      <c r="E66" s="416"/>
      <c r="F66" s="416"/>
      <c r="G66" s="417"/>
      <c r="H66" s="421"/>
      <c r="I66" s="422"/>
      <c r="J66" s="422"/>
      <c r="K66" s="423"/>
    </row>
    <row r="67" spans="2:11">
      <c r="B67" s="415"/>
      <c r="C67" s="416"/>
      <c r="D67" s="416"/>
      <c r="E67" s="416"/>
      <c r="F67" s="416"/>
      <c r="G67" s="417"/>
      <c r="H67" s="421"/>
      <c r="I67" s="422"/>
      <c r="J67" s="422"/>
      <c r="K67" s="423"/>
    </row>
    <row r="68" spans="2:11">
      <c r="B68" s="415"/>
      <c r="C68" s="416"/>
      <c r="D68" s="416"/>
      <c r="E68" s="416"/>
      <c r="F68" s="416"/>
      <c r="G68" s="417"/>
      <c r="H68" s="421"/>
      <c r="I68" s="422"/>
      <c r="J68" s="422"/>
      <c r="K68" s="423"/>
    </row>
    <row r="69" spans="2:11">
      <c r="B69" s="415"/>
      <c r="C69" s="416"/>
      <c r="D69" s="416"/>
      <c r="E69" s="416"/>
      <c r="F69" s="416"/>
      <c r="G69" s="417"/>
      <c r="H69" s="421"/>
      <c r="I69" s="422"/>
      <c r="J69" s="422"/>
      <c r="K69" s="423"/>
    </row>
    <row r="70" spans="2:11">
      <c r="B70" s="418"/>
      <c r="C70" s="419"/>
      <c r="D70" s="419"/>
      <c r="E70" s="419"/>
      <c r="F70" s="419"/>
      <c r="G70" s="420"/>
      <c r="H70" s="424"/>
      <c r="I70" s="425"/>
      <c r="J70" s="425"/>
      <c r="K70" s="426"/>
    </row>
  </sheetData>
  <mergeCells count="55">
    <mergeCell ref="B50:G70"/>
    <mergeCell ref="H50:K70"/>
    <mergeCell ref="B11:C11"/>
    <mergeCell ref="E11:K11"/>
    <mergeCell ref="B12:C20"/>
    <mergeCell ref="B21:C29"/>
    <mergeCell ref="B30:C38"/>
    <mergeCell ref="B39:C47"/>
    <mergeCell ref="E12:K12"/>
    <mergeCell ref="E13:K13"/>
    <mergeCell ref="E14:K14"/>
    <mergeCell ref="E15:K15"/>
    <mergeCell ref="E16:K16"/>
    <mergeCell ref="E17:K17"/>
    <mergeCell ref="E18:K18"/>
    <mergeCell ref="E19:K19"/>
    <mergeCell ref="B1:B2"/>
    <mergeCell ref="E1:E2"/>
    <mergeCell ref="G1:H1"/>
    <mergeCell ref="J1:K1"/>
    <mergeCell ref="I4:K4"/>
    <mergeCell ref="B5:B8"/>
    <mergeCell ref="E5:F5"/>
    <mergeCell ref="G5:K5"/>
    <mergeCell ref="E6:F9"/>
    <mergeCell ref="G6:K9"/>
    <mergeCell ref="E20:K20"/>
    <mergeCell ref="E21:K21"/>
    <mergeCell ref="E22:K22"/>
    <mergeCell ref="E23:K23"/>
    <mergeCell ref="E24:K24"/>
    <mergeCell ref="E32:K32"/>
    <mergeCell ref="E33:K33"/>
    <mergeCell ref="E34:K34"/>
    <mergeCell ref="E25:K25"/>
    <mergeCell ref="E26:K26"/>
    <mergeCell ref="E27:K27"/>
    <mergeCell ref="E28:K28"/>
    <mergeCell ref="E29:K29"/>
    <mergeCell ref="E45:K45"/>
    <mergeCell ref="E46:K46"/>
    <mergeCell ref="E47:K47"/>
    <mergeCell ref="J3:K3"/>
    <mergeCell ref="E40:K40"/>
    <mergeCell ref="E41:K41"/>
    <mergeCell ref="E42:K42"/>
    <mergeCell ref="E43:K43"/>
    <mergeCell ref="E44:K44"/>
    <mergeCell ref="E35:K35"/>
    <mergeCell ref="E36:K36"/>
    <mergeCell ref="E37:K37"/>
    <mergeCell ref="E38:K38"/>
    <mergeCell ref="E39:K39"/>
    <mergeCell ref="E30:K30"/>
    <mergeCell ref="E31:K31"/>
  </mergeCells>
  <phoneticPr fontId="1"/>
  <hyperlinks>
    <hyperlink ref="I4:K4" location="データ一覧表!A6" tooltip="ﾃﾞｰﾀ一覧表のシートへ戻る" display="ユニット番号　01G005L00"/>
  </hyperlinks>
  <pageMargins left="0.78740157480314965" right="0" top="1.1023622047244095" bottom="0.98425196850393704" header="0.51181102362204722" footer="0.51181102362204722"/>
  <pageSetup paperSize="9" scale="82" orientation="portrait" verticalDpi="0" r:id="rId1"/>
  <headerFooter alignWithMargins="0">
    <oddHeader xml:space="preserve">&amp;C&amp;"ＭＳ ゴシック,太字"&amp;14&amp;U
&amp;R
</oddHeader>
    <oddFooter xml:space="preserve">&amp;R
</oddFooter>
  </headerFooter>
  <colBreaks count="1" manualBreakCount="1">
    <brk id="11" max="40"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workbookViewId="0">
      <selection activeCell="I4" sqref="I4:K4"/>
    </sheetView>
  </sheetViews>
  <sheetFormatPr defaultRowHeight="20.100000000000001" customHeight="1"/>
  <cols>
    <col min="1" max="1" width="10.625" style="2" customWidth="1"/>
    <col min="2" max="2" width="17.25" style="2" customWidth="1"/>
    <col min="3" max="3" width="2.625" style="2" customWidth="1"/>
    <col min="4" max="4" width="3.625" style="2" customWidth="1"/>
    <col min="5" max="5" width="17.25" style="2" customWidth="1"/>
    <col min="6" max="6" width="2.625" style="2" customWidth="1"/>
    <col min="7" max="8" width="14.375" style="2" customWidth="1"/>
    <col min="9" max="9" width="3.625" style="2" customWidth="1"/>
    <col min="10" max="11" width="14.125" style="2" customWidth="1"/>
    <col min="12" max="12" width="3.25" style="2" customWidth="1"/>
    <col min="13" max="257" width="9" style="2"/>
    <col min="258" max="258" width="12.625" style="2" customWidth="1"/>
    <col min="259" max="259" width="2.625" style="2" customWidth="1"/>
    <col min="260" max="260" width="12.625" style="2" customWidth="1"/>
    <col min="261" max="261" width="2.625" style="2" customWidth="1"/>
    <col min="262" max="262" width="12.625" style="2" customWidth="1"/>
    <col min="263" max="263" width="2.625" style="2" customWidth="1"/>
    <col min="264" max="266" width="12.625" style="2" customWidth="1"/>
    <col min="267" max="513" width="9" style="2"/>
    <col min="514" max="514" width="12.625" style="2" customWidth="1"/>
    <col min="515" max="515" width="2.625" style="2" customWidth="1"/>
    <col min="516" max="516" width="12.625" style="2" customWidth="1"/>
    <col min="517" max="517" width="2.625" style="2" customWidth="1"/>
    <col min="518" max="518" width="12.625" style="2" customWidth="1"/>
    <col min="519" max="519" width="2.625" style="2" customWidth="1"/>
    <col min="520" max="522" width="12.625" style="2" customWidth="1"/>
    <col min="523" max="769" width="9" style="2"/>
    <col min="770" max="770" width="12.625" style="2" customWidth="1"/>
    <col min="771" max="771" width="2.625" style="2" customWidth="1"/>
    <col min="772" max="772" width="12.625" style="2" customWidth="1"/>
    <col min="773" max="773" width="2.625" style="2" customWidth="1"/>
    <col min="774" max="774" width="12.625" style="2" customWidth="1"/>
    <col min="775" max="775" width="2.625" style="2" customWidth="1"/>
    <col min="776" max="778" width="12.625" style="2" customWidth="1"/>
    <col min="779" max="1025" width="9" style="2"/>
    <col min="1026" max="1026" width="12.625" style="2" customWidth="1"/>
    <col min="1027" max="1027" width="2.625" style="2" customWidth="1"/>
    <col min="1028" max="1028" width="12.625" style="2" customWidth="1"/>
    <col min="1029" max="1029" width="2.625" style="2" customWidth="1"/>
    <col min="1030" max="1030" width="12.625" style="2" customWidth="1"/>
    <col min="1031" max="1031" width="2.625" style="2" customWidth="1"/>
    <col min="1032" max="1034" width="12.625" style="2" customWidth="1"/>
    <col min="1035" max="1281" width="9" style="2"/>
    <col min="1282" max="1282" width="12.625" style="2" customWidth="1"/>
    <col min="1283" max="1283" width="2.625" style="2" customWidth="1"/>
    <col min="1284" max="1284" width="12.625" style="2" customWidth="1"/>
    <col min="1285" max="1285" width="2.625" style="2" customWidth="1"/>
    <col min="1286" max="1286" width="12.625" style="2" customWidth="1"/>
    <col min="1287" max="1287" width="2.625" style="2" customWidth="1"/>
    <col min="1288" max="1290" width="12.625" style="2" customWidth="1"/>
    <col min="1291" max="1537" width="9" style="2"/>
    <col min="1538" max="1538" width="12.625" style="2" customWidth="1"/>
    <col min="1539" max="1539" width="2.625" style="2" customWidth="1"/>
    <col min="1540" max="1540" width="12.625" style="2" customWidth="1"/>
    <col min="1541" max="1541" width="2.625" style="2" customWidth="1"/>
    <col min="1542" max="1542" width="12.625" style="2" customWidth="1"/>
    <col min="1543" max="1543" width="2.625" style="2" customWidth="1"/>
    <col min="1544" max="1546" width="12.625" style="2" customWidth="1"/>
    <col min="1547" max="1793" width="9" style="2"/>
    <col min="1794" max="1794" width="12.625" style="2" customWidth="1"/>
    <col min="1795" max="1795" width="2.625" style="2" customWidth="1"/>
    <col min="1796" max="1796" width="12.625" style="2" customWidth="1"/>
    <col min="1797" max="1797" width="2.625" style="2" customWidth="1"/>
    <col min="1798" max="1798" width="12.625" style="2" customWidth="1"/>
    <col min="1799" max="1799" width="2.625" style="2" customWidth="1"/>
    <col min="1800" max="1802" width="12.625" style="2" customWidth="1"/>
    <col min="1803" max="2049" width="9" style="2"/>
    <col min="2050" max="2050" width="12.625" style="2" customWidth="1"/>
    <col min="2051" max="2051" width="2.625" style="2" customWidth="1"/>
    <col min="2052" max="2052" width="12.625" style="2" customWidth="1"/>
    <col min="2053" max="2053" width="2.625" style="2" customWidth="1"/>
    <col min="2054" max="2054" width="12.625" style="2" customWidth="1"/>
    <col min="2055" max="2055" width="2.625" style="2" customWidth="1"/>
    <col min="2056" max="2058" width="12.625" style="2" customWidth="1"/>
    <col min="2059" max="2305" width="9" style="2"/>
    <col min="2306" max="2306" width="12.625" style="2" customWidth="1"/>
    <col min="2307" max="2307" width="2.625" style="2" customWidth="1"/>
    <col min="2308" max="2308" width="12.625" style="2" customWidth="1"/>
    <col min="2309" max="2309" width="2.625" style="2" customWidth="1"/>
    <col min="2310" max="2310" width="12.625" style="2" customWidth="1"/>
    <col min="2311" max="2311" width="2.625" style="2" customWidth="1"/>
    <col min="2312" max="2314" width="12.625" style="2" customWidth="1"/>
    <col min="2315" max="2561" width="9" style="2"/>
    <col min="2562" max="2562" width="12.625" style="2" customWidth="1"/>
    <col min="2563" max="2563" width="2.625" style="2" customWidth="1"/>
    <col min="2564" max="2564" width="12.625" style="2" customWidth="1"/>
    <col min="2565" max="2565" width="2.625" style="2" customWidth="1"/>
    <col min="2566" max="2566" width="12.625" style="2" customWidth="1"/>
    <col min="2567" max="2567" width="2.625" style="2" customWidth="1"/>
    <col min="2568" max="2570" width="12.625" style="2" customWidth="1"/>
    <col min="2571" max="2817" width="9" style="2"/>
    <col min="2818" max="2818" width="12.625" style="2" customWidth="1"/>
    <col min="2819" max="2819" width="2.625" style="2" customWidth="1"/>
    <col min="2820" max="2820" width="12.625" style="2" customWidth="1"/>
    <col min="2821" max="2821" width="2.625" style="2" customWidth="1"/>
    <col min="2822" max="2822" width="12.625" style="2" customWidth="1"/>
    <col min="2823" max="2823" width="2.625" style="2" customWidth="1"/>
    <col min="2824" max="2826" width="12.625" style="2" customWidth="1"/>
    <col min="2827" max="3073" width="9" style="2"/>
    <col min="3074" max="3074" width="12.625" style="2" customWidth="1"/>
    <col min="3075" max="3075" width="2.625" style="2" customWidth="1"/>
    <col min="3076" max="3076" width="12.625" style="2" customWidth="1"/>
    <col min="3077" max="3077" width="2.625" style="2" customWidth="1"/>
    <col min="3078" max="3078" width="12.625" style="2" customWidth="1"/>
    <col min="3079" max="3079" width="2.625" style="2" customWidth="1"/>
    <col min="3080" max="3082" width="12.625" style="2" customWidth="1"/>
    <col min="3083" max="3329" width="9" style="2"/>
    <col min="3330" max="3330" width="12.625" style="2" customWidth="1"/>
    <col min="3331" max="3331" width="2.625" style="2" customWidth="1"/>
    <col min="3332" max="3332" width="12.625" style="2" customWidth="1"/>
    <col min="3333" max="3333" width="2.625" style="2" customWidth="1"/>
    <col min="3334" max="3334" width="12.625" style="2" customWidth="1"/>
    <col min="3335" max="3335" width="2.625" style="2" customWidth="1"/>
    <col min="3336" max="3338" width="12.625" style="2" customWidth="1"/>
    <col min="3339" max="3585" width="9" style="2"/>
    <col min="3586" max="3586" width="12.625" style="2" customWidth="1"/>
    <col min="3587" max="3587" width="2.625" style="2" customWidth="1"/>
    <col min="3588" max="3588" width="12.625" style="2" customWidth="1"/>
    <col min="3589" max="3589" width="2.625" style="2" customWidth="1"/>
    <col min="3590" max="3590" width="12.625" style="2" customWidth="1"/>
    <col min="3591" max="3591" width="2.625" style="2" customWidth="1"/>
    <col min="3592" max="3594" width="12.625" style="2" customWidth="1"/>
    <col min="3595" max="3841" width="9" style="2"/>
    <col min="3842" max="3842" width="12.625" style="2" customWidth="1"/>
    <col min="3843" max="3843" width="2.625" style="2" customWidth="1"/>
    <col min="3844" max="3844" width="12.625" style="2" customWidth="1"/>
    <col min="3845" max="3845" width="2.625" style="2" customWidth="1"/>
    <col min="3846" max="3846" width="12.625" style="2" customWidth="1"/>
    <col min="3847" max="3847" width="2.625" style="2" customWidth="1"/>
    <col min="3848" max="3850" width="12.625" style="2" customWidth="1"/>
    <col min="3851" max="4097" width="9" style="2"/>
    <col min="4098" max="4098" width="12.625" style="2" customWidth="1"/>
    <col min="4099" max="4099" width="2.625" style="2" customWidth="1"/>
    <col min="4100" max="4100" width="12.625" style="2" customWidth="1"/>
    <col min="4101" max="4101" width="2.625" style="2" customWidth="1"/>
    <col min="4102" max="4102" width="12.625" style="2" customWidth="1"/>
    <col min="4103" max="4103" width="2.625" style="2" customWidth="1"/>
    <col min="4104" max="4106" width="12.625" style="2" customWidth="1"/>
    <col min="4107" max="4353" width="9" style="2"/>
    <col min="4354" max="4354" width="12.625" style="2" customWidth="1"/>
    <col min="4355" max="4355" width="2.625" style="2" customWidth="1"/>
    <col min="4356" max="4356" width="12.625" style="2" customWidth="1"/>
    <col min="4357" max="4357" width="2.625" style="2" customWidth="1"/>
    <col min="4358" max="4358" width="12.625" style="2" customWidth="1"/>
    <col min="4359" max="4359" width="2.625" style="2" customWidth="1"/>
    <col min="4360" max="4362" width="12.625" style="2" customWidth="1"/>
    <col min="4363" max="4609" width="9" style="2"/>
    <col min="4610" max="4610" width="12.625" style="2" customWidth="1"/>
    <col min="4611" max="4611" width="2.625" style="2" customWidth="1"/>
    <col min="4612" max="4612" width="12.625" style="2" customWidth="1"/>
    <col min="4613" max="4613" width="2.625" style="2" customWidth="1"/>
    <col min="4614" max="4614" width="12.625" style="2" customWidth="1"/>
    <col min="4615" max="4615" width="2.625" style="2" customWidth="1"/>
    <col min="4616" max="4618" width="12.625" style="2" customWidth="1"/>
    <col min="4619" max="4865" width="9" style="2"/>
    <col min="4866" max="4866" width="12.625" style="2" customWidth="1"/>
    <col min="4867" max="4867" width="2.625" style="2" customWidth="1"/>
    <col min="4868" max="4868" width="12.625" style="2" customWidth="1"/>
    <col min="4869" max="4869" width="2.625" style="2" customWidth="1"/>
    <col min="4870" max="4870" width="12.625" style="2" customWidth="1"/>
    <col min="4871" max="4871" width="2.625" style="2" customWidth="1"/>
    <col min="4872" max="4874" width="12.625" style="2" customWidth="1"/>
    <col min="4875" max="5121" width="9" style="2"/>
    <col min="5122" max="5122" width="12.625" style="2" customWidth="1"/>
    <col min="5123" max="5123" width="2.625" style="2" customWidth="1"/>
    <col min="5124" max="5124" width="12.625" style="2" customWidth="1"/>
    <col min="5125" max="5125" width="2.625" style="2" customWidth="1"/>
    <col min="5126" max="5126" width="12.625" style="2" customWidth="1"/>
    <col min="5127" max="5127" width="2.625" style="2" customWidth="1"/>
    <col min="5128" max="5130" width="12.625" style="2" customWidth="1"/>
    <col min="5131" max="5377" width="9" style="2"/>
    <col min="5378" max="5378" width="12.625" style="2" customWidth="1"/>
    <col min="5379" max="5379" width="2.625" style="2" customWidth="1"/>
    <col min="5380" max="5380" width="12.625" style="2" customWidth="1"/>
    <col min="5381" max="5381" width="2.625" style="2" customWidth="1"/>
    <col min="5382" max="5382" width="12.625" style="2" customWidth="1"/>
    <col min="5383" max="5383" width="2.625" style="2" customWidth="1"/>
    <col min="5384" max="5386" width="12.625" style="2" customWidth="1"/>
    <col min="5387" max="5633" width="9" style="2"/>
    <col min="5634" max="5634" width="12.625" style="2" customWidth="1"/>
    <col min="5635" max="5635" width="2.625" style="2" customWidth="1"/>
    <col min="5636" max="5636" width="12.625" style="2" customWidth="1"/>
    <col min="5637" max="5637" width="2.625" style="2" customWidth="1"/>
    <col min="5638" max="5638" width="12.625" style="2" customWidth="1"/>
    <col min="5639" max="5639" width="2.625" style="2" customWidth="1"/>
    <col min="5640" max="5642" width="12.625" style="2" customWidth="1"/>
    <col min="5643" max="5889" width="9" style="2"/>
    <col min="5890" max="5890" width="12.625" style="2" customWidth="1"/>
    <col min="5891" max="5891" width="2.625" style="2" customWidth="1"/>
    <col min="5892" max="5892" width="12.625" style="2" customWidth="1"/>
    <col min="5893" max="5893" width="2.625" style="2" customWidth="1"/>
    <col min="5894" max="5894" width="12.625" style="2" customWidth="1"/>
    <col min="5895" max="5895" width="2.625" style="2" customWidth="1"/>
    <col min="5896" max="5898" width="12.625" style="2" customWidth="1"/>
    <col min="5899" max="6145" width="9" style="2"/>
    <col min="6146" max="6146" width="12.625" style="2" customWidth="1"/>
    <col min="6147" max="6147" width="2.625" style="2" customWidth="1"/>
    <col min="6148" max="6148" width="12.625" style="2" customWidth="1"/>
    <col min="6149" max="6149" width="2.625" style="2" customWidth="1"/>
    <col min="6150" max="6150" width="12.625" style="2" customWidth="1"/>
    <col min="6151" max="6151" width="2.625" style="2" customWidth="1"/>
    <col min="6152" max="6154" width="12.625" style="2" customWidth="1"/>
    <col min="6155" max="6401" width="9" style="2"/>
    <col min="6402" max="6402" width="12.625" style="2" customWidth="1"/>
    <col min="6403" max="6403" width="2.625" style="2" customWidth="1"/>
    <col min="6404" max="6404" width="12.625" style="2" customWidth="1"/>
    <col min="6405" max="6405" width="2.625" style="2" customWidth="1"/>
    <col min="6406" max="6406" width="12.625" style="2" customWidth="1"/>
    <col min="6407" max="6407" width="2.625" style="2" customWidth="1"/>
    <col min="6408" max="6410" width="12.625" style="2" customWidth="1"/>
    <col min="6411" max="6657" width="9" style="2"/>
    <col min="6658" max="6658" width="12.625" style="2" customWidth="1"/>
    <col min="6659" max="6659" width="2.625" style="2" customWidth="1"/>
    <col min="6660" max="6660" width="12.625" style="2" customWidth="1"/>
    <col min="6661" max="6661" width="2.625" style="2" customWidth="1"/>
    <col min="6662" max="6662" width="12.625" style="2" customWidth="1"/>
    <col min="6663" max="6663" width="2.625" style="2" customWidth="1"/>
    <col min="6664" max="6666" width="12.625" style="2" customWidth="1"/>
    <col min="6667" max="6913" width="9" style="2"/>
    <col min="6914" max="6914" width="12.625" style="2" customWidth="1"/>
    <col min="6915" max="6915" width="2.625" style="2" customWidth="1"/>
    <col min="6916" max="6916" width="12.625" style="2" customWidth="1"/>
    <col min="6917" max="6917" width="2.625" style="2" customWidth="1"/>
    <col min="6918" max="6918" width="12.625" style="2" customWidth="1"/>
    <col min="6919" max="6919" width="2.625" style="2" customWidth="1"/>
    <col min="6920" max="6922" width="12.625" style="2" customWidth="1"/>
    <col min="6923" max="7169" width="9" style="2"/>
    <col min="7170" max="7170" width="12.625" style="2" customWidth="1"/>
    <col min="7171" max="7171" width="2.625" style="2" customWidth="1"/>
    <col min="7172" max="7172" width="12.625" style="2" customWidth="1"/>
    <col min="7173" max="7173" width="2.625" style="2" customWidth="1"/>
    <col min="7174" max="7174" width="12.625" style="2" customWidth="1"/>
    <col min="7175" max="7175" width="2.625" style="2" customWidth="1"/>
    <col min="7176" max="7178" width="12.625" style="2" customWidth="1"/>
    <col min="7179" max="7425" width="9" style="2"/>
    <col min="7426" max="7426" width="12.625" style="2" customWidth="1"/>
    <col min="7427" max="7427" width="2.625" style="2" customWidth="1"/>
    <col min="7428" max="7428" width="12.625" style="2" customWidth="1"/>
    <col min="7429" max="7429" width="2.625" style="2" customWidth="1"/>
    <col min="7430" max="7430" width="12.625" style="2" customWidth="1"/>
    <col min="7431" max="7431" width="2.625" style="2" customWidth="1"/>
    <col min="7432" max="7434" width="12.625" style="2" customWidth="1"/>
    <col min="7435" max="7681" width="9" style="2"/>
    <col min="7682" max="7682" width="12.625" style="2" customWidth="1"/>
    <col min="7683" max="7683" width="2.625" style="2" customWidth="1"/>
    <col min="7684" max="7684" width="12.625" style="2" customWidth="1"/>
    <col min="7685" max="7685" width="2.625" style="2" customWidth="1"/>
    <col min="7686" max="7686" width="12.625" style="2" customWidth="1"/>
    <col min="7687" max="7687" width="2.625" style="2" customWidth="1"/>
    <col min="7688" max="7690" width="12.625" style="2" customWidth="1"/>
    <col min="7691" max="7937" width="9" style="2"/>
    <col min="7938" max="7938" width="12.625" style="2" customWidth="1"/>
    <col min="7939" max="7939" width="2.625" style="2" customWidth="1"/>
    <col min="7940" max="7940" width="12.625" style="2" customWidth="1"/>
    <col min="7941" max="7941" width="2.625" style="2" customWidth="1"/>
    <col min="7942" max="7942" width="12.625" style="2" customWidth="1"/>
    <col min="7943" max="7943" width="2.625" style="2" customWidth="1"/>
    <col min="7944" max="7946" width="12.625" style="2" customWidth="1"/>
    <col min="7947" max="8193" width="9" style="2"/>
    <col min="8194" max="8194" width="12.625" style="2" customWidth="1"/>
    <col min="8195" max="8195" width="2.625" style="2" customWidth="1"/>
    <col min="8196" max="8196" width="12.625" style="2" customWidth="1"/>
    <col min="8197" max="8197" width="2.625" style="2" customWidth="1"/>
    <col min="8198" max="8198" width="12.625" style="2" customWidth="1"/>
    <col min="8199" max="8199" width="2.625" style="2" customWidth="1"/>
    <col min="8200" max="8202" width="12.625" style="2" customWidth="1"/>
    <col min="8203" max="8449" width="9" style="2"/>
    <col min="8450" max="8450" width="12.625" style="2" customWidth="1"/>
    <col min="8451" max="8451" width="2.625" style="2" customWidth="1"/>
    <col min="8452" max="8452" width="12.625" style="2" customWidth="1"/>
    <col min="8453" max="8453" width="2.625" style="2" customWidth="1"/>
    <col min="8454" max="8454" width="12.625" style="2" customWidth="1"/>
    <col min="8455" max="8455" width="2.625" style="2" customWidth="1"/>
    <col min="8456" max="8458" width="12.625" style="2" customWidth="1"/>
    <col min="8459" max="8705" width="9" style="2"/>
    <col min="8706" max="8706" width="12.625" style="2" customWidth="1"/>
    <col min="8707" max="8707" width="2.625" style="2" customWidth="1"/>
    <col min="8708" max="8708" width="12.625" style="2" customWidth="1"/>
    <col min="8709" max="8709" width="2.625" style="2" customWidth="1"/>
    <col min="8710" max="8710" width="12.625" style="2" customWidth="1"/>
    <col min="8711" max="8711" width="2.625" style="2" customWidth="1"/>
    <col min="8712" max="8714" width="12.625" style="2" customWidth="1"/>
    <col min="8715" max="8961" width="9" style="2"/>
    <col min="8962" max="8962" width="12.625" style="2" customWidth="1"/>
    <col min="8963" max="8963" width="2.625" style="2" customWidth="1"/>
    <col min="8964" max="8964" width="12.625" style="2" customWidth="1"/>
    <col min="8965" max="8965" width="2.625" style="2" customWidth="1"/>
    <col min="8966" max="8966" width="12.625" style="2" customWidth="1"/>
    <col min="8967" max="8967" width="2.625" style="2" customWidth="1"/>
    <col min="8968" max="8970" width="12.625" style="2" customWidth="1"/>
    <col min="8971" max="9217" width="9" style="2"/>
    <col min="9218" max="9218" width="12.625" style="2" customWidth="1"/>
    <col min="9219" max="9219" width="2.625" style="2" customWidth="1"/>
    <col min="9220" max="9220" width="12.625" style="2" customWidth="1"/>
    <col min="9221" max="9221" width="2.625" style="2" customWidth="1"/>
    <col min="9222" max="9222" width="12.625" style="2" customWidth="1"/>
    <col min="9223" max="9223" width="2.625" style="2" customWidth="1"/>
    <col min="9224" max="9226" width="12.625" style="2" customWidth="1"/>
    <col min="9227" max="9473" width="9" style="2"/>
    <col min="9474" max="9474" width="12.625" style="2" customWidth="1"/>
    <col min="9475" max="9475" width="2.625" style="2" customWidth="1"/>
    <col min="9476" max="9476" width="12.625" style="2" customWidth="1"/>
    <col min="9477" max="9477" width="2.625" style="2" customWidth="1"/>
    <col min="9478" max="9478" width="12.625" style="2" customWidth="1"/>
    <col min="9479" max="9479" width="2.625" style="2" customWidth="1"/>
    <col min="9480" max="9482" width="12.625" style="2" customWidth="1"/>
    <col min="9483" max="9729" width="9" style="2"/>
    <col min="9730" max="9730" width="12.625" style="2" customWidth="1"/>
    <col min="9731" max="9731" width="2.625" style="2" customWidth="1"/>
    <col min="9732" max="9732" width="12.625" style="2" customWidth="1"/>
    <col min="9733" max="9733" width="2.625" style="2" customWidth="1"/>
    <col min="9734" max="9734" width="12.625" style="2" customWidth="1"/>
    <col min="9735" max="9735" width="2.625" style="2" customWidth="1"/>
    <col min="9736" max="9738" width="12.625" style="2" customWidth="1"/>
    <col min="9739" max="9985" width="9" style="2"/>
    <col min="9986" max="9986" width="12.625" style="2" customWidth="1"/>
    <col min="9987" max="9987" width="2.625" style="2" customWidth="1"/>
    <col min="9988" max="9988" width="12.625" style="2" customWidth="1"/>
    <col min="9989" max="9989" width="2.625" style="2" customWidth="1"/>
    <col min="9990" max="9990" width="12.625" style="2" customWidth="1"/>
    <col min="9991" max="9991" width="2.625" style="2" customWidth="1"/>
    <col min="9992" max="9994" width="12.625" style="2" customWidth="1"/>
    <col min="9995" max="10241" width="9" style="2"/>
    <col min="10242" max="10242" width="12.625" style="2" customWidth="1"/>
    <col min="10243" max="10243" width="2.625" style="2" customWidth="1"/>
    <col min="10244" max="10244" width="12.625" style="2" customWidth="1"/>
    <col min="10245" max="10245" width="2.625" style="2" customWidth="1"/>
    <col min="10246" max="10246" width="12.625" style="2" customWidth="1"/>
    <col min="10247" max="10247" width="2.625" style="2" customWidth="1"/>
    <col min="10248" max="10250" width="12.625" style="2" customWidth="1"/>
    <col min="10251" max="10497" width="9" style="2"/>
    <col min="10498" max="10498" width="12.625" style="2" customWidth="1"/>
    <col min="10499" max="10499" width="2.625" style="2" customWidth="1"/>
    <col min="10500" max="10500" width="12.625" style="2" customWidth="1"/>
    <col min="10501" max="10501" width="2.625" style="2" customWidth="1"/>
    <col min="10502" max="10502" width="12.625" style="2" customWidth="1"/>
    <col min="10503" max="10503" width="2.625" style="2" customWidth="1"/>
    <col min="10504" max="10506" width="12.625" style="2" customWidth="1"/>
    <col min="10507" max="10753" width="9" style="2"/>
    <col min="10754" max="10754" width="12.625" style="2" customWidth="1"/>
    <col min="10755" max="10755" width="2.625" style="2" customWidth="1"/>
    <col min="10756" max="10756" width="12.625" style="2" customWidth="1"/>
    <col min="10757" max="10757" width="2.625" style="2" customWidth="1"/>
    <col min="10758" max="10758" width="12.625" style="2" customWidth="1"/>
    <col min="10759" max="10759" width="2.625" style="2" customWidth="1"/>
    <col min="10760" max="10762" width="12.625" style="2" customWidth="1"/>
    <col min="10763" max="11009" width="9" style="2"/>
    <col min="11010" max="11010" width="12.625" style="2" customWidth="1"/>
    <col min="11011" max="11011" width="2.625" style="2" customWidth="1"/>
    <col min="11012" max="11012" width="12.625" style="2" customWidth="1"/>
    <col min="11013" max="11013" width="2.625" style="2" customWidth="1"/>
    <col min="11014" max="11014" width="12.625" style="2" customWidth="1"/>
    <col min="11015" max="11015" width="2.625" style="2" customWidth="1"/>
    <col min="11016" max="11018" width="12.625" style="2" customWidth="1"/>
    <col min="11019" max="11265" width="9" style="2"/>
    <col min="11266" max="11266" width="12.625" style="2" customWidth="1"/>
    <col min="11267" max="11267" width="2.625" style="2" customWidth="1"/>
    <col min="11268" max="11268" width="12.625" style="2" customWidth="1"/>
    <col min="11269" max="11269" width="2.625" style="2" customWidth="1"/>
    <col min="11270" max="11270" width="12.625" style="2" customWidth="1"/>
    <col min="11271" max="11271" width="2.625" style="2" customWidth="1"/>
    <col min="11272" max="11274" width="12.625" style="2" customWidth="1"/>
    <col min="11275" max="11521" width="9" style="2"/>
    <col min="11522" max="11522" width="12.625" style="2" customWidth="1"/>
    <col min="11523" max="11523" width="2.625" style="2" customWidth="1"/>
    <col min="11524" max="11524" width="12.625" style="2" customWidth="1"/>
    <col min="11525" max="11525" width="2.625" style="2" customWidth="1"/>
    <col min="11526" max="11526" width="12.625" style="2" customWidth="1"/>
    <col min="11527" max="11527" width="2.625" style="2" customWidth="1"/>
    <col min="11528" max="11530" width="12.625" style="2" customWidth="1"/>
    <col min="11531" max="11777" width="9" style="2"/>
    <col min="11778" max="11778" width="12.625" style="2" customWidth="1"/>
    <col min="11779" max="11779" width="2.625" style="2" customWidth="1"/>
    <col min="11780" max="11780" width="12.625" style="2" customWidth="1"/>
    <col min="11781" max="11781" width="2.625" style="2" customWidth="1"/>
    <col min="11782" max="11782" width="12.625" style="2" customWidth="1"/>
    <col min="11783" max="11783" width="2.625" style="2" customWidth="1"/>
    <col min="11784" max="11786" width="12.625" style="2" customWidth="1"/>
    <col min="11787" max="12033" width="9" style="2"/>
    <col min="12034" max="12034" width="12.625" style="2" customWidth="1"/>
    <col min="12035" max="12035" width="2.625" style="2" customWidth="1"/>
    <col min="12036" max="12036" width="12.625" style="2" customWidth="1"/>
    <col min="12037" max="12037" width="2.625" style="2" customWidth="1"/>
    <col min="12038" max="12038" width="12.625" style="2" customWidth="1"/>
    <col min="12039" max="12039" width="2.625" style="2" customWidth="1"/>
    <col min="12040" max="12042" width="12.625" style="2" customWidth="1"/>
    <col min="12043" max="12289" width="9" style="2"/>
    <col min="12290" max="12290" width="12.625" style="2" customWidth="1"/>
    <col min="12291" max="12291" width="2.625" style="2" customWidth="1"/>
    <col min="12292" max="12292" width="12.625" style="2" customWidth="1"/>
    <col min="12293" max="12293" width="2.625" style="2" customWidth="1"/>
    <col min="12294" max="12294" width="12.625" style="2" customWidth="1"/>
    <col min="12295" max="12295" width="2.625" style="2" customWidth="1"/>
    <col min="12296" max="12298" width="12.625" style="2" customWidth="1"/>
    <col min="12299" max="12545" width="9" style="2"/>
    <col min="12546" max="12546" width="12.625" style="2" customWidth="1"/>
    <col min="12547" max="12547" width="2.625" style="2" customWidth="1"/>
    <col min="12548" max="12548" width="12.625" style="2" customWidth="1"/>
    <col min="12549" max="12549" width="2.625" style="2" customWidth="1"/>
    <col min="12550" max="12550" width="12.625" style="2" customWidth="1"/>
    <col min="12551" max="12551" width="2.625" style="2" customWidth="1"/>
    <col min="12552" max="12554" width="12.625" style="2" customWidth="1"/>
    <col min="12555" max="12801" width="9" style="2"/>
    <col min="12802" max="12802" width="12.625" style="2" customWidth="1"/>
    <col min="12803" max="12803" width="2.625" style="2" customWidth="1"/>
    <col min="12804" max="12804" width="12.625" style="2" customWidth="1"/>
    <col min="12805" max="12805" width="2.625" style="2" customWidth="1"/>
    <col min="12806" max="12806" width="12.625" style="2" customWidth="1"/>
    <col min="12807" max="12807" width="2.625" style="2" customWidth="1"/>
    <col min="12808" max="12810" width="12.625" style="2" customWidth="1"/>
    <col min="12811" max="13057" width="9" style="2"/>
    <col min="13058" max="13058" width="12.625" style="2" customWidth="1"/>
    <col min="13059" max="13059" width="2.625" style="2" customWidth="1"/>
    <col min="13060" max="13060" width="12.625" style="2" customWidth="1"/>
    <col min="13061" max="13061" width="2.625" style="2" customWidth="1"/>
    <col min="13062" max="13062" width="12.625" style="2" customWidth="1"/>
    <col min="13063" max="13063" width="2.625" style="2" customWidth="1"/>
    <col min="13064" max="13066" width="12.625" style="2" customWidth="1"/>
    <col min="13067" max="13313" width="9" style="2"/>
    <col min="13314" max="13314" width="12.625" style="2" customWidth="1"/>
    <col min="13315" max="13315" width="2.625" style="2" customWidth="1"/>
    <col min="13316" max="13316" width="12.625" style="2" customWidth="1"/>
    <col min="13317" max="13317" width="2.625" style="2" customWidth="1"/>
    <col min="13318" max="13318" width="12.625" style="2" customWidth="1"/>
    <col min="13319" max="13319" width="2.625" style="2" customWidth="1"/>
    <col min="13320" max="13322" width="12.625" style="2" customWidth="1"/>
    <col min="13323" max="13569" width="9" style="2"/>
    <col min="13570" max="13570" width="12.625" style="2" customWidth="1"/>
    <col min="13571" max="13571" width="2.625" style="2" customWidth="1"/>
    <col min="13572" max="13572" width="12.625" style="2" customWidth="1"/>
    <col min="13573" max="13573" width="2.625" style="2" customWidth="1"/>
    <col min="13574" max="13574" width="12.625" style="2" customWidth="1"/>
    <col min="13575" max="13575" width="2.625" style="2" customWidth="1"/>
    <col min="13576" max="13578" width="12.625" style="2" customWidth="1"/>
    <col min="13579" max="13825" width="9" style="2"/>
    <col min="13826" max="13826" width="12.625" style="2" customWidth="1"/>
    <col min="13827" max="13827" width="2.625" style="2" customWidth="1"/>
    <col min="13828" max="13828" width="12.625" style="2" customWidth="1"/>
    <col min="13829" max="13829" width="2.625" style="2" customWidth="1"/>
    <col min="13830" max="13830" width="12.625" style="2" customWidth="1"/>
    <col min="13831" max="13831" width="2.625" style="2" customWidth="1"/>
    <col min="13832" max="13834" width="12.625" style="2" customWidth="1"/>
    <col min="13835" max="14081" width="9" style="2"/>
    <col min="14082" max="14082" width="12.625" style="2" customWidth="1"/>
    <col min="14083" max="14083" width="2.625" style="2" customWidth="1"/>
    <col min="14084" max="14084" width="12.625" style="2" customWidth="1"/>
    <col min="14085" max="14085" width="2.625" style="2" customWidth="1"/>
    <col min="14086" max="14086" width="12.625" style="2" customWidth="1"/>
    <col min="14087" max="14087" width="2.625" style="2" customWidth="1"/>
    <col min="14088" max="14090" width="12.625" style="2" customWidth="1"/>
    <col min="14091" max="14337" width="9" style="2"/>
    <col min="14338" max="14338" width="12.625" style="2" customWidth="1"/>
    <col min="14339" max="14339" width="2.625" style="2" customWidth="1"/>
    <col min="14340" max="14340" width="12.625" style="2" customWidth="1"/>
    <col min="14341" max="14341" width="2.625" style="2" customWidth="1"/>
    <col min="14342" max="14342" width="12.625" style="2" customWidth="1"/>
    <col min="14343" max="14343" width="2.625" style="2" customWidth="1"/>
    <col min="14344" max="14346" width="12.625" style="2" customWidth="1"/>
    <col min="14347" max="14593" width="9" style="2"/>
    <col min="14594" max="14594" width="12.625" style="2" customWidth="1"/>
    <col min="14595" max="14595" width="2.625" style="2" customWidth="1"/>
    <col min="14596" max="14596" width="12.625" style="2" customWidth="1"/>
    <col min="14597" max="14597" width="2.625" style="2" customWidth="1"/>
    <col min="14598" max="14598" width="12.625" style="2" customWidth="1"/>
    <col min="14599" max="14599" width="2.625" style="2" customWidth="1"/>
    <col min="14600" max="14602" width="12.625" style="2" customWidth="1"/>
    <col min="14603" max="14849" width="9" style="2"/>
    <col min="14850" max="14850" width="12.625" style="2" customWidth="1"/>
    <col min="14851" max="14851" width="2.625" style="2" customWidth="1"/>
    <col min="14852" max="14852" width="12.625" style="2" customWidth="1"/>
    <col min="14853" max="14853" width="2.625" style="2" customWidth="1"/>
    <col min="14854" max="14854" width="12.625" style="2" customWidth="1"/>
    <col min="14855" max="14855" width="2.625" style="2" customWidth="1"/>
    <col min="14856" max="14858" width="12.625" style="2" customWidth="1"/>
    <col min="14859" max="15105" width="9" style="2"/>
    <col min="15106" max="15106" width="12.625" style="2" customWidth="1"/>
    <col min="15107" max="15107" width="2.625" style="2" customWidth="1"/>
    <col min="15108" max="15108" width="12.625" style="2" customWidth="1"/>
    <col min="15109" max="15109" width="2.625" style="2" customWidth="1"/>
    <col min="15110" max="15110" width="12.625" style="2" customWidth="1"/>
    <col min="15111" max="15111" width="2.625" style="2" customWidth="1"/>
    <col min="15112" max="15114" width="12.625" style="2" customWidth="1"/>
    <col min="15115" max="15361" width="9" style="2"/>
    <col min="15362" max="15362" width="12.625" style="2" customWidth="1"/>
    <col min="15363" max="15363" width="2.625" style="2" customWidth="1"/>
    <col min="15364" max="15364" width="12.625" style="2" customWidth="1"/>
    <col min="15365" max="15365" width="2.625" style="2" customWidth="1"/>
    <col min="15366" max="15366" width="12.625" style="2" customWidth="1"/>
    <col min="15367" max="15367" width="2.625" style="2" customWidth="1"/>
    <col min="15368" max="15370" width="12.625" style="2" customWidth="1"/>
    <col min="15371" max="15617" width="9" style="2"/>
    <col min="15618" max="15618" width="12.625" style="2" customWidth="1"/>
    <col min="15619" max="15619" width="2.625" style="2" customWidth="1"/>
    <col min="15620" max="15620" width="12.625" style="2" customWidth="1"/>
    <col min="15621" max="15621" width="2.625" style="2" customWidth="1"/>
    <col min="15622" max="15622" width="12.625" style="2" customWidth="1"/>
    <col min="15623" max="15623" width="2.625" style="2" customWidth="1"/>
    <col min="15624" max="15626" width="12.625" style="2" customWidth="1"/>
    <col min="15627" max="15873" width="9" style="2"/>
    <col min="15874" max="15874" width="12.625" style="2" customWidth="1"/>
    <col min="15875" max="15875" width="2.625" style="2" customWidth="1"/>
    <col min="15876" max="15876" width="12.625" style="2" customWidth="1"/>
    <col min="15877" max="15877" width="2.625" style="2" customWidth="1"/>
    <col min="15878" max="15878" width="12.625" style="2" customWidth="1"/>
    <col min="15879" max="15879" width="2.625" style="2" customWidth="1"/>
    <col min="15880" max="15882" width="12.625" style="2" customWidth="1"/>
    <col min="15883" max="16129" width="9" style="2"/>
    <col min="16130" max="16130" width="12.625" style="2" customWidth="1"/>
    <col min="16131" max="16131" width="2.625" style="2" customWidth="1"/>
    <col min="16132" max="16132" width="12.625" style="2" customWidth="1"/>
    <col min="16133" max="16133" width="2.625" style="2" customWidth="1"/>
    <col min="16134" max="16134" width="12.625" style="2" customWidth="1"/>
    <col min="16135" max="16135" width="2.625" style="2" customWidth="1"/>
    <col min="16136" max="16138" width="12.625" style="2" customWidth="1"/>
    <col min="16139" max="16384" width="9" style="2"/>
  </cols>
  <sheetData>
    <row r="1" spans="1:12" s="1" customFormat="1" ht="13.5" customHeight="1">
      <c r="B1" s="402" t="s">
        <v>63</v>
      </c>
      <c r="C1" s="5"/>
      <c r="D1" s="5"/>
      <c r="E1" s="404" t="s">
        <v>12</v>
      </c>
      <c r="G1" s="406" t="s">
        <v>13</v>
      </c>
      <c r="H1" s="407"/>
      <c r="I1" s="7"/>
      <c r="J1" s="406" t="s">
        <v>14</v>
      </c>
      <c r="K1" s="407"/>
    </row>
    <row r="2" spans="1:12" s="1" customFormat="1" ht="13.5">
      <c r="B2" s="403"/>
      <c r="C2" s="5"/>
      <c r="D2" s="5"/>
      <c r="E2" s="405"/>
      <c r="G2" s="10" t="s">
        <v>15</v>
      </c>
      <c r="H2" s="11" t="s">
        <v>16</v>
      </c>
      <c r="I2" s="7"/>
      <c r="J2" s="10" t="s">
        <v>17</v>
      </c>
      <c r="K2" s="11" t="s">
        <v>18</v>
      </c>
    </row>
    <row r="3" spans="1:12" s="1" customFormat="1" ht="13.5">
      <c r="B3" s="4"/>
      <c r="C3" s="6"/>
      <c r="D3" s="6"/>
      <c r="E3" s="4"/>
      <c r="F3" s="7"/>
      <c r="G3" s="8"/>
      <c r="H3" s="9"/>
      <c r="I3" s="7"/>
      <c r="J3" s="8"/>
      <c r="K3" s="9"/>
      <c r="L3" s="7"/>
    </row>
    <row r="4" spans="1:12" ht="13.5">
      <c r="E4" s="3" t="s">
        <v>31</v>
      </c>
      <c r="G4" s="3" t="s">
        <v>281</v>
      </c>
      <c r="I4" s="408" t="s">
        <v>111</v>
      </c>
      <c r="J4" s="408"/>
      <c r="K4" s="408"/>
    </row>
    <row r="5" spans="1:12" ht="13.5" customHeight="1">
      <c r="B5" s="387" t="s">
        <v>10</v>
      </c>
      <c r="E5" s="390" t="s">
        <v>5</v>
      </c>
      <c r="F5" s="391"/>
      <c r="G5" s="392" t="s">
        <v>112</v>
      </c>
      <c r="H5" s="391"/>
      <c r="I5" s="391"/>
      <c r="J5" s="391"/>
      <c r="K5" s="391"/>
    </row>
    <row r="6" spans="1:12" ht="13.5">
      <c r="B6" s="388"/>
      <c r="E6" s="390" t="s">
        <v>6</v>
      </c>
      <c r="F6" s="391"/>
      <c r="G6" s="393" t="s">
        <v>113</v>
      </c>
      <c r="H6" s="394"/>
      <c r="I6" s="394"/>
      <c r="J6" s="394"/>
      <c r="K6" s="395"/>
    </row>
    <row r="7" spans="1:12" ht="13.5">
      <c r="B7" s="388"/>
      <c r="E7" s="391"/>
      <c r="F7" s="391"/>
      <c r="G7" s="396"/>
      <c r="H7" s="397"/>
      <c r="I7" s="397"/>
      <c r="J7" s="397"/>
      <c r="K7" s="398"/>
    </row>
    <row r="8" spans="1:12" ht="13.5">
      <c r="B8" s="389"/>
      <c r="E8" s="391"/>
      <c r="F8" s="391"/>
      <c r="G8" s="396"/>
      <c r="H8" s="397"/>
      <c r="I8" s="397"/>
      <c r="J8" s="397"/>
      <c r="K8" s="398"/>
    </row>
    <row r="9" spans="1:12" ht="13.5">
      <c r="E9" s="391"/>
      <c r="F9" s="391"/>
      <c r="G9" s="399"/>
      <c r="H9" s="400"/>
      <c r="I9" s="400"/>
      <c r="J9" s="400"/>
      <c r="K9" s="401"/>
    </row>
    <row r="10" spans="1:12" ht="13.5">
      <c r="A10" s="139" t="s">
        <v>1033</v>
      </c>
    </row>
    <row r="11" spans="1:12" ht="13.5">
      <c r="A11" s="65" t="s">
        <v>833</v>
      </c>
      <c r="B11" s="427" t="s">
        <v>7</v>
      </c>
      <c r="C11" s="427"/>
      <c r="D11" s="67" t="s">
        <v>834</v>
      </c>
      <c r="E11" s="427" t="s">
        <v>8</v>
      </c>
      <c r="F11" s="427"/>
      <c r="G11" s="427"/>
      <c r="H11" s="427"/>
      <c r="I11" s="427"/>
      <c r="J11" s="427"/>
      <c r="K11" s="427"/>
    </row>
    <row r="12" spans="1:12" ht="24.95" customHeight="1">
      <c r="A12" s="66"/>
      <c r="B12" s="393" t="s">
        <v>114</v>
      </c>
      <c r="C12" s="428"/>
      <c r="D12" s="133"/>
      <c r="E12" s="381" t="s">
        <v>117</v>
      </c>
      <c r="F12" s="382"/>
      <c r="G12" s="382"/>
      <c r="H12" s="382"/>
      <c r="I12" s="382"/>
      <c r="J12" s="382"/>
      <c r="K12" s="383"/>
    </row>
    <row r="13" spans="1:12" ht="24.95" customHeight="1">
      <c r="A13" s="66"/>
      <c r="B13" s="429"/>
      <c r="C13" s="430"/>
      <c r="D13" s="134"/>
      <c r="E13" s="384" t="s">
        <v>118</v>
      </c>
      <c r="F13" s="385"/>
      <c r="G13" s="385"/>
      <c r="H13" s="385"/>
      <c r="I13" s="385"/>
      <c r="J13" s="385"/>
      <c r="K13" s="386"/>
    </row>
    <row r="14" spans="1:12" ht="24.95" customHeight="1">
      <c r="A14" s="66"/>
      <c r="B14" s="429"/>
      <c r="C14" s="430"/>
      <c r="D14" s="134"/>
      <c r="E14" s="384" t="s">
        <v>119</v>
      </c>
      <c r="F14" s="385"/>
      <c r="G14" s="385"/>
      <c r="H14" s="385"/>
      <c r="I14" s="385"/>
      <c r="J14" s="385"/>
      <c r="K14" s="386"/>
    </row>
    <row r="15" spans="1:12" ht="24.95" customHeight="1">
      <c r="A15" s="66"/>
      <c r="B15" s="429"/>
      <c r="C15" s="430"/>
      <c r="D15" s="134"/>
      <c r="E15" s="384" t="s">
        <v>120</v>
      </c>
      <c r="F15" s="385"/>
      <c r="G15" s="385"/>
      <c r="H15" s="385"/>
      <c r="I15" s="385"/>
      <c r="J15" s="385"/>
      <c r="K15" s="386"/>
    </row>
    <row r="16" spans="1:12" ht="24.95" customHeight="1">
      <c r="A16" s="66"/>
      <c r="B16" s="429"/>
      <c r="C16" s="430"/>
      <c r="D16" s="134"/>
      <c r="E16" s="434"/>
      <c r="F16" s="435"/>
      <c r="G16" s="435"/>
      <c r="H16" s="435"/>
      <c r="I16" s="435"/>
      <c r="J16" s="435"/>
      <c r="K16" s="436"/>
    </row>
    <row r="17" spans="1:11" ht="24.95" customHeight="1">
      <c r="A17" s="66"/>
      <c r="B17" s="431"/>
      <c r="C17" s="430"/>
      <c r="D17" s="134"/>
      <c r="E17" s="365"/>
      <c r="F17" s="366"/>
      <c r="G17" s="366"/>
      <c r="H17" s="366"/>
      <c r="I17" s="366"/>
      <c r="J17" s="366"/>
      <c r="K17" s="367"/>
    </row>
    <row r="18" spans="1:11" ht="24.95" customHeight="1">
      <c r="A18" s="66"/>
      <c r="B18" s="431"/>
      <c r="C18" s="430"/>
      <c r="D18" s="134"/>
      <c r="E18" s="362"/>
      <c r="F18" s="363"/>
      <c r="G18" s="363"/>
      <c r="H18" s="363"/>
      <c r="I18" s="363"/>
      <c r="J18" s="363"/>
      <c r="K18" s="364"/>
    </row>
    <row r="19" spans="1:11" ht="24.95" customHeight="1">
      <c r="A19" s="66"/>
      <c r="B19" s="431"/>
      <c r="C19" s="430"/>
      <c r="D19" s="134"/>
      <c r="E19" s="365"/>
      <c r="F19" s="366"/>
      <c r="G19" s="366"/>
      <c r="H19" s="366"/>
      <c r="I19" s="366"/>
      <c r="J19" s="366"/>
      <c r="K19" s="367"/>
    </row>
    <row r="20" spans="1:11" ht="24.95" customHeight="1">
      <c r="A20" s="66"/>
      <c r="B20" s="431"/>
      <c r="C20" s="430"/>
      <c r="D20" s="134"/>
      <c r="E20" s="368"/>
      <c r="F20" s="369"/>
      <c r="G20" s="369"/>
      <c r="H20" s="369"/>
      <c r="I20" s="369"/>
      <c r="J20" s="369"/>
      <c r="K20" s="370"/>
    </row>
    <row r="21" spans="1:11" ht="24.95" customHeight="1">
      <c r="A21" s="66"/>
      <c r="B21" s="393" t="s">
        <v>115</v>
      </c>
      <c r="C21" s="428"/>
      <c r="D21" s="133"/>
      <c r="E21" s="381" t="s">
        <v>121</v>
      </c>
      <c r="F21" s="382"/>
      <c r="G21" s="382"/>
      <c r="H21" s="382"/>
      <c r="I21" s="382"/>
      <c r="J21" s="382"/>
      <c r="K21" s="383"/>
    </row>
    <row r="22" spans="1:11" ht="24.95" customHeight="1">
      <c r="A22" s="66"/>
      <c r="B22" s="429"/>
      <c r="C22" s="430"/>
      <c r="D22" s="134"/>
      <c r="E22" s="384" t="s">
        <v>122</v>
      </c>
      <c r="F22" s="385"/>
      <c r="G22" s="385"/>
      <c r="H22" s="385"/>
      <c r="I22" s="385"/>
      <c r="J22" s="385"/>
      <c r="K22" s="386"/>
    </row>
    <row r="23" spans="1:11" ht="24.95" customHeight="1">
      <c r="A23" s="66"/>
      <c r="B23" s="429"/>
      <c r="C23" s="430"/>
      <c r="D23" s="134"/>
      <c r="E23" s="384" t="s">
        <v>123</v>
      </c>
      <c r="F23" s="385"/>
      <c r="G23" s="385"/>
      <c r="H23" s="385"/>
      <c r="I23" s="385"/>
      <c r="J23" s="385"/>
      <c r="K23" s="386"/>
    </row>
    <row r="24" spans="1:11" ht="24.95" customHeight="1">
      <c r="A24" s="66"/>
      <c r="B24" s="429"/>
      <c r="C24" s="430"/>
      <c r="D24" s="134"/>
      <c r="E24" s="434"/>
      <c r="F24" s="435"/>
      <c r="G24" s="435"/>
      <c r="H24" s="435"/>
      <c r="I24" s="435"/>
      <c r="J24" s="435"/>
      <c r="K24" s="436"/>
    </row>
    <row r="25" spans="1:11" ht="24.95" customHeight="1">
      <c r="A25" s="66"/>
      <c r="B25" s="429"/>
      <c r="C25" s="430"/>
      <c r="D25" s="134"/>
      <c r="E25" s="365"/>
      <c r="F25" s="366"/>
      <c r="G25" s="366"/>
      <c r="H25" s="366"/>
      <c r="I25" s="366"/>
      <c r="J25" s="366"/>
      <c r="K25" s="367"/>
    </row>
    <row r="26" spans="1:11" ht="24.95" customHeight="1">
      <c r="A26" s="66"/>
      <c r="B26" s="431"/>
      <c r="C26" s="430"/>
      <c r="D26" s="134"/>
      <c r="E26" s="365"/>
      <c r="F26" s="366"/>
      <c r="G26" s="366"/>
      <c r="H26" s="366"/>
      <c r="I26" s="366"/>
      <c r="J26" s="366"/>
      <c r="K26" s="367"/>
    </row>
    <row r="27" spans="1:11" ht="24.95" customHeight="1">
      <c r="A27" s="66"/>
      <c r="B27" s="431"/>
      <c r="C27" s="430"/>
      <c r="D27" s="134"/>
      <c r="E27" s="362"/>
      <c r="F27" s="363"/>
      <c r="G27" s="363"/>
      <c r="H27" s="363"/>
      <c r="I27" s="363"/>
      <c r="J27" s="363"/>
      <c r="K27" s="364"/>
    </row>
    <row r="28" spans="1:11" ht="24.95" customHeight="1">
      <c r="A28" s="66"/>
      <c r="B28" s="431"/>
      <c r="C28" s="430"/>
      <c r="D28" s="134"/>
      <c r="E28" s="365"/>
      <c r="F28" s="366"/>
      <c r="G28" s="366"/>
      <c r="H28" s="366"/>
      <c r="I28" s="366"/>
      <c r="J28" s="366"/>
      <c r="K28" s="367"/>
    </row>
    <row r="29" spans="1:11" ht="24.95" customHeight="1">
      <c r="A29" s="66"/>
      <c r="B29" s="432"/>
      <c r="C29" s="433"/>
      <c r="D29" s="135"/>
      <c r="E29" s="368"/>
      <c r="F29" s="369"/>
      <c r="G29" s="369"/>
      <c r="H29" s="369"/>
      <c r="I29" s="369"/>
      <c r="J29" s="369"/>
      <c r="K29" s="370"/>
    </row>
    <row r="30" spans="1:11" ht="24.95" customHeight="1">
      <c r="A30" s="66"/>
      <c r="B30" s="429" t="s">
        <v>116</v>
      </c>
      <c r="C30" s="430"/>
      <c r="D30" s="134"/>
      <c r="E30" s="381" t="s">
        <v>124</v>
      </c>
      <c r="F30" s="382"/>
      <c r="G30" s="382"/>
      <c r="H30" s="382"/>
      <c r="I30" s="382"/>
      <c r="J30" s="382"/>
      <c r="K30" s="383"/>
    </row>
    <row r="31" spans="1:11" ht="24.95" customHeight="1">
      <c r="A31" s="66"/>
      <c r="B31" s="429"/>
      <c r="C31" s="430"/>
      <c r="D31" s="134"/>
      <c r="E31" s="384" t="s">
        <v>125</v>
      </c>
      <c r="F31" s="385"/>
      <c r="G31" s="385"/>
      <c r="H31" s="385"/>
      <c r="I31" s="385"/>
      <c r="J31" s="385"/>
      <c r="K31" s="386"/>
    </row>
    <row r="32" spans="1:11" ht="24.95" customHeight="1">
      <c r="A32" s="66"/>
      <c r="B32" s="429"/>
      <c r="C32" s="430"/>
      <c r="D32" s="134"/>
      <c r="E32" s="384" t="s">
        <v>126</v>
      </c>
      <c r="F32" s="385"/>
      <c r="G32" s="385"/>
      <c r="H32" s="385"/>
      <c r="I32" s="385"/>
      <c r="J32" s="385"/>
      <c r="K32" s="386"/>
    </row>
    <row r="33" spans="1:11" ht="24.95" customHeight="1">
      <c r="A33" s="66"/>
      <c r="B33" s="429"/>
      <c r="C33" s="430"/>
      <c r="D33" s="134"/>
      <c r="E33" s="434"/>
      <c r="F33" s="435"/>
      <c r="G33" s="435"/>
      <c r="H33" s="435"/>
      <c r="I33" s="435"/>
      <c r="J33" s="435"/>
      <c r="K33" s="436"/>
    </row>
    <row r="34" spans="1:11" ht="24.95" customHeight="1">
      <c r="A34" s="66"/>
      <c r="B34" s="429"/>
      <c r="C34" s="430"/>
      <c r="D34" s="134"/>
      <c r="E34" s="365"/>
      <c r="F34" s="366"/>
      <c r="G34" s="366"/>
      <c r="H34" s="366"/>
      <c r="I34" s="366"/>
      <c r="J34" s="366"/>
      <c r="K34" s="367"/>
    </row>
    <row r="35" spans="1:11" ht="24.95" customHeight="1">
      <c r="A35" s="66"/>
      <c r="B35" s="431"/>
      <c r="C35" s="430"/>
      <c r="D35" s="134"/>
      <c r="E35" s="365"/>
      <c r="F35" s="366"/>
      <c r="G35" s="366"/>
      <c r="H35" s="366"/>
      <c r="I35" s="366"/>
      <c r="J35" s="366"/>
      <c r="K35" s="367"/>
    </row>
    <row r="36" spans="1:11" ht="24.95" customHeight="1">
      <c r="A36" s="66"/>
      <c r="B36" s="431"/>
      <c r="C36" s="430"/>
      <c r="D36" s="134"/>
      <c r="E36" s="362"/>
      <c r="F36" s="363"/>
      <c r="G36" s="363"/>
      <c r="H36" s="363"/>
      <c r="I36" s="363"/>
      <c r="J36" s="363"/>
      <c r="K36" s="364"/>
    </row>
    <row r="37" spans="1:11" ht="24.95" customHeight="1">
      <c r="A37" s="66"/>
      <c r="B37" s="431"/>
      <c r="C37" s="430"/>
      <c r="D37" s="134"/>
      <c r="E37" s="365"/>
      <c r="F37" s="366"/>
      <c r="G37" s="366"/>
      <c r="H37" s="366"/>
      <c r="I37" s="366"/>
      <c r="J37" s="366"/>
      <c r="K37" s="367"/>
    </row>
    <row r="38" spans="1:11" ht="24.95" customHeight="1">
      <c r="A38" s="66"/>
      <c r="B38" s="431"/>
      <c r="C38" s="430"/>
      <c r="D38" s="134"/>
      <c r="E38" s="368"/>
      <c r="F38" s="369"/>
      <c r="G38" s="369"/>
      <c r="H38" s="369"/>
      <c r="I38" s="369"/>
      <c r="J38" s="369"/>
      <c r="K38" s="370"/>
    </row>
    <row r="39" spans="1:11" ht="24.95" customHeight="1">
      <c r="A39" s="66"/>
      <c r="B39" s="393"/>
      <c r="C39" s="428"/>
      <c r="D39" s="136"/>
      <c r="E39" s="372"/>
      <c r="F39" s="373"/>
      <c r="G39" s="373"/>
      <c r="H39" s="373"/>
      <c r="I39" s="373"/>
      <c r="J39" s="373"/>
      <c r="K39" s="374"/>
    </row>
    <row r="40" spans="1:11" ht="24.95" customHeight="1">
      <c r="A40" s="66"/>
      <c r="B40" s="429"/>
      <c r="C40" s="430"/>
      <c r="D40" s="137"/>
      <c r="E40" s="365"/>
      <c r="F40" s="366"/>
      <c r="G40" s="366"/>
      <c r="H40" s="366"/>
      <c r="I40" s="366"/>
      <c r="J40" s="366"/>
      <c r="K40" s="367"/>
    </row>
    <row r="41" spans="1:11" ht="24.95" customHeight="1">
      <c r="A41" s="66"/>
      <c r="B41" s="429"/>
      <c r="C41" s="430"/>
      <c r="D41" s="137"/>
      <c r="E41" s="365"/>
      <c r="F41" s="366"/>
      <c r="G41" s="366"/>
      <c r="H41" s="366"/>
      <c r="I41" s="366"/>
      <c r="J41" s="366"/>
      <c r="K41" s="367"/>
    </row>
    <row r="42" spans="1:11" ht="24.95" customHeight="1">
      <c r="A42" s="66"/>
      <c r="B42" s="429"/>
      <c r="C42" s="430"/>
      <c r="D42" s="137"/>
      <c r="E42" s="365"/>
      <c r="F42" s="366"/>
      <c r="G42" s="366"/>
      <c r="H42" s="366"/>
      <c r="I42" s="366"/>
      <c r="J42" s="366"/>
      <c r="K42" s="367"/>
    </row>
    <row r="43" spans="1:11" ht="24.95" customHeight="1">
      <c r="A43" s="66"/>
      <c r="B43" s="429"/>
      <c r="C43" s="430"/>
      <c r="D43" s="137"/>
      <c r="E43" s="365"/>
      <c r="F43" s="366"/>
      <c r="G43" s="366"/>
      <c r="H43" s="366"/>
      <c r="I43" s="366"/>
      <c r="J43" s="366"/>
      <c r="K43" s="367"/>
    </row>
    <row r="44" spans="1:11" ht="24.95" customHeight="1">
      <c r="A44" s="66"/>
      <c r="B44" s="431"/>
      <c r="C44" s="430"/>
      <c r="D44" s="137"/>
      <c r="E44" s="365"/>
      <c r="F44" s="366"/>
      <c r="G44" s="366"/>
      <c r="H44" s="366"/>
      <c r="I44" s="366"/>
      <c r="J44" s="366"/>
      <c r="K44" s="367"/>
    </row>
    <row r="45" spans="1:11" ht="24.95" customHeight="1">
      <c r="A45" s="66"/>
      <c r="B45" s="431"/>
      <c r="C45" s="430"/>
      <c r="D45" s="137"/>
      <c r="E45" s="362"/>
      <c r="F45" s="363"/>
      <c r="G45" s="363"/>
      <c r="H45" s="363"/>
      <c r="I45" s="363"/>
      <c r="J45" s="363"/>
      <c r="K45" s="364"/>
    </row>
    <row r="46" spans="1:11" ht="24.95" customHeight="1">
      <c r="A46" s="66"/>
      <c r="B46" s="431"/>
      <c r="C46" s="430"/>
      <c r="D46" s="137"/>
      <c r="E46" s="365"/>
      <c r="F46" s="366"/>
      <c r="G46" s="366"/>
      <c r="H46" s="366"/>
      <c r="I46" s="366"/>
      <c r="J46" s="366"/>
      <c r="K46" s="367"/>
    </row>
    <row r="47" spans="1:11" ht="24.95" customHeight="1">
      <c r="A47" s="66"/>
      <c r="B47" s="432"/>
      <c r="C47" s="433"/>
      <c r="D47" s="138"/>
      <c r="E47" s="368"/>
      <c r="F47" s="369"/>
      <c r="G47" s="369"/>
      <c r="H47" s="369"/>
      <c r="I47" s="369"/>
      <c r="J47" s="369"/>
      <c r="K47" s="370"/>
    </row>
    <row r="48" spans="1:11" ht="13.5"/>
    <row r="49" spans="2:11" ht="13.5">
      <c r="B49" s="2" t="s">
        <v>9</v>
      </c>
    </row>
    <row r="50" spans="2:11" ht="13.5">
      <c r="B50" s="409" t="s">
        <v>127</v>
      </c>
      <c r="C50" s="410"/>
      <c r="D50" s="410"/>
      <c r="E50" s="410"/>
      <c r="F50" s="410"/>
      <c r="G50" s="411"/>
      <c r="H50" s="409" t="s">
        <v>128</v>
      </c>
      <c r="I50" s="410"/>
      <c r="J50" s="410"/>
      <c r="K50" s="411"/>
    </row>
    <row r="51" spans="2:11" ht="13.5">
      <c r="B51" s="412"/>
      <c r="C51" s="413"/>
      <c r="D51" s="413"/>
      <c r="E51" s="413"/>
      <c r="F51" s="413"/>
      <c r="G51" s="414"/>
      <c r="H51" s="412"/>
      <c r="I51" s="413"/>
      <c r="J51" s="413"/>
      <c r="K51" s="414"/>
    </row>
    <row r="52" spans="2:11" ht="13.5">
      <c r="B52" s="412"/>
      <c r="C52" s="413"/>
      <c r="D52" s="413"/>
      <c r="E52" s="413"/>
      <c r="F52" s="413"/>
      <c r="G52" s="414"/>
      <c r="H52" s="412"/>
      <c r="I52" s="413"/>
      <c r="J52" s="413"/>
      <c r="K52" s="414"/>
    </row>
    <row r="53" spans="2:11" ht="13.5">
      <c r="B53" s="412"/>
      <c r="C53" s="413"/>
      <c r="D53" s="413"/>
      <c r="E53" s="413"/>
      <c r="F53" s="413"/>
      <c r="G53" s="414"/>
      <c r="H53" s="412"/>
      <c r="I53" s="413"/>
      <c r="J53" s="413"/>
      <c r="K53" s="414"/>
    </row>
    <row r="54" spans="2:11" ht="13.5">
      <c r="B54" s="412"/>
      <c r="C54" s="413"/>
      <c r="D54" s="413"/>
      <c r="E54" s="413"/>
      <c r="F54" s="413"/>
      <c r="G54" s="414"/>
      <c r="H54" s="412"/>
      <c r="I54" s="413"/>
      <c r="J54" s="413"/>
      <c r="K54" s="414"/>
    </row>
    <row r="55" spans="2:11" ht="13.5">
      <c r="B55" s="412"/>
      <c r="C55" s="413"/>
      <c r="D55" s="413"/>
      <c r="E55" s="413"/>
      <c r="F55" s="413"/>
      <c r="G55" s="414"/>
      <c r="H55" s="412"/>
      <c r="I55" s="413"/>
      <c r="J55" s="413"/>
      <c r="K55" s="414"/>
    </row>
    <row r="56" spans="2:11" ht="13.5">
      <c r="B56" s="412"/>
      <c r="C56" s="413"/>
      <c r="D56" s="413"/>
      <c r="E56" s="413"/>
      <c r="F56" s="413"/>
      <c r="G56" s="414"/>
      <c r="H56" s="412"/>
      <c r="I56" s="413"/>
      <c r="J56" s="413"/>
      <c r="K56" s="414"/>
    </row>
    <row r="57" spans="2:11" ht="13.5">
      <c r="B57" s="412"/>
      <c r="C57" s="413"/>
      <c r="D57" s="413"/>
      <c r="E57" s="413"/>
      <c r="F57" s="413"/>
      <c r="G57" s="414"/>
      <c r="H57" s="412"/>
      <c r="I57" s="413"/>
      <c r="J57" s="413"/>
      <c r="K57" s="414"/>
    </row>
    <row r="58" spans="2:11" ht="13.5">
      <c r="B58" s="412"/>
      <c r="C58" s="413"/>
      <c r="D58" s="413"/>
      <c r="E58" s="413"/>
      <c r="F58" s="413"/>
      <c r="G58" s="414"/>
      <c r="H58" s="412"/>
      <c r="I58" s="413"/>
      <c r="J58" s="413"/>
      <c r="K58" s="414"/>
    </row>
    <row r="59" spans="2:11" ht="13.5">
      <c r="B59" s="412"/>
      <c r="C59" s="413"/>
      <c r="D59" s="413"/>
      <c r="E59" s="413"/>
      <c r="F59" s="413"/>
      <c r="G59" s="414"/>
      <c r="H59" s="412"/>
      <c r="I59" s="413"/>
      <c r="J59" s="413"/>
      <c r="K59" s="414"/>
    </row>
    <row r="60" spans="2:11" ht="13.5">
      <c r="B60" s="412"/>
      <c r="C60" s="413"/>
      <c r="D60" s="413"/>
      <c r="E60" s="413"/>
      <c r="F60" s="413"/>
      <c r="G60" s="414"/>
      <c r="H60" s="412"/>
      <c r="I60" s="413"/>
      <c r="J60" s="413"/>
      <c r="K60" s="414"/>
    </row>
    <row r="61" spans="2:11" ht="13.5">
      <c r="B61" s="412"/>
      <c r="C61" s="413"/>
      <c r="D61" s="413"/>
      <c r="E61" s="413"/>
      <c r="F61" s="413"/>
      <c r="G61" s="414"/>
      <c r="H61" s="412"/>
      <c r="I61" s="413"/>
      <c r="J61" s="413"/>
      <c r="K61" s="414"/>
    </row>
    <row r="62" spans="2:11" ht="13.5">
      <c r="B62" s="415"/>
      <c r="C62" s="416"/>
      <c r="D62" s="416"/>
      <c r="E62" s="416"/>
      <c r="F62" s="416"/>
      <c r="G62" s="417"/>
      <c r="H62" s="421"/>
      <c r="I62" s="422"/>
      <c r="J62" s="422"/>
      <c r="K62" s="423"/>
    </row>
    <row r="63" spans="2:11" ht="13.5">
      <c r="B63" s="415"/>
      <c r="C63" s="416"/>
      <c r="D63" s="416"/>
      <c r="E63" s="416"/>
      <c r="F63" s="416"/>
      <c r="G63" s="417"/>
      <c r="H63" s="421"/>
      <c r="I63" s="422"/>
      <c r="J63" s="422"/>
      <c r="K63" s="423"/>
    </row>
    <row r="64" spans="2:11" ht="13.5">
      <c r="B64" s="415"/>
      <c r="C64" s="416"/>
      <c r="D64" s="416"/>
      <c r="E64" s="416"/>
      <c r="F64" s="416"/>
      <c r="G64" s="417"/>
      <c r="H64" s="421"/>
      <c r="I64" s="422"/>
      <c r="J64" s="422"/>
      <c r="K64" s="423"/>
    </row>
    <row r="65" spans="2:11" ht="13.5">
      <c r="B65" s="415"/>
      <c r="C65" s="416"/>
      <c r="D65" s="416"/>
      <c r="E65" s="416"/>
      <c r="F65" s="416"/>
      <c r="G65" s="417"/>
      <c r="H65" s="421"/>
      <c r="I65" s="422"/>
      <c r="J65" s="422"/>
      <c r="K65" s="423"/>
    </row>
    <row r="66" spans="2:11" ht="13.5">
      <c r="B66" s="415"/>
      <c r="C66" s="416"/>
      <c r="D66" s="416"/>
      <c r="E66" s="416"/>
      <c r="F66" s="416"/>
      <c r="G66" s="417"/>
      <c r="H66" s="421"/>
      <c r="I66" s="422"/>
      <c r="J66" s="422"/>
      <c r="K66" s="423"/>
    </row>
    <row r="67" spans="2:11" ht="13.5">
      <c r="B67" s="415"/>
      <c r="C67" s="416"/>
      <c r="D67" s="416"/>
      <c r="E67" s="416"/>
      <c r="F67" s="416"/>
      <c r="G67" s="417"/>
      <c r="H67" s="421"/>
      <c r="I67" s="422"/>
      <c r="J67" s="422"/>
      <c r="K67" s="423"/>
    </row>
    <row r="68" spans="2:11" ht="13.5">
      <c r="B68" s="415"/>
      <c r="C68" s="416"/>
      <c r="D68" s="416"/>
      <c r="E68" s="416"/>
      <c r="F68" s="416"/>
      <c r="G68" s="417"/>
      <c r="H68" s="421"/>
      <c r="I68" s="422"/>
      <c r="J68" s="422"/>
      <c r="K68" s="423"/>
    </row>
    <row r="69" spans="2:11" ht="13.5">
      <c r="B69" s="415"/>
      <c r="C69" s="416"/>
      <c r="D69" s="416"/>
      <c r="E69" s="416"/>
      <c r="F69" s="416"/>
      <c r="G69" s="417"/>
      <c r="H69" s="421"/>
      <c r="I69" s="422"/>
      <c r="J69" s="422"/>
      <c r="K69" s="423"/>
    </row>
    <row r="70" spans="2:11" ht="13.5">
      <c r="B70" s="418"/>
      <c r="C70" s="419"/>
      <c r="D70" s="419"/>
      <c r="E70" s="419"/>
      <c r="F70" s="419"/>
      <c r="G70" s="420"/>
      <c r="H70" s="424"/>
      <c r="I70" s="425"/>
      <c r="J70" s="425"/>
      <c r="K70" s="426"/>
    </row>
    <row r="71" spans="2:11" ht="13.5"/>
    <row r="72" spans="2:11" ht="13.5"/>
    <row r="73" spans="2:11" ht="13.5"/>
    <row r="74" spans="2:11" ht="13.5"/>
    <row r="75" spans="2:11" ht="13.5"/>
    <row r="76" spans="2:11" ht="13.5"/>
    <row r="77" spans="2:11" ht="13.5"/>
    <row r="78" spans="2:11" ht="13.5"/>
    <row r="79" spans="2:11" ht="13.5"/>
    <row r="80" spans="2:11" ht="13.5"/>
    <row r="81" ht="13.5"/>
    <row r="82" ht="13.5"/>
    <row r="83" ht="13.5"/>
    <row r="84" ht="13.5"/>
    <row r="85" ht="13.5"/>
    <row r="86" ht="13.5"/>
    <row r="87" ht="13.5"/>
    <row r="88" ht="13.5"/>
    <row r="89" ht="13.5"/>
    <row r="90" ht="13.5"/>
    <row r="91" ht="13.5"/>
    <row r="92" ht="13.5"/>
    <row r="93" ht="13.5"/>
    <row r="94" ht="13.5"/>
    <row r="95" ht="13.5"/>
    <row r="96" ht="13.5"/>
    <row r="97" ht="13.5"/>
    <row r="98" ht="13.5"/>
    <row r="99" ht="13.5"/>
    <row r="100" ht="13.5"/>
    <row r="101" ht="13.5"/>
    <row r="102" ht="13.5"/>
  </sheetData>
  <mergeCells count="54">
    <mergeCell ref="B50:G70"/>
    <mergeCell ref="H50:K70"/>
    <mergeCell ref="B11:C11"/>
    <mergeCell ref="E11:K11"/>
    <mergeCell ref="B12:C20"/>
    <mergeCell ref="B21:C29"/>
    <mergeCell ref="B30:C38"/>
    <mergeCell ref="B39:C47"/>
    <mergeCell ref="E12:K12"/>
    <mergeCell ref="E13:K13"/>
    <mergeCell ref="E14:K14"/>
    <mergeCell ref="E15:K15"/>
    <mergeCell ref="E16:K16"/>
    <mergeCell ref="E17:K17"/>
    <mergeCell ref="E18:K18"/>
    <mergeCell ref="E19:K19"/>
    <mergeCell ref="B1:B2"/>
    <mergeCell ref="E1:E2"/>
    <mergeCell ref="G1:H1"/>
    <mergeCell ref="J1:K1"/>
    <mergeCell ref="I4:K4"/>
    <mergeCell ref="B5:B8"/>
    <mergeCell ref="E5:F5"/>
    <mergeCell ref="G5:K5"/>
    <mergeCell ref="E6:F9"/>
    <mergeCell ref="G6:K9"/>
    <mergeCell ref="E20:K20"/>
    <mergeCell ref="E21:K21"/>
    <mergeCell ref="E22:K22"/>
    <mergeCell ref="E23:K23"/>
    <mergeCell ref="E24:K24"/>
    <mergeCell ref="E25:K25"/>
    <mergeCell ref="E26:K26"/>
    <mergeCell ref="E27:K27"/>
    <mergeCell ref="E28:K28"/>
    <mergeCell ref="E29:K29"/>
    <mergeCell ref="E30:K30"/>
    <mergeCell ref="E31:K31"/>
    <mergeCell ref="E32:K32"/>
    <mergeCell ref="E33:K33"/>
    <mergeCell ref="E34:K34"/>
    <mergeCell ref="E35:K35"/>
    <mergeCell ref="E36:K36"/>
    <mergeCell ref="E37:K37"/>
    <mergeCell ref="E38:K38"/>
    <mergeCell ref="E39:K39"/>
    <mergeCell ref="E45:K45"/>
    <mergeCell ref="E46:K46"/>
    <mergeCell ref="E47:K47"/>
    <mergeCell ref="E40:K40"/>
    <mergeCell ref="E41:K41"/>
    <mergeCell ref="E42:K42"/>
    <mergeCell ref="E43:K43"/>
    <mergeCell ref="E44:K44"/>
  </mergeCells>
  <phoneticPr fontId="1"/>
  <hyperlinks>
    <hyperlink ref="I4:K4" location="データ一覧表!A7" tooltip="ﾃﾞｰﾀ一覧表のシートへ戻る" display="ユニット番号　01G007L00"/>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workbookViewId="0">
      <selection activeCell="I4" sqref="I4:K4"/>
    </sheetView>
  </sheetViews>
  <sheetFormatPr defaultRowHeight="20.100000000000001" customHeight="1"/>
  <cols>
    <col min="1" max="1" width="10.625" style="2" customWidth="1"/>
    <col min="2" max="2" width="17.25" style="2" customWidth="1"/>
    <col min="3" max="3" width="2.625" style="2" customWidth="1"/>
    <col min="4" max="4" width="3.625" style="2" customWidth="1"/>
    <col min="5" max="5" width="17.25" style="2" customWidth="1"/>
    <col min="6" max="6" width="2.625" style="2" customWidth="1"/>
    <col min="7" max="8" width="14.375" style="2" customWidth="1"/>
    <col min="9" max="9" width="3.625" style="2" customWidth="1"/>
    <col min="10" max="11" width="14.125" style="2" customWidth="1"/>
    <col min="12" max="12" width="3.25" style="2" customWidth="1"/>
    <col min="13" max="257" width="9" style="2"/>
    <col min="258" max="258" width="12.625" style="2" customWidth="1"/>
    <col min="259" max="259" width="2.625" style="2" customWidth="1"/>
    <col min="260" max="260" width="12.625" style="2" customWidth="1"/>
    <col min="261" max="261" width="2.625" style="2" customWidth="1"/>
    <col min="262" max="262" width="12.625" style="2" customWidth="1"/>
    <col min="263" max="263" width="2.625" style="2" customWidth="1"/>
    <col min="264" max="266" width="12.625" style="2" customWidth="1"/>
    <col min="267" max="513" width="9" style="2"/>
    <col min="514" max="514" width="12.625" style="2" customWidth="1"/>
    <col min="515" max="515" width="2.625" style="2" customWidth="1"/>
    <col min="516" max="516" width="12.625" style="2" customWidth="1"/>
    <col min="517" max="517" width="2.625" style="2" customWidth="1"/>
    <col min="518" max="518" width="12.625" style="2" customWidth="1"/>
    <col min="519" max="519" width="2.625" style="2" customWidth="1"/>
    <col min="520" max="522" width="12.625" style="2" customWidth="1"/>
    <col min="523" max="769" width="9" style="2"/>
    <col min="770" max="770" width="12.625" style="2" customWidth="1"/>
    <col min="771" max="771" width="2.625" style="2" customWidth="1"/>
    <col min="772" max="772" width="12.625" style="2" customWidth="1"/>
    <col min="773" max="773" width="2.625" style="2" customWidth="1"/>
    <col min="774" max="774" width="12.625" style="2" customWidth="1"/>
    <col min="775" max="775" width="2.625" style="2" customWidth="1"/>
    <col min="776" max="778" width="12.625" style="2" customWidth="1"/>
    <col min="779" max="1025" width="9" style="2"/>
    <col min="1026" max="1026" width="12.625" style="2" customWidth="1"/>
    <col min="1027" max="1027" width="2.625" style="2" customWidth="1"/>
    <col min="1028" max="1028" width="12.625" style="2" customWidth="1"/>
    <col min="1029" max="1029" width="2.625" style="2" customWidth="1"/>
    <col min="1030" max="1030" width="12.625" style="2" customWidth="1"/>
    <col min="1031" max="1031" width="2.625" style="2" customWidth="1"/>
    <col min="1032" max="1034" width="12.625" style="2" customWidth="1"/>
    <col min="1035" max="1281" width="9" style="2"/>
    <col min="1282" max="1282" width="12.625" style="2" customWidth="1"/>
    <col min="1283" max="1283" width="2.625" style="2" customWidth="1"/>
    <col min="1284" max="1284" width="12.625" style="2" customWidth="1"/>
    <col min="1285" max="1285" width="2.625" style="2" customWidth="1"/>
    <col min="1286" max="1286" width="12.625" style="2" customWidth="1"/>
    <col min="1287" max="1287" width="2.625" style="2" customWidth="1"/>
    <col min="1288" max="1290" width="12.625" style="2" customWidth="1"/>
    <col min="1291" max="1537" width="9" style="2"/>
    <col min="1538" max="1538" width="12.625" style="2" customWidth="1"/>
    <col min="1539" max="1539" width="2.625" style="2" customWidth="1"/>
    <col min="1540" max="1540" width="12.625" style="2" customWidth="1"/>
    <col min="1541" max="1541" width="2.625" style="2" customWidth="1"/>
    <col min="1542" max="1542" width="12.625" style="2" customWidth="1"/>
    <col min="1543" max="1543" width="2.625" style="2" customWidth="1"/>
    <col min="1544" max="1546" width="12.625" style="2" customWidth="1"/>
    <col min="1547" max="1793" width="9" style="2"/>
    <col min="1794" max="1794" width="12.625" style="2" customWidth="1"/>
    <col min="1795" max="1795" width="2.625" style="2" customWidth="1"/>
    <col min="1796" max="1796" width="12.625" style="2" customWidth="1"/>
    <col min="1797" max="1797" width="2.625" style="2" customWidth="1"/>
    <col min="1798" max="1798" width="12.625" style="2" customWidth="1"/>
    <col min="1799" max="1799" width="2.625" style="2" customWidth="1"/>
    <col min="1800" max="1802" width="12.625" style="2" customWidth="1"/>
    <col min="1803" max="2049" width="9" style="2"/>
    <col min="2050" max="2050" width="12.625" style="2" customWidth="1"/>
    <col min="2051" max="2051" width="2.625" style="2" customWidth="1"/>
    <col min="2052" max="2052" width="12.625" style="2" customWidth="1"/>
    <col min="2053" max="2053" width="2.625" style="2" customWidth="1"/>
    <col min="2054" max="2054" width="12.625" style="2" customWidth="1"/>
    <col min="2055" max="2055" width="2.625" style="2" customWidth="1"/>
    <col min="2056" max="2058" width="12.625" style="2" customWidth="1"/>
    <col min="2059" max="2305" width="9" style="2"/>
    <col min="2306" max="2306" width="12.625" style="2" customWidth="1"/>
    <col min="2307" max="2307" width="2.625" style="2" customWidth="1"/>
    <col min="2308" max="2308" width="12.625" style="2" customWidth="1"/>
    <col min="2309" max="2309" width="2.625" style="2" customWidth="1"/>
    <col min="2310" max="2310" width="12.625" style="2" customWidth="1"/>
    <col min="2311" max="2311" width="2.625" style="2" customWidth="1"/>
    <col min="2312" max="2314" width="12.625" style="2" customWidth="1"/>
    <col min="2315" max="2561" width="9" style="2"/>
    <col min="2562" max="2562" width="12.625" style="2" customWidth="1"/>
    <col min="2563" max="2563" width="2.625" style="2" customWidth="1"/>
    <col min="2564" max="2564" width="12.625" style="2" customWidth="1"/>
    <col min="2565" max="2565" width="2.625" style="2" customWidth="1"/>
    <col min="2566" max="2566" width="12.625" style="2" customWidth="1"/>
    <col min="2567" max="2567" width="2.625" style="2" customWidth="1"/>
    <col min="2568" max="2570" width="12.625" style="2" customWidth="1"/>
    <col min="2571" max="2817" width="9" style="2"/>
    <col min="2818" max="2818" width="12.625" style="2" customWidth="1"/>
    <col min="2819" max="2819" width="2.625" style="2" customWidth="1"/>
    <col min="2820" max="2820" width="12.625" style="2" customWidth="1"/>
    <col min="2821" max="2821" width="2.625" style="2" customWidth="1"/>
    <col min="2822" max="2822" width="12.625" style="2" customWidth="1"/>
    <col min="2823" max="2823" width="2.625" style="2" customWidth="1"/>
    <col min="2824" max="2826" width="12.625" style="2" customWidth="1"/>
    <col min="2827" max="3073" width="9" style="2"/>
    <col min="3074" max="3074" width="12.625" style="2" customWidth="1"/>
    <col min="3075" max="3075" width="2.625" style="2" customWidth="1"/>
    <col min="3076" max="3076" width="12.625" style="2" customWidth="1"/>
    <col min="3077" max="3077" width="2.625" style="2" customWidth="1"/>
    <col min="3078" max="3078" width="12.625" style="2" customWidth="1"/>
    <col min="3079" max="3079" width="2.625" style="2" customWidth="1"/>
    <col min="3080" max="3082" width="12.625" style="2" customWidth="1"/>
    <col min="3083" max="3329" width="9" style="2"/>
    <col min="3330" max="3330" width="12.625" style="2" customWidth="1"/>
    <col min="3331" max="3331" width="2.625" style="2" customWidth="1"/>
    <col min="3332" max="3332" width="12.625" style="2" customWidth="1"/>
    <col min="3333" max="3333" width="2.625" style="2" customWidth="1"/>
    <col min="3334" max="3334" width="12.625" style="2" customWidth="1"/>
    <col min="3335" max="3335" width="2.625" style="2" customWidth="1"/>
    <col min="3336" max="3338" width="12.625" style="2" customWidth="1"/>
    <col min="3339" max="3585" width="9" style="2"/>
    <col min="3586" max="3586" width="12.625" style="2" customWidth="1"/>
    <col min="3587" max="3587" width="2.625" style="2" customWidth="1"/>
    <col min="3588" max="3588" width="12.625" style="2" customWidth="1"/>
    <col min="3589" max="3589" width="2.625" style="2" customWidth="1"/>
    <col min="3590" max="3590" width="12.625" style="2" customWidth="1"/>
    <col min="3591" max="3591" width="2.625" style="2" customWidth="1"/>
    <col min="3592" max="3594" width="12.625" style="2" customWidth="1"/>
    <col min="3595" max="3841" width="9" style="2"/>
    <col min="3842" max="3842" width="12.625" style="2" customWidth="1"/>
    <col min="3843" max="3843" width="2.625" style="2" customWidth="1"/>
    <col min="3844" max="3844" width="12.625" style="2" customWidth="1"/>
    <col min="3845" max="3845" width="2.625" style="2" customWidth="1"/>
    <col min="3846" max="3846" width="12.625" style="2" customWidth="1"/>
    <col min="3847" max="3847" width="2.625" style="2" customWidth="1"/>
    <col min="3848" max="3850" width="12.625" style="2" customWidth="1"/>
    <col min="3851" max="4097" width="9" style="2"/>
    <col min="4098" max="4098" width="12.625" style="2" customWidth="1"/>
    <col min="4099" max="4099" width="2.625" style="2" customWidth="1"/>
    <col min="4100" max="4100" width="12.625" style="2" customWidth="1"/>
    <col min="4101" max="4101" width="2.625" style="2" customWidth="1"/>
    <col min="4102" max="4102" width="12.625" style="2" customWidth="1"/>
    <col min="4103" max="4103" width="2.625" style="2" customWidth="1"/>
    <col min="4104" max="4106" width="12.625" style="2" customWidth="1"/>
    <col min="4107" max="4353" width="9" style="2"/>
    <col min="4354" max="4354" width="12.625" style="2" customWidth="1"/>
    <col min="4355" max="4355" width="2.625" style="2" customWidth="1"/>
    <col min="4356" max="4356" width="12.625" style="2" customWidth="1"/>
    <col min="4357" max="4357" width="2.625" style="2" customWidth="1"/>
    <col min="4358" max="4358" width="12.625" style="2" customWidth="1"/>
    <col min="4359" max="4359" width="2.625" style="2" customWidth="1"/>
    <col min="4360" max="4362" width="12.625" style="2" customWidth="1"/>
    <col min="4363" max="4609" width="9" style="2"/>
    <col min="4610" max="4610" width="12.625" style="2" customWidth="1"/>
    <col min="4611" max="4611" width="2.625" style="2" customWidth="1"/>
    <col min="4612" max="4612" width="12.625" style="2" customWidth="1"/>
    <col min="4613" max="4613" width="2.625" style="2" customWidth="1"/>
    <col min="4614" max="4614" width="12.625" style="2" customWidth="1"/>
    <col min="4615" max="4615" width="2.625" style="2" customWidth="1"/>
    <col min="4616" max="4618" width="12.625" style="2" customWidth="1"/>
    <col min="4619" max="4865" width="9" style="2"/>
    <col min="4866" max="4866" width="12.625" style="2" customWidth="1"/>
    <col min="4867" max="4867" width="2.625" style="2" customWidth="1"/>
    <col min="4868" max="4868" width="12.625" style="2" customWidth="1"/>
    <col min="4869" max="4869" width="2.625" style="2" customWidth="1"/>
    <col min="4870" max="4870" width="12.625" style="2" customWidth="1"/>
    <col min="4871" max="4871" width="2.625" style="2" customWidth="1"/>
    <col min="4872" max="4874" width="12.625" style="2" customWidth="1"/>
    <col min="4875" max="5121" width="9" style="2"/>
    <col min="5122" max="5122" width="12.625" style="2" customWidth="1"/>
    <col min="5123" max="5123" width="2.625" style="2" customWidth="1"/>
    <col min="5124" max="5124" width="12.625" style="2" customWidth="1"/>
    <col min="5125" max="5125" width="2.625" style="2" customWidth="1"/>
    <col min="5126" max="5126" width="12.625" style="2" customWidth="1"/>
    <col min="5127" max="5127" width="2.625" style="2" customWidth="1"/>
    <col min="5128" max="5130" width="12.625" style="2" customWidth="1"/>
    <col min="5131" max="5377" width="9" style="2"/>
    <col min="5378" max="5378" width="12.625" style="2" customWidth="1"/>
    <col min="5379" max="5379" width="2.625" style="2" customWidth="1"/>
    <col min="5380" max="5380" width="12.625" style="2" customWidth="1"/>
    <col min="5381" max="5381" width="2.625" style="2" customWidth="1"/>
    <col min="5382" max="5382" width="12.625" style="2" customWidth="1"/>
    <col min="5383" max="5383" width="2.625" style="2" customWidth="1"/>
    <col min="5384" max="5386" width="12.625" style="2" customWidth="1"/>
    <col min="5387" max="5633" width="9" style="2"/>
    <col min="5634" max="5634" width="12.625" style="2" customWidth="1"/>
    <col min="5635" max="5635" width="2.625" style="2" customWidth="1"/>
    <col min="5636" max="5636" width="12.625" style="2" customWidth="1"/>
    <col min="5637" max="5637" width="2.625" style="2" customWidth="1"/>
    <col min="5638" max="5638" width="12.625" style="2" customWidth="1"/>
    <col min="5639" max="5639" width="2.625" style="2" customWidth="1"/>
    <col min="5640" max="5642" width="12.625" style="2" customWidth="1"/>
    <col min="5643" max="5889" width="9" style="2"/>
    <col min="5890" max="5890" width="12.625" style="2" customWidth="1"/>
    <col min="5891" max="5891" width="2.625" style="2" customWidth="1"/>
    <col min="5892" max="5892" width="12.625" style="2" customWidth="1"/>
    <col min="5893" max="5893" width="2.625" style="2" customWidth="1"/>
    <col min="5894" max="5894" width="12.625" style="2" customWidth="1"/>
    <col min="5895" max="5895" width="2.625" style="2" customWidth="1"/>
    <col min="5896" max="5898" width="12.625" style="2" customWidth="1"/>
    <col min="5899" max="6145" width="9" style="2"/>
    <col min="6146" max="6146" width="12.625" style="2" customWidth="1"/>
    <col min="6147" max="6147" width="2.625" style="2" customWidth="1"/>
    <col min="6148" max="6148" width="12.625" style="2" customWidth="1"/>
    <col min="6149" max="6149" width="2.625" style="2" customWidth="1"/>
    <col min="6150" max="6150" width="12.625" style="2" customWidth="1"/>
    <col min="6151" max="6151" width="2.625" style="2" customWidth="1"/>
    <col min="6152" max="6154" width="12.625" style="2" customWidth="1"/>
    <col min="6155" max="6401" width="9" style="2"/>
    <col min="6402" max="6402" width="12.625" style="2" customWidth="1"/>
    <col min="6403" max="6403" width="2.625" style="2" customWidth="1"/>
    <col min="6404" max="6404" width="12.625" style="2" customWidth="1"/>
    <col min="6405" max="6405" width="2.625" style="2" customWidth="1"/>
    <col min="6406" max="6406" width="12.625" style="2" customWidth="1"/>
    <col min="6407" max="6407" width="2.625" style="2" customWidth="1"/>
    <col min="6408" max="6410" width="12.625" style="2" customWidth="1"/>
    <col min="6411" max="6657" width="9" style="2"/>
    <col min="6658" max="6658" width="12.625" style="2" customWidth="1"/>
    <col min="6659" max="6659" width="2.625" style="2" customWidth="1"/>
    <col min="6660" max="6660" width="12.625" style="2" customWidth="1"/>
    <col min="6661" max="6661" width="2.625" style="2" customWidth="1"/>
    <col min="6662" max="6662" width="12.625" style="2" customWidth="1"/>
    <col min="6663" max="6663" width="2.625" style="2" customWidth="1"/>
    <col min="6664" max="6666" width="12.625" style="2" customWidth="1"/>
    <col min="6667" max="6913" width="9" style="2"/>
    <col min="6914" max="6914" width="12.625" style="2" customWidth="1"/>
    <col min="6915" max="6915" width="2.625" style="2" customWidth="1"/>
    <col min="6916" max="6916" width="12.625" style="2" customWidth="1"/>
    <col min="6917" max="6917" width="2.625" style="2" customWidth="1"/>
    <col min="6918" max="6918" width="12.625" style="2" customWidth="1"/>
    <col min="6919" max="6919" width="2.625" style="2" customWidth="1"/>
    <col min="6920" max="6922" width="12.625" style="2" customWidth="1"/>
    <col min="6923" max="7169" width="9" style="2"/>
    <col min="7170" max="7170" width="12.625" style="2" customWidth="1"/>
    <col min="7171" max="7171" width="2.625" style="2" customWidth="1"/>
    <col min="7172" max="7172" width="12.625" style="2" customWidth="1"/>
    <col min="7173" max="7173" width="2.625" style="2" customWidth="1"/>
    <col min="7174" max="7174" width="12.625" style="2" customWidth="1"/>
    <col min="7175" max="7175" width="2.625" style="2" customWidth="1"/>
    <col min="7176" max="7178" width="12.625" style="2" customWidth="1"/>
    <col min="7179" max="7425" width="9" style="2"/>
    <col min="7426" max="7426" width="12.625" style="2" customWidth="1"/>
    <col min="7427" max="7427" width="2.625" style="2" customWidth="1"/>
    <col min="7428" max="7428" width="12.625" style="2" customWidth="1"/>
    <col min="7429" max="7429" width="2.625" style="2" customWidth="1"/>
    <col min="7430" max="7430" width="12.625" style="2" customWidth="1"/>
    <col min="7431" max="7431" width="2.625" style="2" customWidth="1"/>
    <col min="7432" max="7434" width="12.625" style="2" customWidth="1"/>
    <col min="7435" max="7681" width="9" style="2"/>
    <col min="7682" max="7682" width="12.625" style="2" customWidth="1"/>
    <col min="7683" max="7683" width="2.625" style="2" customWidth="1"/>
    <col min="7684" max="7684" width="12.625" style="2" customWidth="1"/>
    <col min="7685" max="7685" width="2.625" style="2" customWidth="1"/>
    <col min="7686" max="7686" width="12.625" style="2" customWidth="1"/>
    <col min="7687" max="7687" width="2.625" style="2" customWidth="1"/>
    <col min="7688" max="7690" width="12.625" style="2" customWidth="1"/>
    <col min="7691" max="7937" width="9" style="2"/>
    <col min="7938" max="7938" width="12.625" style="2" customWidth="1"/>
    <col min="7939" max="7939" width="2.625" style="2" customWidth="1"/>
    <col min="7940" max="7940" width="12.625" style="2" customWidth="1"/>
    <col min="7941" max="7941" width="2.625" style="2" customWidth="1"/>
    <col min="7942" max="7942" width="12.625" style="2" customWidth="1"/>
    <col min="7943" max="7943" width="2.625" style="2" customWidth="1"/>
    <col min="7944" max="7946" width="12.625" style="2" customWidth="1"/>
    <col min="7947" max="8193" width="9" style="2"/>
    <col min="8194" max="8194" width="12.625" style="2" customWidth="1"/>
    <col min="8195" max="8195" width="2.625" style="2" customWidth="1"/>
    <col min="8196" max="8196" width="12.625" style="2" customWidth="1"/>
    <col min="8197" max="8197" width="2.625" style="2" customWidth="1"/>
    <col min="8198" max="8198" width="12.625" style="2" customWidth="1"/>
    <col min="8199" max="8199" width="2.625" style="2" customWidth="1"/>
    <col min="8200" max="8202" width="12.625" style="2" customWidth="1"/>
    <col min="8203" max="8449" width="9" style="2"/>
    <col min="8450" max="8450" width="12.625" style="2" customWidth="1"/>
    <col min="8451" max="8451" width="2.625" style="2" customWidth="1"/>
    <col min="8452" max="8452" width="12.625" style="2" customWidth="1"/>
    <col min="8453" max="8453" width="2.625" style="2" customWidth="1"/>
    <col min="8454" max="8454" width="12.625" style="2" customWidth="1"/>
    <col min="8455" max="8455" width="2.625" style="2" customWidth="1"/>
    <col min="8456" max="8458" width="12.625" style="2" customWidth="1"/>
    <col min="8459" max="8705" width="9" style="2"/>
    <col min="8706" max="8706" width="12.625" style="2" customWidth="1"/>
    <col min="8707" max="8707" width="2.625" style="2" customWidth="1"/>
    <col min="8708" max="8708" width="12.625" style="2" customWidth="1"/>
    <col min="8709" max="8709" width="2.625" style="2" customWidth="1"/>
    <col min="8710" max="8710" width="12.625" style="2" customWidth="1"/>
    <col min="8711" max="8711" width="2.625" style="2" customWidth="1"/>
    <col min="8712" max="8714" width="12.625" style="2" customWidth="1"/>
    <col min="8715" max="8961" width="9" style="2"/>
    <col min="8962" max="8962" width="12.625" style="2" customWidth="1"/>
    <col min="8963" max="8963" width="2.625" style="2" customWidth="1"/>
    <col min="8964" max="8964" width="12.625" style="2" customWidth="1"/>
    <col min="8965" max="8965" width="2.625" style="2" customWidth="1"/>
    <col min="8966" max="8966" width="12.625" style="2" customWidth="1"/>
    <col min="8967" max="8967" width="2.625" style="2" customWidth="1"/>
    <col min="8968" max="8970" width="12.625" style="2" customWidth="1"/>
    <col min="8971" max="9217" width="9" style="2"/>
    <col min="9218" max="9218" width="12.625" style="2" customWidth="1"/>
    <col min="9219" max="9219" width="2.625" style="2" customWidth="1"/>
    <col min="9220" max="9220" width="12.625" style="2" customWidth="1"/>
    <col min="9221" max="9221" width="2.625" style="2" customWidth="1"/>
    <col min="9222" max="9222" width="12.625" style="2" customWidth="1"/>
    <col min="9223" max="9223" width="2.625" style="2" customWidth="1"/>
    <col min="9224" max="9226" width="12.625" style="2" customWidth="1"/>
    <col min="9227" max="9473" width="9" style="2"/>
    <col min="9474" max="9474" width="12.625" style="2" customWidth="1"/>
    <col min="9475" max="9475" width="2.625" style="2" customWidth="1"/>
    <col min="9476" max="9476" width="12.625" style="2" customWidth="1"/>
    <col min="9477" max="9477" width="2.625" style="2" customWidth="1"/>
    <col min="9478" max="9478" width="12.625" style="2" customWidth="1"/>
    <col min="9479" max="9479" width="2.625" style="2" customWidth="1"/>
    <col min="9480" max="9482" width="12.625" style="2" customWidth="1"/>
    <col min="9483" max="9729" width="9" style="2"/>
    <col min="9730" max="9730" width="12.625" style="2" customWidth="1"/>
    <col min="9731" max="9731" width="2.625" style="2" customWidth="1"/>
    <col min="9732" max="9732" width="12.625" style="2" customWidth="1"/>
    <col min="9733" max="9733" width="2.625" style="2" customWidth="1"/>
    <col min="9734" max="9734" width="12.625" style="2" customWidth="1"/>
    <col min="9735" max="9735" width="2.625" style="2" customWidth="1"/>
    <col min="9736" max="9738" width="12.625" style="2" customWidth="1"/>
    <col min="9739" max="9985" width="9" style="2"/>
    <col min="9986" max="9986" width="12.625" style="2" customWidth="1"/>
    <col min="9987" max="9987" width="2.625" style="2" customWidth="1"/>
    <col min="9988" max="9988" width="12.625" style="2" customWidth="1"/>
    <col min="9989" max="9989" width="2.625" style="2" customWidth="1"/>
    <col min="9990" max="9990" width="12.625" style="2" customWidth="1"/>
    <col min="9991" max="9991" width="2.625" style="2" customWidth="1"/>
    <col min="9992" max="9994" width="12.625" style="2" customWidth="1"/>
    <col min="9995" max="10241" width="9" style="2"/>
    <col min="10242" max="10242" width="12.625" style="2" customWidth="1"/>
    <col min="10243" max="10243" width="2.625" style="2" customWidth="1"/>
    <col min="10244" max="10244" width="12.625" style="2" customWidth="1"/>
    <col min="10245" max="10245" width="2.625" style="2" customWidth="1"/>
    <col min="10246" max="10246" width="12.625" style="2" customWidth="1"/>
    <col min="10247" max="10247" width="2.625" style="2" customWidth="1"/>
    <col min="10248" max="10250" width="12.625" style="2" customWidth="1"/>
    <col min="10251" max="10497" width="9" style="2"/>
    <col min="10498" max="10498" width="12.625" style="2" customWidth="1"/>
    <col min="10499" max="10499" width="2.625" style="2" customWidth="1"/>
    <col min="10500" max="10500" width="12.625" style="2" customWidth="1"/>
    <col min="10501" max="10501" width="2.625" style="2" customWidth="1"/>
    <col min="10502" max="10502" width="12.625" style="2" customWidth="1"/>
    <col min="10503" max="10503" width="2.625" style="2" customWidth="1"/>
    <col min="10504" max="10506" width="12.625" style="2" customWidth="1"/>
    <col min="10507" max="10753" width="9" style="2"/>
    <col min="10754" max="10754" width="12.625" style="2" customWidth="1"/>
    <col min="10755" max="10755" width="2.625" style="2" customWidth="1"/>
    <col min="10756" max="10756" width="12.625" style="2" customWidth="1"/>
    <col min="10757" max="10757" width="2.625" style="2" customWidth="1"/>
    <col min="10758" max="10758" width="12.625" style="2" customWidth="1"/>
    <col min="10759" max="10759" width="2.625" style="2" customWidth="1"/>
    <col min="10760" max="10762" width="12.625" style="2" customWidth="1"/>
    <col min="10763" max="11009" width="9" style="2"/>
    <col min="11010" max="11010" width="12.625" style="2" customWidth="1"/>
    <col min="11011" max="11011" width="2.625" style="2" customWidth="1"/>
    <col min="11012" max="11012" width="12.625" style="2" customWidth="1"/>
    <col min="11013" max="11013" width="2.625" style="2" customWidth="1"/>
    <col min="11014" max="11014" width="12.625" style="2" customWidth="1"/>
    <col min="11015" max="11015" width="2.625" style="2" customWidth="1"/>
    <col min="11016" max="11018" width="12.625" style="2" customWidth="1"/>
    <col min="11019" max="11265" width="9" style="2"/>
    <col min="11266" max="11266" width="12.625" style="2" customWidth="1"/>
    <col min="11267" max="11267" width="2.625" style="2" customWidth="1"/>
    <col min="11268" max="11268" width="12.625" style="2" customWidth="1"/>
    <col min="11269" max="11269" width="2.625" style="2" customWidth="1"/>
    <col min="11270" max="11270" width="12.625" style="2" customWidth="1"/>
    <col min="11271" max="11271" width="2.625" style="2" customWidth="1"/>
    <col min="11272" max="11274" width="12.625" style="2" customWidth="1"/>
    <col min="11275" max="11521" width="9" style="2"/>
    <col min="11522" max="11522" width="12.625" style="2" customWidth="1"/>
    <col min="11523" max="11523" width="2.625" style="2" customWidth="1"/>
    <col min="11524" max="11524" width="12.625" style="2" customWidth="1"/>
    <col min="11525" max="11525" width="2.625" style="2" customWidth="1"/>
    <col min="11526" max="11526" width="12.625" style="2" customWidth="1"/>
    <col min="11527" max="11527" width="2.625" style="2" customWidth="1"/>
    <col min="11528" max="11530" width="12.625" style="2" customWidth="1"/>
    <col min="11531" max="11777" width="9" style="2"/>
    <col min="11778" max="11778" width="12.625" style="2" customWidth="1"/>
    <col min="11779" max="11779" width="2.625" style="2" customWidth="1"/>
    <col min="11780" max="11780" width="12.625" style="2" customWidth="1"/>
    <col min="11781" max="11781" width="2.625" style="2" customWidth="1"/>
    <col min="11782" max="11782" width="12.625" style="2" customWidth="1"/>
    <col min="11783" max="11783" width="2.625" style="2" customWidth="1"/>
    <col min="11784" max="11786" width="12.625" style="2" customWidth="1"/>
    <col min="11787" max="12033" width="9" style="2"/>
    <col min="12034" max="12034" width="12.625" style="2" customWidth="1"/>
    <col min="12035" max="12035" width="2.625" style="2" customWidth="1"/>
    <col min="12036" max="12036" width="12.625" style="2" customWidth="1"/>
    <col min="12037" max="12037" width="2.625" style="2" customWidth="1"/>
    <col min="12038" max="12038" width="12.625" style="2" customWidth="1"/>
    <col min="12039" max="12039" width="2.625" style="2" customWidth="1"/>
    <col min="12040" max="12042" width="12.625" style="2" customWidth="1"/>
    <col min="12043" max="12289" width="9" style="2"/>
    <col min="12290" max="12290" width="12.625" style="2" customWidth="1"/>
    <col min="12291" max="12291" width="2.625" style="2" customWidth="1"/>
    <col min="12292" max="12292" width="12.625" style="2" customWidth="1"/>
    <col min="12293" max="12293" width="2.625" style="2" customWidth="1"/>
    <col min="12294" max="12294" width="12.625" style="2" customWidth="1"/>
    <col min="12295" max="12295" width="2.625" style="2" customWidth="1"/>
    <col min="12296" max="12298" width="12.625" style="2" customWidth="1"/>
    <col min="12299" max="12545" width="9" style="2"/>
    <col min="12546" max="12546" width="12.625" style="2" customWidth="1"/>
    <col min="12547" max="12547" width="2.625" style="2" customWidth="1"/>
    <col min="12548" max="12548" width="12.625" style="2" customWidth="1"/>
    <col min="12549" max="12549" width="2.625" style="2" customWidth="1"/>
    <col min="12550" max="12550" width="12.625" style="2" customWidth="1"/>
    <col min="12551" max="12551" width="2.625" style="2" customWidth="1"/>
    <col min="12552" max="12554" width="12.625" style="2" customWidth="1"/>
    <col min="12555" max="12801" width="9" style="2"/>
    <col min="12802" max="12802" width="12.625" style="2" customWidth="1"/>
    <col min="12803" max="12803" width="2.625" style="2" customWidth="1"/>
    <col min="12804" max="12804" width="12.625" style="2" customWidth="1"/>
    <col min="12805" max="12805" width="2.625" style="2" customWidth="1"/>
    <col min="12806" max="12806" width="12.625" style="2" customWidth="1"/>
    <col min="12807" max="12807" width="2.625" style="2" customWidth="1"/>
    <col min="12808" max="12810" width="12.625" style="2" customWidth="1"/>
    <col min="12811" max="13057" width="9" style="2"/>
    <col min="13058" max="13058" width="12.625" style="2" customWidth="1"/>
    <col min="13059" max="13059" width="2.625" style="2" customWidth="1"/>
    <col min="13060" max="13060" width="12.625" style="2" customWidth="1"/>
    <col min="13061" max="13061" width="2.625" style="2" customWidth="1"/>
    <col min="13062" max="13062" width="12.625" style="2" customWidth="1"/>
    <col min="13063" max="13063" width="2.625" style="2" customWidth="1"/>
    <col min="13064" max="13066" width="12.625" style="2" customWidth="1"/>
    <col min="13067" max="13313" width="9" style="2"/>
    <col min="13314" max="13314" width="12.625" style="2" customWidth="1"/>
    <col min="13315" max="13315" width="2.625" style="2" customWidth="1"/>
    <col min="13316" max="13316" width="12.625" style="2" customWidth="1"/>
    <col min="13317" max="13317" width="2.625" style="2" customWidth="1"/>
    <col min="13318" max="13318" width="12.625" style="2" customWidth="1"/>
    <col min="13319" max="13319" width="2.625" style="2" customWidth="1"/>
    <col min="13320" max="13322" width="12.625" style="2" customWidth="1"/>
    <col min="13323" max="13569" width="9" style="2"/>
    <col min="13570" max="13570" width="12.625" style="2" customWidth="1"/>
    <col min="13571" max="13571" width="2.625" style="2" customWidth="1"/>
    <col min="13572" max="13572" width="12.625" style="2" customWidth="1"/>
    <col min="13573" max="13573" width="2.625" style="2" customWidth="1"/>
    <col min="13574" max="13574" width="12.625" style="2" customWidth="1"/>
    <col min="13575" max="13575" width="2.625" style="2" customWidth="1"/>
    <col min="13576" max="13578" width="12.625" style="2" customWidth="1"/>
    <col min="13579" max="13825" width="9" style="2"/>
    <col min="13826" max="13826" width="12.625" style="2" customWidth="1"/>
    <col min="13827" max="13827" width="2.625" style="2" customWidth="1"/>
    <col min="13828" max="13828" width="12.625" style="2" customWidth="1"/>
    <col min="13829" max="13829" width="2.625" style="2" customWidth="1"/>
    <col min="13830" max="13830" width="12.625" style="2" customWidth="1"/>
    <col min="13831" max="13831" width="2.625" style="2" customWidth="1"/>
    <col min="13832" max="13834" width="12.625" style="2" customWidth="1"/>
    <col min="13835" max="14081" width="9" style="2"/>
    <col min="14082" max="14082" width="12.625" style="2" customWidth="1"/>
    <col min="14083" max="14083" width="2.625" style="2" customWidth="1"/>
    <col min="14084" max="14084" width="12.625" style="2" customWidth="1"/>
    <col min="14085" max="14085" width="2.625" style="2" customWidth="1"/>
    <col min="14086" max="14086" width="12.625" style="2" customWidth="1"/>
    <col min="14087" max="14087" width="2.625" style="2" customWidth="1"/>
    <col min="14088" max="14090" width="12.625" style="2" customWidth="1"/>
    <col min="14091" max="14337" width="9" style="2"/>
    <col min="14338" max="14338" width="12.625" style="2" customWidth="1"/>
    <col min="14339" max="14339" width="2.625" style="2" customWidth="1"/>
    <col min="14340" max="14340" width="12.625" style="2" customWidth="1"/>
    <col min="14341" max="14341" width="2.625" style="2" customWidth="1"/>
    <col min="14342" max="14342" width="12.625" style="2" customWidth="1"/>
    <col min="14343" max="14343" width="2.625" style="2" customWidth="1"/>
    <col min="14344" max="14346" width="12.625" style="2" customWidth="1"/>
    <col min="14347" max="14593" width="9" style="2"/>
    <col min="14594" max="14594" width="12.625" style="2" customWidth="1"/>
    <col min="14595" max="14595" width="2.625" style="2" customWidth="1"/>
    <col min="14596" max="14596" width="12.625" style="2" customWidth="1"/>
    <col min="14597" max="14597" width="2.625" style="2" customWidth="1"/>
    <col min="14598" max="14598" width="12.625" style="2" customWidth="1"/>
    <col min="14599" max="14599" width="2.625" style="2" customWidth="1"/>
    <col min="14600" max="14602" width="12.625" style="2" customWidth="1"/>
    <col min="14603" max="14849" width="9" style="2"/>
    <col min="14850" max="14850" width="12.625" style="2" customWidth="1"/>
    <col min="14851" max="14851" width="2.625" style="2" customWidth="1"/>
    <col min="14852" max="14852" width="12.625" style="2" customWidth="1"/>
    <col min="14853" max="14853" width="2.625" style="2" customWidth="1"/>
    <col min="14854" max="14854" width="12.625" style="2" customWidth="1"/>
    <col min="14855" max="14855" width="2.625" style="2" customWidth="1"/>
    <col min="14856" max="14858" width="12.625" style="2" customWidth="1"/>
    <col min="14859" max="15105" width="9" style="2"/>
    <col min="15106" max="15106" width="12.625" style="2" customWidth="1"/>
    <col min="15107" max="15107" width="2.625" style="2" customWidth="1"/>
    <col min="15108" max="15108" width="12.625" style="2" customWidth="1"/>
    <col min="15109" max="15109" width="2.625" style="2" customWidth="1"/>
    <col min="15110" max="15110" width="12.625" style="2" customWidth="1"/>
    <col min="15111" max="15111" width="2.625" style="2" customWidth="1"/>
    <col min="15112" max="15114" width="12.625" style="2" customWidth="1"/>
    <col min="15115" max="15361" width="9" style="2"/>
    <col min="15362" max="15362" width="12.625" style="2" customWidth="1"/>
    <col min="15363" max="15363" width="2.625" style="2" customWidth="1"/>
    <col min="15364" max="15364" width="12.625" style="2" customWidth="1"/>
    <col min="15365" max="15365" width="2.625" style="2" customWidth="1"/>
    <col min="15366" max="15366" width="12.625" style="2" customWidth="1"/>
    <col min="15367" max="15367" width="2.625" style="2" customWidth="1"/>
    <col min="15368" max="15370" width="12.625" style="2" customWidth="1"/>
    <col min="15371" max="15617" width="9" style="2"/>
    <col min="15618" max="15618" width="12.625" style="2" customWidth="1"/>
    <col min="15619" max="15619" width="2.625" style="2" customWidth="1"/>
    <col min="15620" max="15620" width="12.625" style="2" customWidth="1"/>
    <col min="15621" max="15621" width="2.625" style="2" customWidth="1"/>
    <col min="15622" max="15622" width="12.625" style="2" customWidth="1"/>
    <col min="15623" max="15623" width="2.625" style="2" customWidth="1"/>
    <col min="15624" max="15626" width="12.625" style="2" customWidth="1"/>
    <col min="15627" max="15873" width="9" style="2"/>
    <col min="15874" max="15874" width="12.625" style="2" customWidth="1"/>
    <col min="15875" max="15875" width="2.625" style="2" customWidth="1"/>
    <col min="15876" max="15876" width="12.625" style="2" customWidth="1"/>
    <col min="15877" max="15877" width="2.625" style="2" customWidth="1"/>
    <col min="15878" max="15878" width="12.625" style="2" customWidth="1"/>
    <col min="15879" max="15879" width="2.625" style="2" customWidth="1"/>
    <col min="15880" max="15882" width="12.625" style="2" customWidth="1"/>
    <col min="15883" max="16129" width="9" style="2"/>
    <col min="16130" max="16130" width="12.625" style="2" customWidth="1"/>
    <col min="16131" max="16131" width="2.625" style="2" customWidth="1"/>
    <col min="16132" max="16132" width="12.625" style="2" customWidth="1"/>
    <col min="16133" max="16133" width="2.625" style="2" customWidth="1"/>
    <col min="16134" max="16134" width="12.625" style="2" customWidth="1"/>
    <col min="16135" max="16135" width="2.625" style="2" customWidth="1"/>
    <col min="16136" max="16138" width="12.625" style="2" customWidth="1"/>
    <col min="16139" max="16384" width="9" style="2"/>
  </cols>
  <sheetData>
    <row r="1" spans="1:12" s="1" customFormat="1" ht="13.5" customHeight="1">
      <c r="B1" s="402" t="s">
        <v>63</v>
      </c>
      <c r="C1" s="5"/>
      <c r="D1" s="5"/>
      <c r="E1" s="404" t="s">
        <v>12</v>
      </c>
      <c r="G1" s="406" t="s">
        <v>13</v>
      </c>
      <c r="H1" s="407"/>
      <c r="I1" s="7"/>
      <c r="J1" s="406" t="s">
        <v>14</v>
      </c>
      <c r="K1" s="407"/>
    </row>
    <row r="2" spans="1:12" s="1" customFormat="1" ht="13.5">
      <c r="B2" s="403"/>
      <c r="C2" s="5"/>
      <c r="D2" s="5"/>
      <c r="E2" s="405"/>
      <c r="G2" s="10" t="s">
        <v>15</v>
      </c>
      <c r="H2" s="11" t="s">
        <v>16</v>
      </c>
      <c r="I2" s="7"/>
      <c r="J2" s="10" t="s">
        <v>17</v>
      </c>
      <c r="K2" s="11" t="s">
        <v>18</v>
      </c>
    </row>
    <row r="3" spans="1:12" s="1" customFormat="1" ht="13.5">
      <c r="B3" s="4"/>
      <c r="C3" s="6"/>
      <c r="D3" s="6"/>
      <c r="E3" s="4"/>
      <c r="F3" s="7"/>
      <c r="G3" s="8"/>
      <c r="H3" s="9"/>
      <c r="I3" s="7"/>
      <c r="J3" s="8"/>
      <c r="K3" s="9"/>
      <c r="L3" s="7"/>
    </row>
    <row r="4" spans="1:12" ht="13.5">
      <c r="E4" s="3" t="s">
        <v>31</v>
      </c>
      <c r="G4" s="3" t="s">
        <v>281</v>
      </c>
      <c r="I4" s="408" t="s">
        <v>197</v>
      </c>
      <c r="J4" s="408"/>
      <c r="K4" s="408"/>
    </row>
    <row r="5" spans="1:12" ht="13.5" customHeight="1">
      <c r="B5" s="387" t="s">
        <v>10</v>
      </c>
      <c r="E5" s="390" t="s">
        <v>5</v>
      </c>
      <c r="F5" s="391"/>
      <c r="G5" s="392" t="s">
        <v>198</v>
      </c>
      <c r="H5" s="391"/>
      <c r="I5" s="391"/>
      <c r="J5" s="391"/>
      <c r="K5" s="391"/>
    </row>
    <row r="6" spans="1:12" ht="13.5" customHeight="1">
      <c r="B6" s="388"/>
      <c r="E6" s="390" t="s">
        <v>6</v>
      </c>
      <c r="F6" s="391"/>
      <c r="G6" s="393" t="s">
        <v>199</v>
      </c>
      <c r="H6" s="394"/>
      <c r="I6" s="394"/>
      <c r="J6" s="394"/>
      <c r="K6" s="395"/>
    </row>
    <row r="7" spans="1:12" ht="13.5">
      <c r="B7" s="388"/>
      <c r="E7" s="391"/>
      <c r="F7" s="391"/>
      <c r="G7" s="396"/>
      <c r="H7" s="397"/>
      <c r="I7" s="397"/>
      <c r="J7" s="397"/>
      <c r="K7" s="398"/>
    </row>
    <row r="8" spans="1:12" ht="13.5">
      <c r="B8" s="389"/>
      <c r="E8" s="391"/>
      <c r="F8" s="391"/>
      <c r="G8" s="396"/>
      <c r="H8" s="397"/>
      <c r="I8" s="397"/>
      <c r="J8" s="397"/>
      <c r="K8" s="398"/>
    </row>
    <row r="9" spans="1:12" ht="13.5">
      <c r="E9" s="391"/>
      <c r="F9" s="391"/>
      <c r="G9" s="399"/>
      <c r="H9" s="400"/>
      <c r="I9" s="400"/>
      <c r="J9" s="400"/>
      <c r="K9" s="401"/>
    </row>
    <row r="10" spans="1:12" ht="13.5">
      <c r="A10" s="139" t="s">
        <v>1033</v>
      </c>
    </row>
    <row r="11" spans="1:12" ht="13.5">
      <c r="A11" s="65" t="s">
        <v>833</v>
      </c>
      <c r="B11" s="427" t="s">
        <v>7</v>
      </c>
      <c r="C11" s="427"/>
      <c r="D11" s="67" t="s">
        <v>834</v>
      </c>
      <c r="E11" s="427" t="s">
        <v>8</v>
      </c>
      <c r="F11" s="427"/>
      <c r="G11" s="427"/>
      <c r="H11" s="427"/>
      <c r="I11" s="427"/>
      <c r="J11" s="427"/>
      <c r="K11" s="427"/>
    </row>
    <row r="12" spans="1:12" ht="24.95" customHeight="1">
      <c r="A12" s="66">
        <v>1</v>
      </c>
      <c r="B12" s="393" t="s">
        <v>200</v>
      </c>
      <c r="C12" s="428"/>
      <c r="D12" s="133"/>
      <c r="E12" s="381" t="s">
        <v>201</v>
      </c>
      <c r="F12" s="382"/>
      <c r="G12" s="382"/>
      <c r="H12" s="382"/>
      <c r="I12" s="382"/>
      <c r="J12" s="382"/>
      <c r="K12" s="383"/>
    </row>
    <row r="13" spans="1:12" ht="24.95" customHeight="1">
      <c r="A13" s="66"/>
      <c r="B13" s="429"/>
      <c r="C13" s="430"/>
      <c r="D13" s="134">
        <v>1</v>
      </c>
      <c r="E13" s="384" t="s">
        <v>202</v>
      </c>
      <c r="F13" s="385"/>
      <c r="G13" s="385"/>
      <c r="H13" s="385"/>
      <c r="I13" s="385"/>
      <c r="J13" s="385"/>
      <c r="K13" s="386"/>
    </row>
    <row r="14" spans="1:12" ht="24.95" customHeight="1">
      <c r="A14" s="66"/>
      <c r="B14" s="429"/>
      <c r="C14" s="430"/>
      <c r="D14" s="134"/>
      <c r="E14" s="384" t="s">
        <v>203</v>
      </c>
      <c r="F14" s="385"/>
      <c r="G14" s="385"/>
      <c r="H14" s="385"/>
      <c r="I14" s="385"/>
      <c r="J14" s="385"/>
      <c r="K14" s="386"/>
    </row>
    <row r="15" spans="1:12" ht="24.95" customHeight="1">
      <c r="A15" s="66"/>
      <c r="B15" s="429"/>
      <c r="C15" s="430"/>
      <c r="D15" s="134"/>
      <c r="E15" s="365"/>
      <c r="F15" s="366"/>
      <c r="G15" s="366"/>
      <c r="H15" s="366"/>
      <c r="I15" s="366"/>
      <c r="J15" s="366"/>
      <c r="K15" s="367"/>
    </row>
    <row r="16" spans="1:12" ht="24.95" customHeight="1">
      <c r="A16" s="66"/>
      <c r="B16" s="429"/>
      <c r="C16" s="430"/>
      <c r="D16" s="134"/>
      <c r="E16" s="365"/>
      <c r="F16" s="366"/>
      <c r="G16" s="366"/>
      <c r="H16" s="366"/>
      <c r="I16" s="366"/>
      <c r="J16" s="366"/>
      <c r="K16" s="367"/>
    </row>
    <row r="17" spans="1:11" ht="24.95" customHeight="1">
      <c r="A17" s="66"/>
      <c r="B17" s="431"/>
      <c r="C17" s="430"/>
      <c r="D17" s="134"/>
      <c r="E17" s="365"/>
      <c r="F17" s="366"/>
      <c r="G17" s="366"/>
      <c r="H17" s="366"/>
      <c r="I17" s="366"/>
      <c r="J17" s="366"/>
      <c r="K17" s="367"/>
    </row>
    <row r="18" spans="1:11" ht="24.95" customHeight="1">
      <c r="A18" s="66"/>
      <c r="B18" s="431"/>
      <c r="C18" s="430"/>
      <c r="D18" s="134"/>
      <c r="E18" s="362"/>
      <c r="F18" s="363"/>
      <c r="G18" s="363"/>
      <c r="H18" s="363"/>
      <c r="I18" s="363"/>
      <c r="J18" s="363"/>
      <c r="K18" s="364"/>
    </row>
    <row r="19" spans="1:11" ht="24.95" customHeight="1">
      <c r="A19" s="66"/>
      <c r="B19" s="431"/>
      <c r="C19" s="430"/>
      <c r="D19" s="134"/>
      <c r="E19" s="365"/>
      <c r="F19" s="366"/>
      <c r="G19" s="366"/>
      <c r="H19" s="366"/>
      <c r="I19" s="366"/>
      <c r="J19" s="366"/>
      <c r="K19" s="367"/>
    </row>
    <row r="20" spans="1:11" ht="24.95" customHeight="1">
      <c r="A20" s="66"/>
      <c r="B20" s="431"/>
      <c r="C20" s="430"/>
      <c r="D20" s="134"/>
      <c r="E20" s="368"/>
      <c r="F20" s="369"/>
      <c r="G20" s="369"/>
      <c r="H20" s="369"/>
      <c r="I20" s="369"/>
      <c r="J20" s="369"/>
      <c r="K20" s="370"/>
    </row>
    <row r="21" spans="1:11" ht="24.95" customHeight="1">
      <c r="A21" s="66"/>
      <c r="B21" s="393"/>
      <c r="C21" s="428"/>
      <c r="D21" s="133"/>
      <c r="E21" s="372"/>
      <c r="F21" s="373"/>
      <c r="G21" s="373"/>
      <c r="H21" s="373"/>
      <c r="I21" s="373"/>
      <c r="J21" s="373"/>
      <c r="K21" s="374"/>
    </row>
    <row r="22" spans="1:11" ht="24.95" customHeight="1">
      <c r="A22" s="66"/>
      <c r="B22" s="429"/>
      <c r="C22" s="430"/>
      <c r="D22" s="134"/>
      <c r="E22" s="365"/>
      <c r="F22" s="366"/>
      <c r="G22" s="366"/>
      <c r="H22" s="366"/>
      <c r="I22" s="366"/>
      <c r="J22" s="366"/>
      <c r="K22" s="367"/>
    </row>
    <row r="23" spans="1:11" ht="24.95" customHeight="1">
      <c r="A23" s="66"/>
      <c r="B23" s="429"/>
      <c r="C23" s="430"/>
      <c r="D23" s="134"/>
      <c r="E23" s="365"/>
      <c r="F23" s="366"/>
      <c r="G23" s="366"/>
      <c r="H23" s="366"/>
      <c r="I23" s="366"/>
      <c r="J23" s="366"/>
      <c r="K23" s="367"/>
    </row>
    <row r="24" spans="1:11" ht="24.95" customHeight="1">
      <c r="A24" s="66"/>
      <c r="B24" s="429"/>
      <c r="C24" s="430"/>
      <c r="D24" s="134"/>
      <c r="E24" s="365"/>
      <c r="F24" s="366"/>
      <c r="G24" s="366"/>
      <c r="H24" s="366"/>
      <c r="I24" s="366"/>
      <c r="J24" s="366"/>
      <c r="K24" s="367"/>
    </row>
    <row r="25" spans="1:11" ht="24.95" customHeight="1">
      <c r="A25" s="66"/>
      <c r="B25" s="429"/>
      <c r="C25" s="430"/>
      <c r="D25" s="134"/>
      <c r="E25" s="365"/>
      <c r="F25" s="366"/>
      <c r="G25" s="366"/>
      <c r="H25" s="366"/>
      <c r="I25" s="366"/>
      <c r="J25" s="366"/>
      <c r="K25" s="367"/>
    </row>
    <row r="26" spans="1:11" ht="24.95" customHeight="1">
      <c r="A26" s="66"/>
      <c r="B26" s="431"/>
      <c r="C26" s="430"/>
      <c r="D26" s="134"/>
      <c r="E26" s="365"/>
      <c r="F26" s="366"/>
      <c r="G26" s="366"/>
      <c r="H26" s="366"/>
      <c r="I26" s="366"/>
      <c r="J26" s="366"/>
      <c r="K26" s="367"/>
    </row>
    <row r="27" spans="1:11" ht="24.95" customHeight="1">
      <c r="A27" s="66"/>
      <c r="B27" s="431"/>
      <c r="C27" s="430"/>
      <c r="D27" s="134"/>
      <c r="E27" s="362"/>
      <c r="F27" s="363"/>
      <c r="G27" s="363"/>
      <c r="H27" s="363"/>
      <c r="I27" s="363"/>
      <c r="J27" s="363"/>
      <c r="K27" s="364"/>
    </row>
    <row r="28" spans="1:11" ht="24.95" customHeight="1">
      <c r="A28" s="66"/>
      <c r="B28" s="431"/>
      <c r="C28" s="430"/>
      <c r="D28" s="134"/>
      <c r="E28" s="365"/>
      <c r="F28" s="366"/>
      <c r="G28" s="366"/>
      <c r="H28" s="366"/>
      <c r="I28" s="366"/>
      <c r="J28" s="366"/>
      <c r="K28" s="367"/>
    </row>
    <row r="29" spans="1:11" ht="24.95" customHeight="1">
      <c r="A29" s="66"/>
      <c r="B29" s="432"/>
      <c r="C29" s="433"/>
      <c r="D29" s="135"/>
      <c r="E29" s="368"/>
      <c r="F29" s="369"/>
      <c r="G29" s="369"/>
      <c r="H29" s="369"/>
      <c r="I29" s="369"/>
      <c r="J29" s="369"/>
      <c r="K29" s="370"/>
    </row>
    <row r="30" spans="1:11" ht="24.95" customHeight="1">
      <c r="A30" s="66"/>
      <c r="B30" s="429"/>
      <c r="C30" s="430"/>
      <c r="D30" s="134"/>
      <c r="E30" s="372"/>
      <c r="F30" s="373"/>
      <c r="G30" s="373"/>
      <c r="H30" s="373"/>
      <c r="I30" s="373"/>
      <c r="J30" s="373"/>
      <c r="K30" s="374"/>
    </row>
    <row r="31" spans="1:11" ht="24.95" customHeight="1">
      <c r="A31" s="66"/>
      <c r="B31" s="429"/>
      <c r="C31" s="430"/>
      <c r="D31" s="134"/>
      <c r="E31" s="365"/>
      <c r="F31" s="366"/>
      <c r="G31" s="366"/>
      <c r="H31" s="366"/>
      <c r="I31" s="366"/>
      <c r="J31" s="366"/>
      <c r="K31" s="367"/>
    </row>
    <row r="32" spans="1:11" ht="24.95" customHeight="1">
      <c r="A32" s="66"/>
      <c r="B32" s="429"/>
      <c r="C32" s="430"/>
      <c r="D32" s="134"/>
      <c r="E32" s="365"/>
      <c r="F32" s="366"/>
      <c r="G32" s="366"/>
      <c r="H32" s="366"/>
      <c r="I32" s="366"/>
      <c r="J32" s="366"/>
      <c r="K32" s="367"/>
    </row>
    <row r="33" spans="1:11" ht="24.95" customHeight="1">
      <c r="A33" s="66"/>
      <c r="B33" s="429"/>
      <c r="C33" s="430"/>
      <c r="D33" s="134"/>
      <c r="E33" s="365"/>
      <c r="F33" s="366"/>
      <c r="G33" s="366"/>
      <c r="H33" s="366"/>
      <c r="I33" s="366"/>
      <c r="J33" s="366"/>
      <c r="K33" s="367"/>
    </row>
    <row r="34" spans="1:11" ht="24.95" customHeight="1">
      <c r="A34" s="66"/>
      <c r="B34" s="429"/>
      <c r="C34" s="430"/>
      <c r="D34" s="134"/>
      <c r="E34" s="365"/>
      <c r="F34" s="366"/>
      <c r="G34" s="366"/>
      <c r="H34" s="366"/>
      <c r="I34" s="366"/>
      <c r="J34" s="366"/>
      <c r="K34" s="367"/>
    </row>
    <row r="35" spans="1:11" ht="24.95" customHeight="1">
      <c r="A35" s="66"/>
      <c r="B35" s="431"/>
      <c r="C35" s="430"/>
      <c r="D35" s="134"/>
      <c r="E35" s="365"/>
      <c r="F35" s="366"/>
      <c r="G35" s="366"/>
      <c r="H35" s="366"/>
      <c r="I35" s="366"/>
      <c r="J35" s="366"/>
      <c r="K35" s="367"/>
    </row>
    <row r="36" spans="1:11" ht="24.95" customHeight="1">
      <c r="A36" s="66"/>
      <c r="B36" s="431"/>
      <c r="C36" s="430"/>
      <c r="D36" s="134"/>
      <c r="E36" s="362"/>
      <c r="F36" s="363"/>
      <c r="G36" s="363"/>
      <c r="H36" s="363"/>
      <c r="I36" s="363"/>
      <c r="J36" s="363"/>
      <c r="K36" s="364"/>
    </row>
    <row r="37" spans="1:11" ht="24.95" customHeight="1">
      <c r="A37" s="66"/>
      <c r="B37" s="431"/>
      <c r="C37" s="430"/>
      <c r="D37" s="134"/>
      <c r="E37" s="365"/>
      <c r="F37" s="366"/>
      <c r="G37" s="366"/>
      <c r="H37" s="366"/>
      <c r="I37" s="366"/>
      <c r="J37" s="366"/>
      <c r="K37" s="367"/>
    </row>
    <row r="38" spans="1:11" ht="24.95" customHeight="1">
      <c r="A38" s="66"/>
      <c r="B38" s="431"/>
      <c r="C38" s="430"/>
      <c r="D38" s="134"/>
      <c r="E38" s="368"/>
      <c r="F38" s="369"/>
      <c r="G38" s="369"/>
      <c r="H38" s="369"/>
      <c r="I38" s="369"/>
      <c r="J38" s="369"/>
      <c r="K38" s="370"/>
    </row>
    <row r="39" spans="1:11" ht="24.95" customHeight="1">
      <c r="A39" s="66"/>
      <c r="B39" s="393"/>
      <c r="C39" s="428"/>
      <c r="D39" s="136"/>
      <c r="E39" s="372"/>
      <c r="F39" s="373"/>
      <c r="G39" s="373"/>
      <c r="H39" s="373"/>
      <c r="I39" s="373"/>
      <c r="J39" s="373"/>
      <c r="K39" s="374"/>
    </row>
    <row r="40" spans="1:11" ht="24.95" customHeight="1">
      <c r="A40" s="66"/>
      <c r="B40" s="429"/>
      <c r="C40" s="430"/>
      <c r="D40" s="137"/>
      <c r="E40" s="365"/>
      <c r="F40" s="366"/>
      <c r="G40" s="366"/>
      <c r="H40" s="366"/>
      <c r="I40" s="366"/>
      <c r="J40" s="366"/>
      <c r="K40" s="367"/>
    </row>
    <row r="41" spans="1:11" ht="24.95" customHeight="1">
      <c r="A41" s="66"/>
      <c r="B41" s="429"/>
      <c r="C41" s="430"/>
      <c r="D41" s="137"/>
      <c r="E41" s="365"/>
      <c r="F41" s="366"/>
      <c r="G41" s="366"/>
      <c r="H41" s="366"/>
      <c r="I41" s="366"/>
      <c r="J41" s="366"/>
      <c r="K41" s="367"/>
    </row>
    <row r="42" spans="1:11" ht="24.95" customHeight="1">
      <c r="A42" s="66"/>
      <c r="B42" s="429"/>
      <c r="C42" s="430"/>
      <c r="D42" s="137"/>
      <c r="E42" s="365"/>
      <c r="F42" s="366"/>
      <c r="G42" s="366"/>
      <c r="H42" s="366"/>
      <c r="I42" s="366"/>
      <c r="J42" s="366"/>
      <c r="K42" s="367"/>
    </row>
    <row r="43" spans="1:11" ht="24.95" customHeight="1">
      <c r="A43" s="66"/>
      <c r="B43" s="429"/>
      <c r="C43" s="430"/>
      <c r="D43" s="137"/>
      <c r="E43" s="365"/>
      <c r="F43" s="366"/>
      <c r="G43" s="366"/>
      <c r="H43" s="366"/>
      <c r="I43" s="366"/>
      <c r="J43" s="366"/>
      <c r="K43" s="367"/>
    </row>
    <row r="44" spans="1:11" ht="24.95" customHeight="1">
      <c r="A44" s="66"/>
      <c r="B44" s="431"/>
      <c r="C44" s="430"/>
      <c r="D44" s="137"/>
      <c r="E44" s="365"/>
      <c r="F44" s="366"/>
      <c r="G44" s="366"/>
      <c r="H44" s="366"/>
      <c r="I44" s="366"/>
      <c r="J44" s="366"/>
      <c r="K44" s="367"/>
    </row>
    <row r="45" spans="1:11" ht="24.95" customHeight="1">
      <c r="A45" s="66"/>
      <c r="B45" s="431"/>
      <c r="C45" s="430"/>
      <c r="D45" s="137"/>
      <c r="E45" s="362"/>
      <c r="F45" s="363"/>
      <c r="G45" s="363"/>
      <c r="H45" s="363"/>
      <c r="I45" s="363"/>
      <c r="J45" s="363"/>
      <c r="K45" s="364"/>
    </row>
    <row r="46" spans="1:11" ht="24.95" customHeight="1">
      <c r="A46" s="66"/>
      <c r="B46" s="431"/>
      <c r="C46" s="430"/>
      <c r="D46" s="137"/>
      <c r="E46" s="365"/>
      <c r="F46" s="366"/>
      <c r="G46" s="366"/>
      <c r="H46" s="366"/>
      <c r="I46" s="366"/>
      <c r="J46" s="366"/>
      <c r="K46" s="367"/>
    </row>
    <row r="47" spans="1:11" ht="24.95" customHeight="1">
      <c r="A47" s="66"/>
      <c r="B47" s="432"/>
      <c r="C47" s="433"/>
      <c r="D47" s="138"/>
      <c r="E47" s="368"/>
      <c r="F47" s="369"/>
      <c r="G47" s="369"/>
      <c r="H47" s="369"/>
      <c r="I47" s="369"/>
      <c r="J47" s="369"/>
      <c r="K47" s="370"/>
    </row>
    <row r="48" spans="1:11" ht="13.5"/>
    <row r="49" spans="2:11" ht="13.5">
      <c r="B49" s="2" t="s">
        <v>9</v>
      </c>
    </row>
    <row r="50" spans="2:11" ht="13.5">
      <c r="B50" s="409" t="s">
        <v>204</v>
      </c>
      <c r="C50" s="410"/>
      <c r="D50" s="410"/>
      <c r="E50" s="410"/>
      <c r="F50" s="410"/>
      <c r="G50" s="411"/>
      <c r="H50" s="409"/>
      <c r="I50" s="410"/>
      <c r="J50" s="410"/>
      <c r="K50" s="411"/>
    </row>
    <row r="51" spans="2:11" ht="13.5">
      <c r="B51" s="412"/>
      <c r="C51" s="413"/>
      <c r="D51" s="413"/>
      <c r="E51" s="413"/>
      <c r="F51" s="413"/>
      <c r="G51" s="414"/>
      <c r="H51" s="412"/>
      <c r="I51" s="413"/>
      <c r="J51" s="413"/>
      <c r="K51" s="414"/>
    </row>
    <row r="52" spans="2:11" ht="13.5">
      <c r="B52" s="412"/>
      <c r="C52" s="413"/>
      <c r="D52" s="413"/>
      <c r="E52" s="413"/>
      <c r="F52" s="413"/>
      <c r="G52" s="414"/>
      <c r="H52" s="412"/>
      <c r="I52" s="413"/>
      <c r="J52" s="413"/>
      <c r="K52" s="414"/>
    </row>
    <row r="53" spans="2:11" ht="13.5">
      <c r="B53" s="412"/>
      <c r="C53" s="413"/>
      <c r="D53" s="413"/>
      <c r="E53" s="413"/>
      <c r="F53" s="413"/>
      <c r="G53" s="414"/>
      <c r="H53" s="412"/>
      <c r="I53" s="413"/>
      <c r="J53" s="413"/>
      <c r="K53" s="414"/>
    </row>
    <row r="54" spans="2:11" ht="13.5">
      <c r="B54" s="412"/>
      <c r="C54" s="413"/>
      <c r="D54" s="413"/>
      <c r="E54" s="413"/>
      <c r="F54" s="413"/>
      <c r="G54" s="414"/>
      <c r="H54" s="412"/>
      <c r="I54" s="413"/>
      <c r="J54" s="413"/>
      <c r="K54" s="414"/>
    </row>
    <row r="55" spans="2:11" ht="13.5">
      <c r="B55" s="412"/>
      <c r="C55" s="413"/>
      <c r="D55" s="413"/>
      <c r="E55" s="413"/>
      <c r="F55" s="413"/>
      <c r="G55" s="414"/>
      <c r="H55" s="412"/>
      <c r="I55" s="413"/>
      <c r="J55" s="413"/>
      <c r="K55" s="414"/>
    </row>
    <row r="56" spans="2:11" ht="13.5">
      <c r="B56" s="412"/>
      <c r="C56" s="413"/>
      <c r="D56" s="413"/>
      <c r="E56" s="413"/>
      <c r="F56" s="413"/>
      <c r="G56" s="414"/>
      <c r="H56" s="412"/>
      <c r="I56" s="413"/>
      <c r="J56" s="413"/>
      <c r="K56" s="414"/>
    </row>
    <row r="57" spans="2:11" ht="13.5">
      <c r="B57" s="412"/>
      <c r="C57" s="413"/>
      <c r="D57" s="413"/>
      <c r="E57" s="413"/>
      <c r="F57" s="413"/>
      <c r="G57" s="414"/>
      <c r="H57" s="412"/>
      <c r="I57" s="413"/>
      <c r="J57" s="413"/>
      <c r="K57" s="414"/>
    </row>
    <row r="58" spans="2:11" ht="13.5">
      <c r="B58" s="412"/>
      <c r="C58" s="413"/>
      <c r="D58" s="413"/>
      <c r="E58" s="413"/>
      <c r="F58" s="413"/>
      <c r="G58" s="414"/>
      <c r="H58" s="412"/>
      <c r="I58" s="413"/>
      <c r="J58" s="413"/>
      <c r="K58" s="414"/>
    </row>
    <row r="59" spans="2:11" ht="13.5">
      <c r="B59" s="412"/>
      <c r="C59" s="413"/>
      <c r="D59" s="413"/>
      <c r="E59" s="413"/>
      <c r="F59" s="413"/>
      <c r="G59" s="414"/>
      <c r="H59" s="412"/>
      <c r="I59" s="413"/>
      <c r="J59" s="413"/>
      <c r="K59" s="414"/>
    </row>
    <row r="60" spans="2:11" ht="13.5">
      <c r="B60" s="412"/>
      <c r="C60" s="413"/>
      <c r="D60" s="413"/>
      <c r="E60" s="413"/>
      <c r="F60" s="413"/>
      <c r="G60" s="414"/>
      <c r="H60" s="412"/>
      <c r="I60" s="413"/>
      <c r="J60" s="413"/>
      <c r="K60" s="414"/>
    </row>
    <row r="61" spans="2:11" ht="13.5">
      <c r="B61" s="412"/>
      <c r="C61" s="413"/>
      <c r="D61" s="413"/>
      <c r="E61" s="413"/>
      <c r="F61" s="413"/>
      <c r="G61" s="414"/>
      <c r="H61" s="412"/>
      <c r="I61" s="413"/>
      <c r="J61" s="413"/>
      <c r="K61" s="414"/>
    </row>
    <row r="62" spans="2:11" ht="13.5">
      <c r="B62" s="415"/>
      <c r="C62" s="416"/>
      <c r="D62" s="416"/>
      <c r="E62" s="416"/>
      <c r="F62" s="416"/>
      <c r="G62" s="417"/>
      <c r="H62" s="421"/>
      <c r="I62" s="422"/>
      <c r="J62" s="422"/>
      <c r="K62" s="423"/>
    </row>
    <row r="63" spans="2:11" ht="13.5">
      <c r="B63" s="415"/>
      <c r="C63" s="416"/>
      <c r="D63" s="416"/>
      <c r="E63" s="416"/>
      <c r="F63" s="416"/>
      <c r="G63" s="417"/>
      <c r="H63" s="421"/>
      <c r="I63" s="422"/>
      <c r="J63" s="422"/>
      <c r="K63" s="423"/>
    </row>
    <row r="64" spans="2:11" ht="13.5">
      <c r="B64" s="415"/>
      <c r="C64" s="416"/>
      <c r="D64" s="416"/>
      <c r="E64" s="416"/>
      <c r="F64" s="416"/>
      <c r="G64" s="417"/>
      <c r="H64" s="421"/>
      <c r="I64" s="422"/>
      <c r="J64" s="422"/>
      <c r="K64" s="423"/>
    </row>
    <row r="65" spans="2:11" ht="13.5">
      <c r="B65" s="415"/>
      <c r="C65" s="416"/>
      <c r="D65" s="416"/>
      <c r="E65" s="416"/>
      <c r="F65" s="416"/>
      <c r="G65" s="417"/>
      <c r="H65" s="421"/>
      <c r="I65" s="422"/>
      <c r="J65" s="422"/>
      <c r="K65" s="423"/>
    </row>
    <row r="66" spans="2:11" ht="13.5">
      <c r="B66" s="415"/>
      <c r="C66" s="416"/>
      <c r="D66" s="416"/>
      <c r="E66" s="416"/>
      <c r="F66" s="416"/>
      <c r="G66" s="417"/>
      <c r="H66" s="421"/>
      <c r="I66" s="422"/>
      <c r="J66" s="422"/>
      <c r="K66" s="423"/>
    </row>
    <row r="67" spans="2:11" ht="13.5">
      <c r="B67" s="415"/>
      <c r="C67" s="416"/>
      <c r="D67" s="416"/>
      <c r="E67" s="416"/>
      <c r="F67" s="416"/>
      <c r="G67" s="417"/>
      <c r="H67" s="421"/>
      <c r="I67" s="422"/>
      <c r="J67" s="422"/>
      <c r="K67" s="423"/>
    </row>
    <row r="68" spans="2:11" ht="13.5">
      <c r="B68" s="415"/>
      <c r="C68" s="416"/>
      <c r="D68" s="416"/>
      <c r="E68" s="416"/>
      <c r="F68" s="416"/>
      <c r="G68" s="417"/>
      <c r="H68" s="421"/>
      <c r="I68" s="422"/>
      <c r="J68" s="422"/>
      <c r="K68" s="423"/>
    </row>
    <row r="69" spans="2:11" ht="13.5">
      <c r="B69" s="415"/>
      <c r="C69" s="416"/>
      <c r="D69" s="416"/>
      <c r="E69" s="416"/>
      <c r="F69" s="416"/>
      <c r="G69" s="417"/>
      <c r="H69" s="421"/>
      <c r="I69" s="422"/>
      <c r="J69" s="422"/>
      <c r="K69" s="423"/>
    </row>
    <row r="70" spans="2:11" ht="13.5">
      <c r="B70" s="418"/>
      <c r="C70" s="419"/>
      <c r="D70" s="419"/>
      <c r="E70" s="419"/>
      <c r="F70" s="419"/>
      <c r="G70" s="420"/>
      <c r="H70" s="424"/>
      <c r="I70" s="425"/>
      <c r="J70" s="425"/>
      <c r="K70" s="426"/>
    </row>
    <row r="71" spans="2:11" ht="13.5"/>
    <row r="72" spans="2:11" ht="13.5"/>
    <row r="73" spans="2:11" ht="13.5"/>
    <row r="74" spans="2:11" ht="13.5"/>
    <row r="75" spans="2:11" ht="13.5"/>
    <row r="76" spans="2:11" ht="13.5"/>
    <row r="77" spans="2:11" ht="13.5"/>
    <row r="78" spans="2:11" ht="13.5"/>
    <row r="79" spans="2:11" ht="13.5"/>
    <row r="80" spans="2:11" ht="13.5"/>
    <row r="81" ht="13.5"/>
    <row r="82" ht="13.5"/>
    <row r="83" ht="13.5"/>
    <row r="84" ht="13.5"/>
    <row r="85" ht="13.5"/>
    <row r="86" ht="13.5"/>
    <row r="87" ht="13.5"/>
    <row r="88" ht="13.5"/>
    <row r="89" ht="13.5"/>
    <row r="90" ht="13.5"/>
    <row r="91" ht="13.5"/>
    <row r="92" ht="13.5"/>
    <row r="93" ht="13.5"/>
    <row r="94" ht="13.5"/>
    <row r="95" ht="13.5"/>
    <row r="96" ht="13.5"/>
    <row r="97" ht="13.5"/>
    <row r="98" ht="13.5"/>
    <row r="99" ht="13.5"/>
    <row r="100" ht="13.5"/>
    <row r="101" ht="13.5"/>
    <row r="102" ht="13.5"/>
  </sheetData>
  <mergeCells count="54">
    <mergeCell ref="B50:G70"/>
    <mergeCell ref="H50:K70"/>
    <mergeCell ref="B11:C11"/>
    <mergeCell ref="E11:K11"/>
    <mergeCell ref="B12:C20"/>
    <mergeCell ref="B21:C29"/>
    <mergeCell ref="B30:C38"/>
    <mergeCell ref="B39:C47"/>
    <mergeCell ref="E12:K12"/>
    <mergeCell ref="E13:K13"/>
    <mergeCell ref="E14:K14"/>
    <mergeCell ref="E15:K15"/>
    <mergeCell ref="E16:K16"/>
    <mergeCell ref="E17:K17"/>
    <mergeCell ref="E18:K18"/>
    <mergeCell ref="E19:K19"/>
    <mergeCell ref="B1:B2"/>
    <mergeCell ref="E1:E2"/>
    <mergeCell ref="G1:H1"/>
    <mergeCell ref="J1:K1"/>
    <mergeCell ref="I4:K4"/>
    <mergeCell ref="B5:B8"/>
    <mergeCell ref="E5:F5"/>
    <mergeCell ref="G5:K5"/>
    <mergeCell ref="E6:F9"/>
    <mergeCell ref="G6:K9"/>
    <mergeCell ref="E20:K20"/>
    <mergeCell ref="E21:K21"/>
    <mergeCell ref="E22:K22"/>
    <mergeCell ref="E23:K23"/>
    <mergeCell ref="E24:K24"/>
    <mergeCell ref="E25:K25"/>
    <mergeCell ref="E26:K26"/>
    <mergeCell ref="E27:K27"/>
    <mergeCell ref="E28:K28"/>
    <mergeCell ref="E29:K29"/>
    <mergeCell ref="E30:K30"/>
    <mergeCell ref="E31:K31"/>
    <mergeCell ref="E32:K32"/>
    <mergeCell ref="E33:K33"/>
    <mergeCell ref="E34:K34"/>
    <mergeCell ref="E35:K35"/>
    <mergeCell ref="E36:K36"/>
    <mergeCell ref="E37:K37"/>
    <mergeCell ref="E38:K38"/>
    <mergeCell ref="E39:K39"/>
    <mergeCell ref="E45:K45"/>
    <mergeCell ref="E46:K46"/>
    <mergeCell ref="E47:K47"/>
    <mergeCell ref="E40:K40"/>
    <mergeCell ref="E41:K41"/>
    <mergeCell ref="E42:K42"/>
    <mergeCell ref="E43:K43"/>
    <mergeCell ref="E44:K44"/>
  </mergeCells>
  <phoneticPr fontId="1"/>
  <hyperlinks>
    <hyperlink ref="I4:K4" location="データ一覧表!A8" tooltip="ﾃﾞｰﾀ一覧表のシートへ戻る" display="ユニット番号　01G012L00"/>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workbookViewId="0">
      <selection activeCell="I4" sqref="I4:K4"/>
    </sheetView>
  </sheetViews>
  <sheetFormatPr defaultRowHeight="20.100000000000001" customHeight="1"/>
  <cols>
    <col min="1" max="1" width="10.625" style="2" customWidth="1"/>
    <col min="2" max="2" width="17.25" style="2" customWidth="1"/>
    <col min="3" max="3" width="2.625" style="2" customWidth="1"/>
    <col min="4" max="4" width="3.625" style="2" customWidth="1"/>
    <col min="5" max="5" width="17.25" style="2" customWidth="1"/>
    <col min="6" max="6" width="2.625" style="2" customWidth="1"/>
    <col min="7" max="8" width="14.375" style="2" customWidth="1"/>
    <col min="9" max="9" width="3.625" style="2" customWidth="1"/>
    <col min="10" max="11" width="14.125" style="2" customWidth="1"/>
    <col min="12" max="12" width="3.25" style="2" customWidth="1"/>
    <col min="13" max="257" width="9" style="2"/>
    <col min="258" max="258" width="12.625" style="2" customWidth="1"/>
    <col min="259" max="259" width="2.625" style="2" customWidth="1"/>
    <col min="260" max="260" width="12.625" style="2" customWidth="1"/>
    <col min="261" max="261" width="2.625" style="2" customWidth="1"/>
    <col min="262" max="262" width="12.625" style="2" customWidth="1"/>
    <col min="263" max="263" width="2.625" style="2" customWidth="1"/>
    <col min="264" max="266" width="12.625" style="2" customWidth="1"/>
    <col min="267" max="513" width="9" style="2"/>
    <col min="514" max="514" width="12.625" style="2" customWidth="1"/>
    <col min="515" max="515" width="2.625" style="2" customWidth="1"/>
    <col min="516" max="516" width="12.625" style="2" customWidth="1"/>
    <col min="517" max="517" width="2.625" style="2" customWidth="1"/>
    <col min="518" max="518" width="12.625" style="2" customWidth="1"/>
    <col min="519" max="519" width="2.625" style="2" customWidth="1"/>
    <col min="520" max="522" width="12.625" style="2" customWidth="1"/>
    <col min="523" max="769" width="9" style="2"/>
    <col min="770" max="770" width="12.625" style="2" customWidth="1"/>
    <col min="771" max="771" width="2.625" style="2" customWidth="1"/>
    <col min="772" max="772" width="12.625" style="2" customWidth="1"/>
    <col min="773" max="773" width="2.625" style="2" customWidth="1"/>
    <col min="774" max="774" width="12.625" style="2" customWidth="1"/>
    <col min="775" max="775" width="2.625" style="2" customWidth="1"/>
    <col min="776" max="778" width="12.625" style="2" customWidth="1"/>
    <col min="779" max="1025" width="9" style="2"/>
    <col min="1026" max="1026" width="12.625" style="2" customWidth="1"/>
    <col min="1027" max="1027" width="2.625" style="2" customWidth="1"/>
    <col min="1028" max="1028" width="12.625" style="2" customWidth="1"/>
    <col min="1029" max="1029" width="2.625" style="2" customWidth="1"/>
    <col min="1030" max="1030" width="12.625" style="2" customWidth="1"/>
    <col min="1031" max="1031" width="2.625" style="2" customWidth="1"/>
    <col min="1032" max="1034" width="12.625" style="2" customWidth="1"/>
    <col min="1035" max="1281" width="9" style="2"/>
    <col min="1282" max="1282" width="12.625" style="2" customWidth="1"/>
    <col min="1283" max="1283" width="2.625" style="2" customWidth="1"/>
    <col min="1284" max="1284" width="12.625" style="2" customWidth="1"/>
    <col min="1285" max="1285" width="2.625" style="2" customWidth="1"/>
    <col min="1286" max="1286" width="12.625" style="2" customWidth="1"/>
    <col min="1287" max="1287" width="2.625" style="2" customWidth="1"/>
    <col min="1288" max="1290" width="12.625" style="2" customWidth="1"/>
    <col min="1291" max="1537" width="9" style="2"/>
    <col min="1538" max="1538" width="12.625" style="2" customWidth="1"/>
    <col min="1539" max="1539" width="2.625" style="2" customWidth="1"/>
    <col min="1540" max="1540" width="12.625" style="2" customWidth="1"/>
    <col min="1541" max="1541" width="2.625" style="2" customWidth="1"/>
    <col min="1542" max="1542" width="12.625" style="2" customWidth="1"/>
    <col min="1543" max="1543" width="2.625" style="2" customWidth="1"/>
    <col min="1544" max="1546" width="12.625" style="2" customWidth="1"/>
    <col min="1547" max="1793" width="9" style="2"/>
    <col min="1794" max="1794" width="12.625" style="2" customWidth="1"/>
    <col min="1795" max="1795" width="2.625" style="2" customWidth="1"/>
    <col min="1796" max="1796" width="12.625" style="2" customWidth="1"/>
    <col min="1797" max="1797" width="2.625" style="2" customWidth="1"/>
    <col min="1798" max="1798" width="12.625" style="2" customWidth="1"/>
    <col min="1799" max="1799" width="2.625" style="2" customWidth="1"/>
    <col min="1800" max="1802" width="12.625" style="2" customWidth="1"/>
    <col min="1803" max="2049" width="9" style="2"/>
    <col min="2050" max="2050" width="12.625" style="2" customWidth="1"/>
    <col min="2051" max="2051" width="2.625" style="2" customWidth="1"/>
    <col min="2052" max="2052" width="12.625" style="2" customWidth="1"/>
    <col min="2053" max="2053" width="2.625" style="2" customWidth="1"/>
    <col min="2054" max="2054" width="12.625" style="2" customWidth="1"/>
    <col min="2055" max="2055" width="2.625" style="2" customWidth="1"/>
    <col min="2056" max="2058" width="12.625" style="2" customWidth="1"/>
    <col min="2059" max="2305" width="9" style="2"/>
    <col min="2306" max="2306" width="12.625" style="2" customWidth="1"/>
    <col min="2307" max="2307" width="2.625" style="2" customWidth="1"/>
    <col min="2308" max="2308" width="12.625" style="2" customWidth="1"/>
    <col min="2309" max="2309" width="2.625" style="2" customWidth="1"/>
    <col min="2310" max="2310" width="12.625" style="2" customWidth="1"/>
    <col min="2311" max="2311" width="2.625" style="2" customWidth="1"/>
    <col min="2312" max="2314" width="12.625" style="2" customWidth="1"/>
    <col min="2315" max="2561" width="9" style="2"/>
    <col min="2562" max="2562" width="12.625" style="2" customWidth="1"/>
    <col min="2563" max="2563" width="2.625" style="2" customWidth="1"/>
    <col min="2564" max="2564" width="12.625" style="2" customWidth="1"/>
    <col min="2565" max="2565" width="2.625" style="2" customWidth="1"/>
    <col min="2566" max="2566" width="12.625" style="2" customWidth="1"/>
    <col min="2567" max="2567" width="2.625" style="2" customWidth="1"/>
    <col min="2568" max="2570" width="12.625" style="2" customWidth="1"/>
    <col min="2571" max="2817" width="9" style="2"/>
    <col min="2818" max="2818" width="12.625" style="2" customWidth="1"/>
    <col min="2819" max="2819" width="2.625" style="2" customWidth="1"/>
    <col min="2820" max="2820" width="12.625" style="2" customWidth="1"/>
    <col min="2821" max="2821" width="2.625" style="2" customWidth="1"/>
    <col min="2822" max="2822" width="12.625" style="2" customWidth="1"/>
    <col min="2823" max="2823" width="2.625" style="2" customWidth="1"/>
    <col min="2824" max="2826" width="12.625" style="2" customWidth="1"/>
    <col min="2827" max="3073" width="9" style="2"/>
    <col min="3074" max="3074" width="12.625" style="2" customWidth="1"/>
    <col min="3075" max="3075" width="2.625" style="2" customWidth="1"/>
    <col min="3076" max="3076" width="12.625" style="2" customWidth="1"/>
    <col min="3077" max="3077" width="2.625" style="2" customWidth="1"/>
    <col min="3078" max="3078" width="12.625" style="2" customWidth="1"/>
    <col min="3079" max="3079" width="2.625" style="2" customWidth="1"/>
    <col min="3080" max="3082" width="12.625" style="2" customWidth="1"/>
    <col min="3083" max="3329" width="9" style="2"/>
    <col min="3330" max="3330" width="12.625" style="2" customWidth="1"/>
    <col min="3331" max="3331" width="2.625" style="2" customWidth="1"/>
    <col min="3332" max="3332" width="12.625" style="2" customWidth="1"/>
    <col min="3333" max="3333" width="2.625" style="2" customWidth="1"/>
    <col min="3334" max="3334" width="12.625" style="2" customWidth="1"/>
    <col min="3335" max="3335" width="2.625" style="2" customWidth="1"/>
    <col min="3336" max="3338" width="12.625" style="2" customWidth="1"/>
    <col min="3339" max="3585" width="9" style="2"/>
    <col min="3586" max="3586" width="12.625" style="2" customWidth="1"/>
    <col min="3587" max="3587" width="2.625" style="2" customWidth="1"/>
    <col min="3588" max="3588" width="12.625" style="2" customWidth="1"/>
    <col min="3589" max="3589" width="2.625" style="2" customWidth="1"/>
    <col min="3590" max="3590" width="12.625" style="2" customWidth="1"/>
    <col min="3591" max="3591" width="2.625" style="2" customWidth="1"/>
    <col min="3592" max="3594" width="12.625" style="2" customWidth="1"/>
    <col min="3595" max="3841" width="9" style="2"/>
    <col min="3842" max="3842" width="12.625" style="2" customWidth="1"/>
    <col min="3843" max="3843" width="2.625" style="2" customWidth="1"/>
    <col min="3844" max="3844" width="12.625" style="2" customWidth="1"/>
    <col min="3845" max="3845" width="2.625" style="2" customWidth="1"/>
    <col min="3846" max="3846" width="12.625" style="2" customWidth="1"/>
    <col min="3847" max="3847" width="2.625" style="2" customWidth="1"/>
    <col min="3848" max="3850" width="12.625" style="2" customWidth="1"/>
    <col min="3851" max="4097" width="9" style="2"/>
    <col min="4098" max="4098" width="12.625" style="2" customWidth="1"/>
    <col min="4099" max="4099" width="2.625" style="2" customWidth="1"/>
    <col min="4100" max="4100" width="12.625" style="2" customWidth="1"/>
    <col min="4101" max="4101" width="2.625" style="2" customWidth="1"/>
    <col min="4102" max="4102" width="12.625" style="2" customWidth="1"/>
    <col min="4103" max="4103" width="2.625" style="2" customWidth="1"/>
    <col min="4104" max="4106" width="12.625" style="2" customWidth="1"/>
    <col min="4107" max="4353" width="9" style="2"/>
    <col min="4354" max="4354" width="12.625" style="2" customWidth="1"/>
    <col min="4355" max="4355" width="2.625" style="2" customWidth="1"/>
    <col min="4356" max="4356" width="12.625" style="2" customWidth="1"/>
    <col min="4357" max="4357" width="2.625" style="2" customWidth="1"/>
    <col min="4358" max="4358" width="12.625" style="2" customWidth="1"/>
    <col min="4359" max="4359" width="2.625" style="2" customWidth="1"/>
    <col min="4360" max="4362" width="12.625" style="2" customWidth="1"/>
    <col min="4363" max="4609" width="9" style="2"/>
    <col min="4610" max="4610" width="12.625" style="2" customWidth="1"/>
    <col min="4611" max="4611" width="2.625" style="2" customWidth="1"/>
    <col min="4612" max="4612" width="12.625" style="2" customWidth="1"/>
    <col min="4613" max="4613" width="2.625" style="2" customWidth="1"/>
    <col min="4614" max="4614" width="12.625" style="2" customWidth="1"/>
    <col min="4615" max="4615" width="2.625" style="2" customWidth="1"/>
    <col min="4616" max="4618" width="12.625" style="2" customWidth="1"/>
    <col min="4619" max="4865" width="9" style="2"/>
    <col min="4866" max="4866" width="12.625" style="2" customWidth="1"/>
    <col min="4867" max="4867" width="2.625" style="2" customWidth="1"/>
    <col min="4868" max="4868" width="12.625" style="2" customWidth="1"/>
    <col min="4869" max="4869" width="2.625" style="2" customWidth="1"/>
    <col min="4870" max="4870" width="12.625" style="2" customWidth="1"/>
    <col min="4871" max="4871" width="2.625" style="2" customWidth="1"/>
    <col min="4872" max="4874" width="12.625" style="2" customWidth="1"/>
    <col min="4875" max="5121" width="9" style="2"/>
    <col min="5122" max="5122" width="12.625" style="2" customWidth="1"/>
    <col min="5123" max="5123" width="2.625" style="2" customWidth="1"/>
    <col min="5124" max="5124" width="12.625" style="2" customWidth="1"/>
    <col min="5125" max="5125" width="2.625" style="2" customWidth="1"/>
    <col min="5126" max="5126" width="12.625" style="2" customWidth="1"/>
    <col min="5127" max="5127" width="2.625" style="2" customWidth="1"/>
    <col min="5128" max="5130" width="12.625" style="2" customWidth="1"/>
    <col min="5131" max="5377" width="9" style="2"/>
    <col min="5378" max="5378" width="12.625" style="2" customWidth="1"/>
    <col min="5379" max="5379" width="2.625" style="2" customWidth="1"/>
    <col min="5380" max="5380" width="12.625" style="2" customWidth="1"/>
    <col min="5381" max="5381" width="2.625" style="2" customWidth="1"/>
    <col min="5382" max="5382" width="12.625" style="2" customWidth="1"/>
    <col min="5383" max="5383" width="2.625" style="2" customWidth="1"/>
    <col min="5384" max="5386" width="12.625" style="2" customWidth="1"/>
    <col min="5387" max="5633" width="9" style="2"/>
    <col min="5634" max="5634" width="12.625" style="2" customWidth="1"/>
    <col min="5635" max="5635" width="2.625" style="2" customWidth="1"/>
    <col min="5636" max="5636" width="12.625" style="2" customWidth="1"/>
    <col min="5637" max="5637" width="2.625" style="2" customWidth="1"/>
    <col min="5638" max="5638" width="12.625" style="2" customWidth="1"/>
    <col min="5639" max="5639" width="2.625" style="2" customWidth="1"/>
    <col min="5640" max="5642" width="12.625" style="2" customWidth="1"/>
    <col min="5643" max="5889" width="9" style="2"/>
    <col min="5890" max="5890" width="12.625" style="2" customWidth="1"/>
    <col min="5891" max="5891" width="2.625" style="2" customWidth="1"/>
    <col min="5892" max="5892" width="12.625" style="2" customWidth="1"/>
    <col min="5893" max="5893" width="2.625" style="2" customWidth="1"/>
    <col min="5894" max="5894" width="12.625" style="2" customWidth="1"/>
    <col min="5895" max="5895" width="2.625" style="2" customWidth="1"/>
    <col min="5896" max="5898" width="12.625" style="2" customWidth="1"/>
    <col min="5899" max="6145" width="9" style="2"/>
    <col min="6146" max="6146" width="12.625" style="2" customWidth="1"/>
    <col min="6147" max="6147" width="2.625" style="2" customWidth="1"/>
    <col min="6148" max="6148" width="12.625" style="2" customWidth="1"/>
    <col min="6149" max="6149" width="2.625" style="2" customWidth="1"/>
    <col min="6150" max="6150" width="12.625" style="2" customWidth="1"/>
    <col min="6151" max="6151" width="2.625" style="2" customWidth="1"/>
    <col min="6152" max="6154" width="12.625" style="2" customWidth="1"/>
    <col min="6155" max="6401" width="9" style="2"/>
    <col min="6402" max="6402" width="12.625" style="2" customWidth="1"/>
    <col min="6403" max="6403" width="2.625" style="2" customWidth="1"/>
    <col min="6404" max="6404" width="12.625" style="2" customWidth="1"/>
    <col min="6405" max="6405" width="2.625" style="2" customWidth="1"/>
    <col min="6406" max="6406" width="12.625" style="2" customWidth="1"/>
    <col min="6407" max="6407" width="2.625" style="2" customWidth="1"/>
    <col min="6408" max="6410" width="12.625" style="2" customWidth="1"/>
    <col min="6411" max="6657" width="9" style="2"/>
    <col min="6658" max="6658" width="12.625" style="2" customWidth="1"/>
    <col min="6659" max="6659" width="2.625" style="2" customWidth="1"/>
    <col min="6660" max="6660" width="12.625" style="2" customWidth="1"/>
    <col min="6661" max="6661" width="2.625" style="2" customWidth="1"/>
    <col min="6662" max="6662" width="12.625" style="2" customWidth="1"/>
    <col min="6663" max="6663" width="2.625" style="2" customWidth="1"/>
    <col min="6664" max="6666" width="12.625" style="2" customWidth="1"/>
    <col min="6667" max="6913" width="9" style="2"/>
    <col min="6914" max="6914" width="12.625" style="2" customWidth="1"/>
    <col min="6915" max="6915" width="2.625" style="2" customWidth="1"/>
    <col min="6916" max="6916" width="12.625" style="2" customWidth="1"/>
    <col min="6917" max="6917" width="2.625" style="2" customWidth="1"/>
    <col min="6918" max="6918" width="12.625" style="2" customWidth="1"/>
    <col min="6919" max="6919" width="2.625" style="2" customWidth="1"/>
    <col min="6920" max="6922" width="12.625" style="2" customWidth="1"/>
    <col min="6923" max="7169" width="9" style="2"/>
    <col min="7170" max="7170" width="12.625" style="2" customWidth="1"/>
    <col min="7171" max="7171" width="2.625" style="2" customWidth="1"/>
    <col min="7172" max="7172" width="12.625" style="2" customWidth="1"/>
    <col min="7173" max="7173" width="2.625" style="2" customWidth="1"/>
    <col min="7174" max="7174" width="12.625" style="2" customWidth="1"/>
    <col min="7175" max="7175" width="2.625" style="2" customWidth="1"/>
    <col min="7176" max="7178" width="12.625" style="2" customWidth="1"/>
    <col min="7179" max="7425" width="9" style="2"/>
    <col min="7426" max="7426" width="12.625" style="2" customWidth="1"/>
    <col min="7427" max="7427" width="2.625" style="2" customWidth="1"/>
    <col min="7428" max="7428" width="12.625" style="2" customWidth="1"/>
    <col min="7429" max="7429" width="2.625" style="2" customWidth="1"/>
    <col min="7430" max="7430" width="12.625" style="2" customWidth="1"/>
    <col min="7431" max="7431" width="2.625" style="2" customWidth="1"/>
    <col min="7432" max="7434" width="12.625" style="2" customWidth="1"/>
    <col min="7435" max="7681" width="9" style="2"/>
    <col min="7682" max="7682" width="12.625" style="2" customWidth="1"/>
    <col min="7683" max="7683" width="2.625" style="2" customWidth="1"/>
    <col min="7684" max="7684" width="12.625" style="2" customWidth="1"/>
    <col min="7685" max="7685" width="2.625" style="2" customWidth="1"/>
    <col min="7686" max="7686" width="12.625" style="2" customWidth="1"/>
    <col min="7687" max="7687" width="2.625" style="2" customWidth="1"/>
    <col min="7688" max="7690" width="12.625" style="2" customWidth="1"/>
    <col min="7691" max="7937" width="9" style="2"/>
    <col min="7938" max="7938" width="12.625" style="2" customWidth="1"/>
    <col min="7939" max="7939" width="2.625" style="2" customWidth="1"/>
    <col min="7940" max="7940" width="12.625" style="2" customWidth="1"/>
    <col min="7941" max="7941" width="2.625" style="2" customWidth="1"/>
    <col min="7942" max="7942" width="12.625" style="2" customWidth="1"/>
    <col min="7943" max="7943" width="2.625" style="2" customWidth="1"/>
    <col min="7944" max="7946" width="12.625" style="2" customWidth="1"/>
    <col min="7947" max="8193" width="9" style="2"/>
    <col min="8194" max="8194" width="12.625" style="2" customWidth="1"/>
    <col min="8195" max="8195" width="2.625" style="2" customWidth="1"/>
    <col min="8196" max="8196" width="12.625" style="2" customWidth="1"/>
    <col min="8197" max="8197" width="2.625" style="2" customWidth="1"/>
    <col min="8198" max="8198" width="12.625" style="2" customWidth="1"/>
    <col min="8199" max="8199" width="2.625" style="2" customWidth="1"/>
    <col min="8200" max="8202" width="12.625" style="2" customWidth="1"/>
    <col min="8203" max="8449" width="9" style="2"/>
    <col min="8450" max="8450" width="12.625" style="2" customWidth="1"/>
    <col min="8451" max="8451" width="2.625" style="2" customWidth="1"/>
    <col min="8452" max="8452" width="12.625" style="2" customWidth="1"/>
    <col min="8453" max="8453" width="2.625" style="2" customWidth="1"/>
    <col min="8454" max="8454" width="12.625" style="2" customWidth="1"/>
    <col min="8455" max="8455" width="2.625" style="2" customWidth="1"/>
    <col min="8456" max="8458" width="12.625" style="2" customWidth="1"/>
    <col min="8459" max="8705" width="9" style="2"/>
    <col min="8706" max="8706" width="12.625" style="2" customWidth="1"/>
    <col min="8707" max="8707" width="2.625" style="2" customWidth="1"/>
    <col min="8708" max="8708" width="12.625" style="2" customWidth="1"/>
    <col min="8709" max="8709" width="2.625" style="2" customWidth="1"/>
    <col min="8710" max="8710" width="12.625" style="2" customWidth="1"/>
    <col min="8711" max="8711" width="2.625" style="2" customWidth="1"/>
    <col min="8712" max="8714" width="12.625" style="2" customWidth="1"/>
    <col min="8715" max="8961" width="9" style="2"/>
    <col min="8962" max="8962" width="12.625" style="2" customWidth="1"/>
    <col min="8963" max="8963" width="2.625" style="2" customWidth="1"/>
    <col min="8964" max="8964" width="12.625" style="2" customWidth="1"/>
    <col min="8965" max="8965" width="2.625" style="2" customWidth="1"/>
    <col min="8966" max="8966" width="12.625" style="2" customWidth="1"/>
    <col min="8967" max="8967" width="2.625" style="2" customWidth="1"/>
    <col min="8968" max="8970" width="12.625" style="2" customWidth="1"/>
    <col min="8971" max="9217" width="9" style="2"/>
    <col min="9218" max="9218" width="12.625" style="2" customWidth="1"/>
    <col min="9219" max="9219" width="2.625" style="2" customWidth="1"/>
    <col min="9220" max="9220" width="12.625" style="2" customWidth="1"/>
    <col min="9221" max="9221" width="2.625" style="2" customWidth="1"/>
    <col min="9222" max="9222" width="12.625" style="2" customWidth="1"/>
    <col min="9223" max="9223" width="2.625" style="2" customWidth="1"/>
    <col min="9224" max="9226" width="12.625" style="2" customWidth="1"/>
    <col min="9227" max="9473" width="9" style="2"/>
    <col min="9474" max="9474" width="12.625" style="2" customWidth="1"/>
    <col min="9475" max="9475" width="2.625" style="2" customWidth="1"/>
    <col min="9476" max="9476" width="12.625" style="2" customWidth="1"/>
    <col min="9477" max="9477" width="2.625" style="2" customWidth="1"/>
    <col min="9478" max="9478" width="12.625" style="2" customWidth="1"/>
    <col min="9479" max="9479" width="2.625" style="2" customWidth="1"/>
    <col min="9480" max="9482" width="12.625" style="2" customWidth="1"/>
    <col min="9483" max="9729" width="9" style="2"/>
    <col min="9730" max="9730" width="12.625" style="2" customWidth="1"/>
    <col min="9731" max="9731" width="2.625" style="2" customWidth="1"/>
    <col min="9732" max="9732" width="12.625" style="2" customWidth="1"/>
    <col min="9733" max="9733" width="2.625" style="2" customWidth="1"/>
    <col min="9734" max="9734" width="12.625" style="2" customWidth="1"/>
    <col min="9735" max="9735" width="2.625" style="2" customWidth="1"/>
    <col min="9736" max="9738" width="12.625" style="2" customWidth="1"/>
    <col min="9739" max="9985" width="9" style="2"/>
    <col min="9986" max="9986" width="12.625" style="2" customWidth="1"/>
    <col min="9987" max="9987" width="2.625" style="2" customWidth="1"/>
    <col min="9988" max="9988" width="12.625" style="2" customWidth="1"/>
    <col min="9989" max="9989" width="2.625" style="2" customWidth="1"/>
    <col min="9990" max="9990" width="12.625" style="2" customWidth="1"/>
    <col min="9991" max="9991" width="2.625" style="2" customWidth="1"/>
    <col min="9992" max="9994" width="12.625" style="2" customWidth="1"/>
    <col min="9995" max="10241" width="9" style="2"/>
    <col min="10242" max="10242" width="12.625" style="2" customWidth="1"/>
    <col min="10243" max="10243" width="2.625" style="2" customWidth="1"/>
    <col min="10244" max="10244" width="12.625" style="2" customWidth="1"/>
    <col min="10245" max="10245" width="2.625" style="2" customWidth="1"/>
    <col min="10246" max="10246" width="12.625" style="2" customWidth="1"/>
    <col min="10247" max="10247" width="2.625" style="2" customWidth="1"/>
    <col min="10248" max="10250" width="12.625" style="2" customWidth="1"/>
    <col min="10251" max="10497" width="9" style="2"/>
    <col min="10498" max="10498" width="12.625" style="2" customWidth="1"/>
    <col min="10499" max="10499" width="2.625" style="2" customWidth="1"/>
    <col min="10500" max="10500" width="12.625" style="2" customWidth="1"/>
    <col min="10501" max="10501" width="2.625" style="2" customWidth="1"/>
    <col min="10502" max="10502" width="12.625" style="2" customWidth="1"/>
    <col min="10503" max="10503" width="2.625" style="2" customWidth="1"/>
    <col min="10504" max="10506" width="12.625" style="2" customWidth="1"/>
    <col min="10507" max="10753" width="9" style="2"/>
    <col min="10754" max="10754" width="12.625" style="2" customWidth="1"/>
    <col min="10755" max="10755" width="2.625" style="2" customWidth="1"/>
    <col min="10756" max="10756" width="12.625" style="2" customWidth="1"/>
    <col min="10757" max="10757" width="2.625" style="2" customWidth="1"/>
    <col min="10758" max="10758" width="12.625" style="2" customWidth="1"/>
    <col min="10759" max="10759" width="2.625" style="2" customWidth="1"/>
    <col min="10760" max="10762" width="12.625" style="2" customWidth="1"/>
    <col min="10763" max="11009" width="9" style="2"/>
    <col min="11010" max="11010" width="12.625" style="2" customWidth="1"/>
    <col min="11011" max="11011" width="2.625" style="2" customWidth="1"/>
    <col min="11012" max="11012" width="12.625" style="2" customWidth="1"/>
    <col min="11013" max="11013" width="2.625" style="2" customWidth="1"/>
    <col min="11014" max="11014" width="12.625" style="2" customWidth="1"/>
    <col min="11015" max="11015" width="2.625" style="2" customWidth="1"/>
    <col min="11016" max="11018" width="12.625" style="2" customWidth="1"/>
    <col min="11019" max="11265" width="9" style="2"/>
    <col min="11266" max="11266" width="12.625" style="2" customWidth="1"/>
    <col min="11267" max="11267" width="2.625" style="2" customWidth="1"/>
    <col min="11268" max="11268" width="12.625" style="2" customWidth="1"/>
    <col min="11269" max="11269" width="2.625" style="2" customWidth="1"/>
    <col min="11270" max="11270" width="12.625" style="2" customWidth="1"/>
    <col min="11271" max="11271" width="2.625" style="2" customWidth="1"/>
    <col min="11272" max="11274" width="12.625" style="2" customWidth="1"/>
    <col min="11275" max="11521" width="9" style="2"/>
    <col min="11522" max="11522" width="12.625" style="2" customWidth="1"/>
    <col min="11523" max="11523" width="2.625" style="2" customWidth="1"/>
    <col min="11524" max="11524" width="12.625" style="2" customWidth="1"/>
    <col min="11525" max="11525" width="2.625" style="2" customWidth="1"/>
    <col min="11526" max="11526" width="12.625" style="2" customWidth="1"/>
    <col min="11527" max="11527" width="2.625" style="2" customWidth="1"/>
    <col min="11528" max="11530" width="12.625" style="2" customWidth="1"/>
    <col min="11531" max="11777" width="9" style="2"/>
    <col min="11778" max="11778" width="12.625" style="2" customWidth="1"/>
    <col min="11779" max="11779" width="2.625" style="2" customWidth="1"/>
    <col min="11780" max="11780" width="12.625" style="2" customWidth="1"/>
    <col min="11781" max="11781" width="2.625" style="2" customWidth="1"/>
    <col min="11782" max="11782" width="12.625" style="2" customWidth="1"/>
    <col min="11783" max="11783" width="2.625" style="2" customWidth="1"/>
    <col min="11784" max="11786" width="12.625" style="2" customWidth="1"/>
    <col min="11787" max="12033" width="9" style="2"/>
    <col min="12034" max="12034" width="12.625" style="2" customWidth="1"/>
    <col min="12035" max="12035" width="2.625" style="2" customWidth="1"/>
    <col min="12036" max="12036" width="12.625" style="2" customWidth="1"/>
    <col min="12037" max="12037" width="2.625" style="2" customWidth="1"/>
    <col min="12038" max="12038" width="12.625" style="2" customWidth="1"/>
    <col min="12039" max="12039" width="2.625" style="2" customWidth="1"/>
    <col min="12040" max="12042" width="12.625" style="2" customWidth="1"/>
    <col min="12043" max="12289" width="9" style="2"/>
    <col min="12290" max="12290" width="12.625" style="2" customWidth="1"/>
    <col min="12291" max="12291" width="2.625" style="2" customWidth="1"/>
    <col min="12292" max="12292" width="12.625" style="2" customWidth="1"/>
    <col min="12293" max="12293" width="2.625" style="2" customWidth="1"/>
    <col min="12294" max="12294" width="12.625" style="2" customWidth="1"/>
    <col min="12295" max="12295" width="2.625" style="2" customWidth="1"/>
    <col min="12296" max="12298" width="12.625" style="2" customWidth="1"/>
    <col min="12299" max="12545" width="9" style="2"/>
    <col min="12546" max="12546" width="12.625" style="2" customWidth="1"/>
    <col min="12547" max="12547" width="2.625" style="2" customWidth="1"/>
    <col min="12548" max="12548" width="12.625" style="2" customWidth="1"/>
    <col min="12549" max="12549" width="2.625" style="2" customWidth="1"/>
    <col min="12550" max="12550" width="12.625" style="2" customWidth="1"/>
    <col min="12551" max="12551" width="2.625" style="2" customWidth="1"/>
    <col min="12552" max="12554" width="12.625" style="2" customWidth="1"/>
    <col min="12555" max="12801" width="9" style="2"/>
    <col min="12802" max="12802" width="12.625" style="2" customWidth="1"/>
    <col min="12803" max="12803" width="2.625" style="2" customWidth="1"/>
    <col min="12804" max="12804" width="12.625" style="2" customWidth="1"/>
    <col min="12805" max="12805" width="2.625" style="2" customWidth="1"/>
    <col min="12806" max="12806" width="12.625" style="2" customWidth="1"/>
    <col min="12807" max="12807" width="2.625" style="2" customWidth="1"/>
    <col min="12808" max="12810" width="12.625" style="2" customWidth="1"/>
    <col min="12811" max="13057" width="9" style="2"/>
    <col min="13058" max="13058" width="12.625" style="2" customWidth="1"/>
    <col min="13059" max="13059" width="2.625" style="2" customWidth="1"/>
    <col min="13060" max="13060" width="12.625" style="2" customWidth="1"/>
    <col min="13061" max="13061" width="2.625" style="2" customWidth="1"/>
    <col min="13062" max="13062" width="12.625" style="2" customWidth="1"/>
    <col min="13063" max="13063" width="2.625" style="2" customWidth="1"/>
    <col min="13064" max="13066" width="12.625" style="2" customWidth="1"/>
    <col min="13067" max="13313" width="9" style="2"/>
    <col min="13314" max="13314" width="12.625" style="2" customWidth="1"/>
    <col min="13315" max="13315" width="2.625" style="2" customWidth="1"/>
    <col min="13316" max="13316" width="12.625" style="2" customWidth="1"/>
    <col min="13317" max="13317" width="2.625" style="2" customWidth="1"/>
    <col min="13318" max="13318" width="12.625" style="2" customWidth="1"/>
    <col min="13319" max="13319" width="2.625" style="2" customWidth="1"/>
    <col min="13320" max="13322" width="12.625" style="2" customWidth="1"/>
    <col min="13323" max="13569" width="9" style="2"/>
    <col min="13570" max="13570" width="12.625" style="2" customWidth="1"/>
    <col min="13571" max="13571" width="2.625" style="2" customWidth="1"/>
    <col min="13572" max="13572" width="12.625" style="2" customWidth="1"/>
    <col min="13573" max="13573" width="2.625" style="2" customWidth="1"/>
    <col min="13574" max="13574" width="12.625" style="2" customWidth="1"/>
    <col min="13575" max="13575" width="2.625" style="2" customWidth="1"/>
    <col min="13576" max="13578" width="12.625" style="2" customWidth="1"/>
    <col min="13579" max="13825" width="9" style="2"/>
    <col min="13826" max="13826" width="12.625" style="2" customWidth="1"/>
    <col min="13827" max="13827" width="2.625" style="2" customWidth="1"/>
    <col min="13828" max="13828" width="12.625" style="2" customWidth="1"/>
    <col min="13829" max="13829" width="2.625" style="2" customWidth="1"/>
    <col min="13830" max="13830" width="12.625" style="2" customWidth="1"/>
    <col min="13831" max="13831" width="2.625" style="2" customWidth="1"/>
    <col min="13832" max="13834" width="12.625" style="2" customWidth="1"/>
    <col min="13835" max="14081" width="9" style="2"/>
    <col min="14082" max="14082" width="12.625" style="2" customWidth="1"/>
    <col min="14083" max="14083" width="2.625" style="2" customWidth="1"/>
    <col min="14084" max="14084" width="12.625" style="2" customWidth="1"/>
    <col min="14085" max="14085" width="2.625" style="2" customWidth="1"/>
    <col min="14086" max="14086" width="12.625" style="2" customWidth="1"/>
    <col min="14087" max="14087" width="2.625" style="2" customWidth="1"/>
    <col min="14088" max="14090" width="12.625" style="2" customWidth="1"/>
    <col min="14091" max="14337" width="9" style="2"/>
    <col min="14338" max="14338" width="12.625" style="2" customWidth="1"/>
    <col min="14339" max="14339" width="2.625" style="2" customWidth="1"/>
    <col min="14340" max="14340" width="12.625" style="2" customWidth="1"/>
    <col min="14341" max="14341" width="2.625" style="2" customWidth="1"/>
    <col min="14342" max="14342" width="12.625" style="2" customWidth="1"/>
    <col min="14343" max="14343" width="2.625" style="2" customWidth="1"/>
    <col min="14344" max="14346" width="12.625" style="2" customWidth="1"/>
    <col min="14347" max="14593" width="9" style="2"/>
    <col min="14594" max="14594" width="12.625" style="2" customWidth="1"/>
    <col min="14595" max="14595" width="2.625" style="2" customWidth="1"/>
    <col min="14596" max="14596" width="12.625" style="2" customWidth="1"/>
    <col min="14597" max="14597" width="2.625" style="2" customWidth="1"/>
    <col min="14598" max="14598" width="12.625" style="2" customWidth="1"/>
    <col min="14599" max="14599" width="2.625" style="2" customWidth="1"/>
    <col min="14600" max="14602" width="12.625" style="2" customWidth="1"/>
    <col min="14603" max="14849" width="9" style="2"/>
    <col min="14850" max="14850" width="12.625" style="2" customWidth="1"/>
    <col min="14851" max="14851" width="2.625" style="2" customWidth="1"/>
    <col min="14852" max="14852" width="12.625" style="2" customWidth="1"/>
    <col min="14853" max="14853" width="2.625" style="2" customWidth="1"/>
    <col min="14854" max="14854" width="12.625" style="2" customWidth="1"/>
    <col min="14855" max="14855" width="2.625" style="2" customWidth="1"/>
    <col min="14856" max="14858" width="12.625" style="2" customWidth="1"/>
    <col min="14859" max="15105" width="9" style="2"/>
    <col min="15106" max="15106" width="12.625" style="2" customWidth="1"/>
    <col min="15107" max="15107" width="2.625" style="2" customWidth="1"/>
    <col min="15108" max="15108" width="12.625" style="2" customWidth="1"/>
    <col min="15109" max="15109" width="2.625" style="2" customWidth="1"/>
    <col min="15110" max="15110" width="12.625" style="2" customWidth="1"/>
    <col min="15111" max="15111" width="2.625" style="2" customWidth="1"/>
    <col min="15112" max="15114" width="12.625" style="2" customWidth="1"/>
    <col min="15115" max="15361" width="9" style="2"/>
    <col min="15362" max="15362" width="12.625" style="2" customWidth="1"/>
    <col min="15363" max="15363" width="2.625" style="2" customWidth="1"/>
    <col min="15364" max="15364" width="12.625" style="2" customWidth="1"/>
    <col min="15365" max="15365" width="2.625" style="2" customWidth="1"/>
    <col min="15366" max="15366" width="12.625" style="2" customWidth="1"/>
    <col min="15367" max="15367" width="2.625" style="2" customWidth="1"/>
    <col min="15368" max="15370" width="12.625" style="2" customWidth="1"/>
    <col min="15371" max="15617" width="9" style="2"/>
    <col min="15618" max="15618" width="12.625" style="2" customWidth="1"/>
    <col min="15619" max="15619" width="2.625" style="2" customWidth="1"/>
    <col min="15620" max="15620" width="12.625" style="2" customWidth="1"/>
    <col min="15621" max="15621" width="2.625" style="2" customWidth="1"/>
    <col min="15622" max="15622" width="12.625" style="2" customWidth="1"/>
    <col min="15623" max="15623" width="2.625" style="2" customWidth="1"/>
    <col min="15624" max="15626" width="12.625" style="2" customWidth="1"/>
    <col min="15627" max="15873" width="9" style="2"/>
    <col min="15874" max="15874" width="12.625" style="2" customWidth="1"/>
    <col min="15875" max="15875" width="2.625" style="2" customWidth="1"/>
    <col min="15876" max="15876" width="12.625" style="2" customWidth="1"/>
    <col min="15877" max="15877" width="2.625" style="2" customWidth="1"/>
    <col min="15878" max="15878" width="12.625" style="2" customWidth="1"/>
    <col min="15879" max="15879" width="2.625" style="2" customWidth="1"/>
    <col min="15880" max="15882" width="12.625" style="2" customWidth="1"/>
    <col min="15883" max="16129" width="9" style="2"/>
    <col min="16130" max="16130" width="12.625" style="2" customWidth="1"/>
    <col min="16131" max="16131" width="2.625" style="2" customWidth="1"/>
    <col min="16132" max="16132" width="12.625" style="2" customWidth="1"/>
    <col min="16133" max="16133" width="2.625" style="2" customWidth="1"/>
    <col min="16134" max="16134" width="12.625" style="2" customWidth="1"/>
    <col min="16135" max="16135" width="2.625" style="2" customWidth="1"/>
    <col min="16136" max="16138" width="12.625" style="2" customWidth="1"/>
    <col min="16139" max="16384" width="9" style="2"/>
  </cols>
  <sheetData>
    <row r="1" spans="1:12" s="1" customFormat="1" ht="13.5" customHeight="1">
      <c r="B1" s="402" t="s">
        <v>63</v>
      </c>
      <c r="C1" s="5"/>
      <c r="D1" s="5"/>
      <c r="E1" s="404" t="s">
        <v>12</v>
      </c>
      <c r="G1" s="406" t="s">
        <v>13</v>
      </c>
      <c r="H1" s="407"/>
      <c r="I1" s="7"/>
      <c r="J1" s="406" t="s">
        <v>14</v>
      </c>
      <c r="K1" s="407"/>
    </row>
    <row r="2" spans="1:12" s="1" customFormat="1" ht="13.5">
      <c r="B2" s="403"/>
      <c r="C2" s="5"/>
      <c r="D2" s="5"/>
      <c r="E2" s="405"/>
      <c r="G2" s="10" t="s">
        <v>15</v>
      </c>
      <c r="H2" s="11" t="s">
        <v>16</v>
      </c>
      <c r="I2" s="7"/>
      <c r="J2" s="10" t="s">
        <v>17</v>
      </c>
      <c r="K2" s="11" t="s">
        <v>18</v>
      </c>
    </row>
    <row r="3" spans="1:12" s="1" customFormat="1" ht="13.5">
      <c r="B3" s="4"/>
      <c r="C3" s="6"/>
      <c r="D3" s="6"/>
      <c r="E3" s="4"/>
      <c r="F3" s="7"/>
      <c r="G3" s="8"/>
      <c r="H3" s="9"/>
      <c r="I3" s="7"/>
      <c r="J3" s="8"/>
      <c r="K3" s="9"/>
      <c r="L3" s="7"/>
    </row>
    <row r="4" spans="1:12" ht="13.5">
      <c r="E4" s="3" t="s">
        <v>31</v>
      </c>
      <c r="G4" s="3" t="s">
        <v>281</v>
      </c>
      <c r="I4" s="408" t="s">
        <v>236</v>
      </c>
      <c r="J4" s="408"/>
      <c r="K4" s="408"/>
    </row>
    <row r="5" spans="1:12" ht="13.5" customHeight="1">
      <c r="B5" s="387" t="s">
        <v>10</v>
      </c>
      <c r="E5" s="390" t="s">
        <v>5</v>
      </c>
      <c r="F5" s="391"/>
      <c r="G5" s="392" t="s">
        <v>237</v>
      </c>
      <c r="H5" s="391"/>
      <c r="I5" s="391"/>
      <c r="J5" s="391"/>
      <c r="K5" s="391"/>
    </row>
    <row r="6" spans="1:12" ht="13.5">
      <c r="B6" s="388"/>
      <c r="E6" s="390" t="s">
        <v>6</v>
      </c>
      <c r="F6" s="391"/>
      <c r="G6" s="393" t="s">
        <v>238</v>
      </c>
      <c r="H6" s="394"/>
      <c r="I6" s="394"/>
      <c r="J6" s="394"/>
      <c r="K6" s="395"/>
    </row>
    <row r="7" spans="1:12" ht="13.5">
      <c r="B7" s="388"/>
      <c r="E7" s="391"/>
      <c r="F7" s="391"/>
      <c r="G7" s="396"/>
      <c r="H7" s="397"/>
      <c r="I7" s="397"/>
      <c r="J7" s="397"/>
      <c r="K7" s="398"/>
    </row>
    <row r="8" spans="1:12" ht="13.5">
      <c r="B8" s="389"/>
      <c r="E8" s="391"/>
      <c r="F8" s="391"/>
      <c r="G8" s="396"/>
      <c r="H8" s="397"/>
      <c r="I8" s="397"/>
      <c r="J8" s="397"/>
      <c r="K8" s="398"/>
    </row>
    <row r="9" spans="1:12" ht="13.5">
      <c r="E9" s="391"/>
      <c r="F9" s="391"/>
      <c r="G9" s="399"/>
      <c r="H9" s="400"/>
      <c r="I9" s="400"/>
      <c r="J9" s="400"/>
      <c r="K9" s="401"/>
    </row>
    <row r="10" spans="1:12" ht="13.5">
      <c r="A10" s="139" t="s">
        <v>1033</v>
      </c>
    </row>
    <row r="11" spans="1:12" ht="13.5">
      <c r="A11" s="65" t="s">
        <v>833</v>
      </c>
      <c r="B11" s="427" t="s">
        <v>7</v>
      </c>
      <c r="C11" s="427"/>
      <c r="D11" s="67" t="s">
        <v>834</v>
      </c>
      <c r="E11" s="427" t="s">
        <v>8</v>
      </c>
      <c r="F11" s="427"/>
      <c r="G11" s="427"/>
      <c r="H11" s="427"/>
      <c r="I11" s="427"/>
      <c r="J11" s="427"/>
      <c r="K11" s="427"/>
    </row>
    <row r="12" spans="1:12" ht="24.95" customHeight="1">
      <c r="A12" s="66"/>
      <c r="B12" s="393" t="s">
        <v>239</v>
      </c>
      <c r="C12" s="428"/>
      <c r="D12" s="133"/>
      <c r="E12" s="381" t="s">
        <v>240</v>
      </c>
      <c r="F12" s="382"/>
      <c r="G12" s="382"/>
      <c r="H12" s="382"/>
      <c r="I12" s="382"/>
      <c r="J12" s="382"/>
      <c r="K12" s="383"/>
    </row>
    <row r="13" spans="1:12" ht="24.95" customHeight="1">
      <c r="A13" s="66"/>
      <c r="B13" s="429"/>
      <c r="C13" s="430"/>
      <c r="D13" s="134"/>
      <c r="E13" s="384" t="s">
        <v>241</v>
      </c>
      <c r="F13" s="385"/>
      <c r="G13" s="385"/>
      <c r="H13" s="385"/>
      <c r="I13" s="385"/>
      <c r="J13" s="385"/>
      <c r="K13" s="386"/>
    </row>
    <row r="14" spans="1:12" ht="24.95" customHeight="1">
      <c r="A14" s="66"/>
      <c r="B14" s="429"/>
      <c r="C14" s="430"/>
      <c r="D14" s="134"/>
      <c r="E14" s="384" t="s">
        <v>242</v>
      </c>
      <c r="F14" s="385"/>
      <c r="G14" s="385"/>
      <c r="H14" s="385"/>
      <c r="I14" s="385"/>
      <c r="J14" s="385"/>
      <c r="K14" s="386"/>
    </row>
    <row r="15" spans="1:12" ht="24.95" customHeight="1">
      <c r="A15" s="66"/>
      <c r="B15" s="429"/>
      <c r="C15" s="430"/>
      <c r="D15" s="134"/>
      <c r="E15" s="362"/>
      <c r="F15" s="363"/>
      <c r="G15" s="363"/>
      <c r="H15" s="363"/>
      <c r="I15" s="363"/>
      <c r="J15" s="363"/>
      <c r="K15" s="364"/>
    </row>
    <row r="16" spans="1:12" ht="24.95" customHeight="1">
      <c r="A16" s="66"/>
      <c r="B16" s="429"/>
      <c r="C16" s="430"/>
      <c r="D16" s="134"/>
      <c r="E16" s="365"/>
      <c r="F16" s="366"/>
      <c r="G16" s="366"/>
      <c r="H16" s="366"/>
      <c r="I16" s="366"/>
      <c r="J16" s="366"/>
      <c r="K16" s="367"/>
    </row>
    <row r="17" spans="1:11" ht="24.95" customHeight="1">
      <c r="A17" s="66"/>
      <c r="B17" s="431"/>
      <c r="C17" s="430"/>
      <c r="D17" s="134"/>
      <c r="E17" s="365"/>
      <c r="F17" s="366"/>
      <c r="G17" s="366"/>
      <c r="H17" s="366"/>
      <c r="I17" s="366"/>
      <c r="J17" s="366"/>
      <c r="K17" s="367"/>
    </row>
    <row r="18" spans="1:11" ht="24.95" customHeight="1">
      <c r="A18" s="66"/>
      <c r="B18" s="431"/>
      <c r="C18" s="430"/>
      <c r="D18" s="134"/>
      <c r="E18" s="362"/>
      <c r="F18" s="363"/>
      <c r="G18" s="363"/>
      <c r="H18" s="363"/>
      <c r="I18" s="363"/>
      <c r="J18" s="363"/>
      <c r="K18" s="364"/>
    </row>
    <row r="19" spans="1:11" ht="24.95" customHeight="1">
      <c r="A19" s="66"/>
      <c r="B19" s="431"/>
      <c r="C19" s="430"/>
      <c r="D19" s="134"/>
      <c r="E19" s="365"/>
      <c r="F19" s="366"/>
      <c r="G19" s="366"/>
      <c r="H19" s="366"/>
      <c r="I19" s="366"/>
      <c r="J19" s="366"/>
      <c r="K19" s="367"/>
    </row>
    <row r="20" spans="1:11" ht="24.95" customHeight="1">
      <c r="A20" s="66"/>
      <c r="B20" s="431"/>
      <c r="C20" s="430"/>
      <c r="D20" s="134"/>
      <c r="E20" s="368"/>
      <c r="F20" s="369"/>
      <c r="G20" s="369"/>
      <c r="H20" s="369"/>
      <c r="I20" s="369"/>
      <c r="J20" s="369"/>
      <c r="K20" s="370"/>
    </row>
    <row r="21" spans="1:11" ht="24.95" customHeight="1">
      <c r="A21" s="66"/>
      <c r="B21" s="393" t="s">
        <v>243</v>
      </c>
      <c r="C21" s="428"/>
      <c r="D21" s="133"/>
      <c r="E21" s="381" t="s">
        <v>244</v>
      </c>
      <c r="F21" s="382"/>
      <c r="G21" s="382"/>
      <c r="H21" s="382"/>
      <c r="I21" s="382"/>
      <c r="J21" s="382"/>
      <c r="K21" s="383"/>
    </row>
    <row r="22" spans="1:11" ht="24.95" customHeight="1">
      <c r="A22" s="66"/>
      <c r="B22" s="429"/>
      <c r="C22" s="430"/>
      <c r="D22" s="134"/>
      <c r="E22" s="384" t="s">
        <v>245</v>
      </c>
      <c r="F22" s="385"/>
      <c r="G22" s="385"/>
      <c r="H22" s="385"/>
      <c r="I22" s="385"/>
      <c r="J22" s="385"/>
      <c r="K22" s="386"/>
    </row>
    <row r="23" spans="1:11" ht="24.95" customHeight="1">
      <c r="A23" s="66"/>
      <c r="B23" s="429"/>
      <c r="C23" s="430"/>
      <c r="D23" s="134"/>
      <c r="E23" s="384" t="s">
        <v>246</v>
      </c>
      <c r="F23" s="385"/>
      <c r="G23" s="385"/>
      <c r="H23" s="385"/>
      <c r="I23" s="385"/>
      <c r="J23" s="385"/>
      <c r="K23" s="386"/>
    </row>
    <row r="24" spans="1:11" ht="24.95" customHeight="1">
      <c r="A24" s="66"/>
      <c r="B24" s="429"/>
      <c r="C24" s="430"/>
      <c r="D24" s="134"/>
      <c r="E24" s="365"/>
      <c r="F24" s="366"/>
      <c r="G24" s="366"/>
      <c r="H24" s="366"/>
      <c r="I24" s="366"/>
      <c r="J24" s="366"/>
      <c r="K24" s="367"/>
    </row>
    <row r="25" spans="1:11" ht="24.95" customHeight="1">
      <c r="A25" s="66"/>
      <c r="B25" s="429"/>
      <c r="C25" s="430"/>
      <c r="D25" s="134"/>
      <c r="E25" s="365"/>
      <c r="F25" s="366"/>
      <c r="G25" s="366"/>
      <c r="H25" s="366"/>
      <c r="I25" s="366"/>
      <c r="J25" s="366"/>
      <c r="K25" s="367"/>
    </row>
    <row r="26" spans="1:11" ht="24.95" customHeight="1">
      <c r="A26" s="66"/>
      <c r="B26" s="431"/>
      <c r="C26" s="430"/>
      <c r="D26" s="134"/>
      <c r="E26" s="365"/>
      <c r="F26" s="366"/>
      <c r="G26" s="366"/>
      <c r="H26" s="366"/>
      <c r="I26" s="366"/>
      <c r="J26" s="366"/>
      <c r="K26" s="367"/>
    </row>
    <row r="27" spans="1:11" ht="24.95" customHeight="1">
      <c r="A27" s="66"/>
      <c r="B27" s="431"/>
      <c r="C27" s="430"/>
      <c r="D27" s="134"/>
      <c r="E27" s="362"/>
      <c r="F27" s="363"/>
      <c r="G27" s="363"/>
      <c r="H27" s="363"/>
      <c r="I27" s="363"/>
      <c r="J27" s="363"/>
      <c r="K27" s="364"/>
    </row>
    <row r="28" spans="1:11" ht="24.95" customHeight="1">
      <c r="A28" s="66"/>
      <c r="B28" s="431"/>
      <c r="C28" s="430"/>
      <c r="D28" s="134"/>
      <c r="E28" s="365"/>
      <c r="F28" s="366"/>
      <c r="G28" s="366"/>
      <c r="H28" s="366"/>
      <c r="I28" s="366"/>
      <c r="J28" s="366"/>
      <c r="K28" s="367"/>
    </row>
    <row r="29" spans="1:11" ht="24.95" customHeight="1">
      <c r="A29" s="66"/>
      <c r="B29" s="432"/>
      <c r="C29" s="433"/>
      <c r="D29" s="135"/>
      <c r="E29" s="368"/>
      <c r="F29" s="369"/>
      <c r="G29" s="369"/>
      <c r="H29" s="369"/>
      <c r="I29" s="369"/>
      <c r="J29" s="369"/>
      <c r="K29" s="370"/>
    </row>
    <row r="30" spans="1:11" ht="24.95" customHeight="1">
      <c r="A30" s="66"/>
      <c r="B30" s="429"/>
      <c r="C30" s="430"/>
      <c r="D30" s="134"/>
      <c r="E30" s="372"/>
      <c r="F30" s="373"/>
      <c r="G30" s="373"/>
      <c r="H30" s="373"/>
      <c r="I30" s="373"/>
      <c r="J30" s="373"/>
      <c r="K30" s="374"/>
    </row>
    <row r="31" spans="1:11" ht="24.95" customHeight="1">
      <c r="A31" s="66"/>
      <c r="B31" s="429"/>
      <c r="C31" s="430"/>
      <c r="D31" s="134"/>
      <c r="E31" s="365"/>
      <c r="F31" s="366"/>
      <c r="G31" s="366"/>
      <c r="H31" s="366"/>
      <c r="I31" s="366"/>
      <c r="J31" s="366"/>
      <c r="K31" s="367"/>
    </row>
    <row r="32" spans="1:11" ht="24.95" customHeight="1">
      <c r="A32" s="66"/>
      <c r="B32" s="429"/>
      <c r="C32" s="430"/>
      <c r="D32" s="134"/>
      <c r="E32" s="365"/>
      <c r="F32" s="366"/>
      <c r="G32" s="366"/>
      <c r="H32" s="366"/>
      <c r="I32" s="366"/>
      <c r="J32" s="366"/>
      <c r="K32" s="367"/>
    </row>
    <row r="33" spans="1:11" ht="24.95" customHeight="1">
      <c r="A33" s="66"/>
      <c r="B33" s="429"/>
      <c r="C33" s="430"/>
      <c r="D33" s="134"/>
      <c r="E33" s="365"/>
      <c r="F33" s="366"/>
      <c r="G33" s="366"/>
      <c r="H33" s="366"/>
      <c r="I33" s="366"/>
      <c r="J33" s="366"/>
      <c r="K33" s="367"/>
    </row>
    <row r="34" spans="1:11" ht="24.95" customHeight="1">
      <c r="A34" s="66"/>
      <c r="B34" s="429"/>
      <c r="C34" s="430"/>
      <c r="D34" s="134"/>
      <c r="E34" s="365"/>
      <c r="F34" s="366"/>
      <c r="G34" s="366"/>
      <c r="H34" s="366"/>
      <c r="I34" s="366"/>
      <c r="J34" s="366"/>
      <c r="K34" s="367"/>
    </row>
    <row r="35" spans="1:11" ht="24.95" customHeight="1">
      <c r="A35" s="66"/>
      <c r="B35" s="431"/>
      <c r="C35" s="430"/>
      <c r="D35" s="134"/>
      <c r="E35" s="365"/>
      <c r="F35" s="366"/>
      <c r="G35" s="366"/>
      <c r="H35" s="366"/>
      <c r="I35" s="366"/>
      <c r="J35" s="366"/>
      <c r="K35" s="367"/>
    </row>
    <row r="36" spans="1:11" ht="24.95" customHeight="1">
      <c r="A36" s="66"/>
      <c r="B36" s="431"/>
      <c r="C36" s="430"/>
      <c r="D36" s="134"/>
      <c r="E36" s="362"/>
      <c r="F36" s="363"/>
      <c r="G36" s="363"/>
      <c r="H36" s="363"/>
      <c r="I36" s="363"/>
      <c r="J36" s="363"/>
      <c r="K36" s="364"/>
    </row>
    <row r="37" spans="1:11" ht="24.95" customHeight="1">
      <c r="A37" s="66"/>
      <c r="B37" s="431"/>
      <c r="C37" s="430"/>
      <c r="D37" s="134"/>
      <c r="E37" s="365"/>
      <c r="F37" s="366"/>
      <c r="G37" s="366"/>
      <c r="H37" s="366"/>
      <c r="I37" s="366"/>
      <c r="J37" s="366"/>
      <c r="K37" s="367"/>
    </row>
    <row r="38" spans="1:11" ht="24.95" customHeight="1">
      <c r="A38" s="66"/>
      <c r="B38" s="431"/>
      <c r="C38" s="430"/>
      <c r="D38" s="134"/>
      <c r="E38" s="368"/>
      <c r="F38" s="369"/>
      <c r="G38" s="369"/>
      <c r="H38" s="369"/>
      <c r="I38" s="369"/>
      <c r="J38" s="369"/>
      <c r="K38" s="370"/>
    </row>
    <row r="39" spans="1:11" ht="24.95" customHeight="1">
      <c r="A39" s="66"/>
      <c r="B39" s="393"/>
      <c r="C39" s="428"/>
      <c r="D39" s="136"/>
      <c r="E39" s="372"/>
      <c r="F39" s="373"/>
      <c r="G39" s="373"/>
      <c r="H39" s="373"/>
      <c r="I39" s="373"/>
      <c r="J39" s="373"/>
      <c r="K39" s="374"/>
    </row>
    <row r="40" spans="1:11" ht="24.95" customHeight="1">
      <c r="A40" s="66"/>
      <c r="B40" s="429"/>
      <c r="C40" s="430"/>
      <c r="D40" s="137"/>
      <c r="E40" s="365"/>
      <c r="F40" s="366"/>
      <c r="G40" s="366"/>
      <c r="H40" s="366"/>
      <c r="I40" s="366"/>
      <c r="J40" s="366"/>
      <c r="K40" s="367"/>
    </row>
    <row r="41" spans="1:11" ht="24.95" customHeight="1">
      <c r="A41" s="66"/>
      <c r="B41" s="429"/>
      <c r="C41" s="430"/>
      <c r="D41" s="137"/>
      <c r="E41" s="365"/>
      <c r="F41" s="366"/>
      <c r="G41" s="366"/>
      <c r="H41" s="366"/>
      <c r="I41" s="366"/>
      <c r="J41" s="366"/>
      <c r="K41" s="367"/>
    </row>
    <row r="42" spans="1:11" ht="24.95" customHeight="1">
      <c r="A42" s="66"/>
      <c r="B42" s="429"/>
      <c r="C42" s="430"/>
      <c r="D42" s="137"/>
      <c r="E42" s="365"/>
      <c r="F42" s="366"/>
      <c r="G42" s="366"/>
      <c r="H42" s="366"/>
      <c r="I42" s="366"/>
      <c r="J42" s="366"/>
      <c r="K42" s="367"/>
    </row>
    <row r="43" spans="1:11" ht="24.95" customHeight="1">
      <c r="A43" s="66"/>
      <c r="B43" s="429"/>
      <c r="C43" s="430"/>
      <c r="D43" s="137"/>
      <c r="E43" s="365"/>
      <c r="F43" s="366"/>
      <c r="G43" s="366"/>
      <c r="H43" s="366"/>
      <c r="I43" s="366"/>
      <c r="J43" s="366"/>
      <c r="K43" s="367"/>
    </row>
    <row r="44" spans="1:11" ht="24.95" customHeight="1">
      <c r="A44" s="66"/>
      <c r="B44" s="431"/>
      <c r="C44" s="430"/>
      <c r="D44" s="137"/>
      <c r="E44" s="365"/>
      <c r="F44" s="366"/>
      <c r="G44" s="366"/>
      <c r="H44" s="366"/>
      <c r="I44" s="366"/>
      <c r="J44" s="366"/>
      <c r="K44" s="367"/>
    </row>
    <row r="45" spans="1:11" ht="24.95" customHeight="1">
      <c r="A45" s="66"/>
      <c r="B45" s="431"/>
      <c r="C45" s="430"/>
      <c r="D45" s="137"/>
      <c r="E45" s="362"/>
      <c r="F45" s="363"/>
      <c r="G45" s="363"/>
      <c r="H45" s="363"/>
      <c r="I45" s="363"/>
      <c r="J45" s="363"/>
      <c r="K45" s="364"/>
    </row>
    <row r="46" spans="1:11" ht="24.95" customHeight="1">
      <c r="A46" s="66"/>
      <c r="B46" s="431"/>
      <c r="C46" s="430"/>
      <c r="D46" s="137"/>
      <c r="E46" s="365"/>
      <c r="F46" s="366"/>
      <c r="G46" s="366"/>
      <c r="H46" s="366"/>
      <c r="I46" s="366"/>
      <c r="J46" s="366"/>
      <c r="K46" s="367"/>
    </row>
    <row r="47" spans="1:11" ht="24.95" customHeight="1">
      <c r="A47" s="66"/>
      <c r="B47" s="432"/>
      <c r="C47" s="433"/>
      <c r="D47" s="138"/>
      <c r="E47" s="368"/>
      <c r="F47" s="369"/>
      <c r="G47" s="369"/>
      <c r="H47" s="369"/>
      <c r="I47" s="369"/>
      <c r="J47" s="369"/>
      <c r="K47" s="370"/>
    </row>
    <row r="48" spans="1:11" ht="13.5"/>
    <row r="49" spans="2:11" ht="13.5">
      <c r="B49" s="2" t="s">
        <v>9</v>
      </c>
    </row>
    <row r="50" spans="2:11" ht="13.5">
      <c r="B50" s="409" t="s">
        <v>247</v>
      </c>
      <c r="C50" s="410"/>
      <c r="D50" s="410"/>
      <c r="E50" s="410"/>
      <c r="F50" s="410"/>
      <c r="G50" s="411"/>
      <c r="H50" s="409"/>
      <c r="I50" s="410"/>
      <c r="J50" s="410"/>
      <c r="K50" s="411"/>
    </row>
    <row r="51" spans="2:11" ht="13.5">
      <c r="B51" s="412"/>
      <c r="C51" s="413"/>
      <c r="D51" s="413"/>
      <c r="E51" s="413"/>
      <c r="F51" s="413"/>
      <c r="G51" s="414"/>
      <c r="H51" s="412"/>
      <c r="I51" s="413"/>
      <c r="J51" s="413"/>
      <c r="K51" s="414"/>
    </row>
    <row r="52" spans="2:11" ht="13.5">
      <c r="B52" s="412"/>
      <c r="C52" s="413"/>
      <c r="D52" s="413"/>
      <c r="E52" s="413"/>
      <c r="F52" s="413"/>
      <c r="G52" s="414"/>
      <c r="H52" s="412"/>
      <c r="I52" s="413"/>
      <c r="J52" s="413"/>
      <c r="K52" s="414"/>
    </row>
    <row r="53" spans="2:11" ht="13.5">
      <c r="B53" s="412"/>
      <c r="C53" s="413"/>
      <c r="D53" s="413"/>
      <c r="E53" s="413"/>
      <c r="F53" s="413"/>
      <c r="G53" s="414"/>
      <c r="H53" s="412"/>
      <c r="I53" s="413"/>
      <c r="J53" s="413"/>
      <c r="K53" s="414"/>
    </row>
    <row r="54" spans="2:11" ht="13.5">
      <c r="B54" s="412"/>
      <c r="C54" s="413"/>
      <c r="D54" s="413"/>
      <c r="E54" s="413"/>
      <c r="F54" s="413"/>
      <c r="G54" s="414"/>
      <c r="H54" s="412"/>
      <c r="I54" s="413"/>
      <c r="J54" s="413"/>
      <c r="K54" s="414"/>
    </row>
    <row r="55" spans="2:11" ht="13.5">
      <c r="B55" s="412"/>
      <c r="C55" s="413"/>
      <c r="D55" s="413"/>
      <c r="E55" s="413"/>
      <c r="F55" s="413"/>
      <c r="G55" s="414"/>
      <c r="H55" s="412"/>
      <c r="I55" s="413"/>
      <c r="J55" s="413"/>
      <c r="K55" s="414"/>
    </row>
    <row r="56" spans="2:11" ht="13.5">
      <c r="B56" s="412"/>
      <c r="C56" s="413"/>
      <c r="D56" s="413"/>
      <c r="E56" s="413"/>
      <c r="F56" s="413"/>
      <c r="G56" s="414"/>
      <c r="H56" s="412"/>
      <c r="I56" s="413"/>
      <c r="J56" s="413"/>
      <c r="K56" s="414"/>
    </row>
    <row r="57" spans="2:11" ht="13.5">
      <c r="B57" s="412"/>
      <c r="C57" s="413"/>
      <c r="D57" s="413"/>
      <c r="E57" s="413"/>
      <c r="F57" s="413"/>
      <c r="G57" s="414"/>
      <c r="H57" s="412"/>
      <c r="I57" s="413"/>
      <c r="J57" s="413"/>
      <c r="K57" s="414"/>
    </row>
    <row r="58" spans="2:11" ht="13.5">
      <c r="B58" s="412"/>
      <c r="C58" s="413"/>
      <c r="D58" s="413"/>
      <c r="E58" s="413"/>
      <c r="F58" s="413"/>
      <c r="G58" s="414"/>
      <c r="H58" s="412"/>
      <c r="I58" s="413"/>
      <c r="J58" s="413"/>
      <c r="K58" s="414"/>
    </row>
    <row r="59" spans="2:11" ht="13.5">
      <c r="B59" s="412"/>
      <c r="C59" s="413"/>
      <c r="D59" s="413"/>
      <c r="E59" s="413"/>
      <c r="F59" s="413"/>
      <c r="G59" s="414"/>
      <c r="H59" s="412"/>
      <c r="I59" s="413"/>
      <c r="J59" s="413"/>
      <c r="K59" s="414"/>
    </row>
    <row r="60" spans="2:11" ht="13.5">
      <c r="B60" s="412"/>
      <c r="C60" s="413"/>
      <c r="D60" s="413"/>
      <c r="E60" s="413"/>
      <c r="F60" s="413"/>
      <c r="G60" s="414"/>
      <c r="H60" s="412"/>
      <c r="I60" s="413"/>
      <c r="J60" s="413"/>
      <c r="K60" s="414"/>
    </row>
    <row r="61" spans="2:11" ht="13.5">
      <c r="B61" s="412"/>
      <c r="C61" s="413"/>
      <c r="D61" s="413"/>
      <c r="E61" s="413"/>
      <c r="F61" s="413"/>
      <c r="G61" s="414"/>
      <c r="H61" s="412"/>
      <c r="I61" s="413"/>
      <c r="J61" s="413"/>
      <c r="K61" s="414"/>
    </row>
    <row r="62" spans="2:11" ht="13.5">
      <c r="B62" s="415"/>
      <c r="C62" s="416"/>
      <c r="D62" s="416"/>
      <c r="E62" s="416"/>
      <c r="F62" s="416"/>
      <c r="G62" s="417"/>
      <c r="H62" s="421"/>
      <c r="I62" s="422"/>
      <c r="J62" s="422"/>
      <c r="K62" s="423"/>
    </row>
    <row r="63" spans="2:11" ht="13.5">
      <c r="B63" s="415"/>
      <c r="C63" s="416"/>
      <c r="D63" s="416"/>
      <c r="E63" s="416"/>
      <c r="F63" s="416"/>
      <c r="G63" s="417"/>
      <c r="H63" s="421"/>
      <c r="I63" s="422"/>
      <c r="J63" s="422"/>
      <c r="K63" s="423"/>
    </row>
    <row r="64" spans="2:11" ht="13.5">
      <c r="B64" s="415"/>
      <c r="C64" s="416"/>
      <c r="D64" s="416"/>
      <c r="E64" s="416"/>
      <c r="F64" s="416"/>
      <c r="G64" s="417"/>
      <c r="H64" s="421"/>
      <c r="I64" s="422"/>
      <c r="J64" s="422"/>
      <c r="K64" s="423"/>
    </row>
    <row r="65" spans="2:11" ht="13.5">
      <c r="B65" s="415"/>
      <c r="C65" s="416"/>
      <c r="D65" s="416"/>
      <c r="E65" s="416"/>
      <c r="F65" s="416"/>
      <c r="G65" s="417"/>
      <c r="H65" s="421"/>
      <c r="I65" s="422"/>
      <c r="J65" s="422"/>
      <c r="K65" s="423"/>
    </row>
    <row r="66" spans="2:11" ht="13.5">
      <c r="B66" s="415"/>
      <c r="C66" s="416"/>
      <c r="D66" s="416"/>
      <c r="E66" s="416"/>
      <c r="F66" s="416"/>
      <c r="G66" s="417"/>
      <c r="H66" s="421"/>
      <c r="I66" s="422"/>
      <c r="J66" s="422"/>
      <c r="K66" s="423"/>
    </row>
    <row r="67" spans="2:11" ht="13.5">
      <c r="B67" s="415"/>
      <c r="C67" s="416"/>
      <c r="D67" s="416"/>
      <c r="E67" s="416"/>
      <c r="F67" s="416"/>
      <c r="G67" s="417"/>
      <c r="H67" s="421"/>
      <c r="I67" s="422"/>
      <c r="J67" s="422"/>
      <c r="K67" s="423"/>
    </row>
    <row r="68" spans="2:11" ht="13.5">
      <c r="B68" s="415"/>
      <c r="C68" s="416"/>
      <c r="D68" s="416"/>
      <c r="E68" s="416"/>
      <c r="F68" s="416"/>
      <c r="G68" s="417"/>
      <c r="H68" s="421"/>
      <c r="I68" s="422"/>
      <c r="J68" s="422"/>
      <c r="K68" s="423"/>
    </row>
    <row r="69" spans="2:11" ht="13.5">
      <c r="B69" s="415"/>
      <c r="C69" s="416"/>
      <c r="D69" s="416"/>
      <c r="E69" s="416"/>
      <c r="F69" s="416"/>
      <c r="G69" s="417"/>
      <c r="H69" s="421"/>
      <c r="I69" s="422"/>
      <c r="J69" s="422"/>
      <c r="K69" s="423"/>
    </row>
    <row r="70" spans="2:11" ht="13.5">
      <c r="B70" s="418"/>
      <c r="C70" s="419"/>
      <c r="D70" s="419"/>
      <c r="E70" s="419"/>
      <c r="F70" s="419"/>
      <c r="G70" s="420"/>
      <c r="H70" s="424"/>
      <c r="I70" s="425"/>
      <c r="J70" s="425"/>
      <c r="K70" s="426"/>
    </row>
    <row r="71" spans="2:11" ht="13.5"/>
    <row r="72" spans="2:11" ht="13.5"/>
    <row r="73" spans="2:11" ht="13.5"/>
    <row r="74" spans="2:11" ht="13.5"/>
    <row r="75" spans="2:11" ht="13.5"/>
    <row r="76" spans="2:11" ht="13.5"/>
    <row r="77" spans="2:11" ht="13.5"/>
    <row r="78" spans="2:11" ht="13.5"/>
    <row r="79" spans="2:11" ht="13.5"/>
    <row r="80" spans="2:11" ht="13.5"/>
    <row r="81" ht="13.5"/>
    <row r="82" ht="13.5"/>
    <row r="83" ht="13.5"/>
    <row r="84" ht="13.5"/>
    <row r="85" ht="13.5"/>
    <row r="86" ht="13.5"/>
    <row r="87" ht="13.5"/>
    <row r="88" ht="13.5"/>
    <row r="89" ht="13.5"/>
    <row r="90" ht="13.5"/>
    <row r="91" ht="13.5"/>
    <row r="92" ht="13.5"/>
    <row r="93" ht="13.5"/>
    <row r="94" ht="13.5"/>
    <row r="95" ht="13.5"/>
    <row r="96" ht="13.5"/>
    <row r="97" ht="13.5"/>
    <row r="98" ht="13.5"/>
    <row r="99" ht="13.5"/>
    <row r="100" ht="13.5"/>
    <row r="101" ht="13.5"/>
    <row r="102" ht="13.5"/>
  </sheetData>
  <mergeCells count="54">
    <mergeCell ref="B50:G70"/>
    <mergeCell ref="H50:K70"/>
    <mergeCell ref="B11:C11"/>
    <mergeCell ref="E11:K11"/>
    <mergeCell ref="B12:C20"/>
    <mergeCell ref="B21:C29"/>
    <mergeCell ref="B30:C38"/>
    <mergeCell ref="B39:C47"/>
    <mergeCell ref="E12:K12"/>
    <mergeCell ref="E13:K13"/>
    <mergeCell ref="E14:K14"/>
    <mergeCell ref="E15:K15"/>
    <mergeCell ref="E16:K16"/>
    <mergeCell ref="E17:K17"/>
    <mergeCell ref="E18:K18"/>
    <mergeCell ref="E19:K19"/>
    <mergeCell ref="B1:B2"/>
    <mergeCell ref="E1:E2"/>
    <mergeCell ref="G1:H1"/>
    <mergeCell ref="J1:K1"/>
    <mergeCell ref="I4:K4"/>
    <mergeCell ref="B5:B8"/>
    <mergeCell ref="E5:F5"/>
    <mergeCell ref="G5:K5"/>
    <mergeCell ref="E6:F9"/>
    <mergeCell ref="G6:K9"/>
    <mergeCell ref="E20:K20"/>
    <mergeCell ref="E21:K21"/>
    <mergeCell ref="E22:K22"/>
    <mergeCell ref="E23:K23"/>
    <mergeCell ref="E24:K24"/>
    <mergeCell ref="E25:K25"/>
    <mergeCell ref="E26:K26"/>
    <mergeCell ref="E27:K27"/>
    <mergeCell ref="E28:K28"/>
    <mergeCell ref="E29:K29"/>
    <mergeCell ref="E30:K30"/>
    <mergeCell ref="E31:K31"/>
    <mergeCell ref="E32:K32"/>
    <mergeCell ref="E33:K33"/>
    <mergeCell ref="E34:K34"/>
    <mergeCell ref="E35:K35"/>
    <mergeCell ref="E36:K36"/>
    <mergeCell ref="E37:K37"/>
    <mergeCell ref="E38:K38"/>
    <mergeCell ref="E39:K39"/>
    <mergeCell ref="E45:K45"/>
    <mergeCell ref="E46:K46"/>
    <mergeCell ref="E47:K47"/>
    <mergeCell ref="E40:K40"/>
    <mergeCell ref="E41:K41"/>
    <mergeCell ref="E42:K42"/>
    <mergeCell ref="E43:K43"/>
    <mergeCell ref="E44:K44"/>
  </mergeCells>
  <phoneticPr fontId="1"/>
  <hyperlinks>
    <hyperlink ref="I4:K4" location="データ一覧表!A9" tooltip="ﾃﾞｰﾀ一覧表のシートへ戻る" display="ユニット番号　01G017L00"/>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70"/>
  <sheetViews>
    <sheetView workbookViewId="0">
      <selection activeCell="I4" sqref="I4:K4"/>
    </sheetView>
  </sheetViews>
  <sheetFormatPr defaultRowHeight="13.5"/>
  <cols>
    <col min="1" max="1" width="10.625" style="2" customWidth="1"/>
    <col min="2" max="2" width="17.25" style="2" customWidth="1"/>
    <col min="3" max="3" width="2.625" style="2" customWidth="1"/>
    <col min="4" max="4" width="3.625" style="2" customWidth="1"/>
    <col min="5" max="5" width="17.25" style="2" customWidth="1"/>
    <col min="6" max="6" width="2.625" style="2" customWidth="1"/>
    <col min="7" max="8" width="14.375" style="2" customWidth="1"/>
    <col min="9" max="9" width="3.625" style="2" customWidth="1"/>
    <col min="10" max="11" width="14.125" style="2" customWidth="1"/>
    <col min="12" max="12" width="3.25" style="2" customWidth="1"/>
    <col min="13" max="257" width="9" style="2"/>
    <col min="258" max="258" width="12.625" style="2" customWidth="1"/>
    <col min="259" max="259" width="2.625" style="2" customWidth="1"/>
    <col min="260" max="260" width="12.625" style="2" customWidth="1"/>
    <col min="261" max="261" width="2.625" style="2" customWidth="1"/>
    <col min="262" max="262" width="12.625" style="2" customWidth="1"/>
    <col min="263" max="263" width="2.625" style="2" customWidth="1"/>
    <col min="264" max="266" width="12.625" style="2" customWidth="1"/>
    <col min="267" max="513" width="9" style="2"/>
    <col min="514" max="514" width="12.625" style="2" customWidth="1"/>
    <col min="515" max="515" width="2.625" style="2" customWidth="1"/>
    <col min="516" max="516" width="12.625" style="2" customWidth="1"/>
    <col min="517" max="517" width="2.625" style="2" customWidth="1"/>
    <col min="518" max="518" width="12.625" style="2" customWidth="1"/>
    <col min="519" max="519" width="2.625" style="2" customWidth="1"/>
    <col min="520" max="522" width="12.625" style="2" customWidth="1"/>
    <col min="523" max="769" width="9" style="2"/>
    <col min="770" max="770" width="12.625" style="2" customWidth="1"/>
    <col min="771" max="771" width="2.625" style="2" customWidth="1"/>
    <col min="772" max="772" width="12.625" style="2" customWidth="1"/>
    <col min="773" max="773" width="2.625" style="2" customWidth="1"/>
    <col min="774" max="774" width="12.625" style="2" customWidth="1"/>
    <col min="775" max="775" width="2.625" style="2" customWidth="1"/>
    <col min="776" max="778" width="12.625" style="2" customWidth="1"/>
    <col min="779" max="1025" width="9" style="2"/>
    <col min="1026" max="1026" width="12.625" style="2" customWidth="1"/>
    <col min="1027" max="1027" width="2.625" style="2" customWidth="1"/>
    <col min="1028" max="1028" width="12.625" style="2" customWidth="1"/>
    <col min="1029" max="1029" width="2.625" style="2" customWidth="1"/>
    <col min="1030" max="1030" width="12.625" style="2" customWidth="1"/>
    <col min="1031" max="1031" width="2.625" style="2" customWidth="1"/>
    <col min="1032" max="1034" width="12.625" style="2" customWidth="1"/>
    <col min="1035" max="1281" width="9" style="2"/>
    <col min="1282" max="1282" width="12.625" style="2" customWidth="1"/>
    <col min="1283" max="1283" width="2.625" style="2" customWidth="1"/>
    <col min="1284" max="1284" width="12.625" style="2" customWidth="1"/>
    <col min="1285" max="1285" width="2.625" style="2" customWidth="1"/>
    <col min="1286" max="1286" width="12.625" style="2" customWidth="1"/>
    <col min="1287" max="1287" width="2.625" style="2" customWidth="1"/>
    <col min="1288" max="1290" width="12.625" style="2" customWidth="1"/>
    <col min="1291" max="1537" width="9" style="2"/>
    <col min="1538" max="1538" width="12.625" style="2" customWidth="1"/>
    <col min="1539" max="1539" width="2.625" style="2" customWidth="1"/>
    <col min="1540" max="1540" width="12.625" style="2" customWidth="1"/>
    <col min="1541" max="1541" width="2.625" style="2" customWidth="1"/>
    <col min="1542" max="1542" width="12.625" style="2" customWidth="1"/>
    <col min="1543" max="1543" width="2.625" style="2" customWidth="1"/>
    <col min="1544" max="1546" width="12.625" style="2" customWidth="1"/>
    <col min="1547" max="1793" width="9" style="2"/>
    <col min="1794" max="1794" width="12.625" style="2" customWidth="1"/>
    <col min="1795" max="1795" width="2.625" style="2" customWidth="1"/>
    <col min="1796" max="1796" width="12.625" style="2" customWidth="1"/>
    <col min="1797" max="1797" width="2.625" style="2" customWidth="1"/>
    <col min="1798" max="1798" width="12.625" style="2" customWidth="1"/>
    <col min="1799" max="1799" width="2.625" style="2" customWidth="1"/>
    <col min="1800" max="1802" width="12.625" style="2" customWidth="1"/>
    <col min="1803" max="2049" width="9" style="2"/>
    <col min="2050" max="2050" width="12.625" style="2" customWidth="1"/>
    <col min="2051" max="2051" width="2.625" style="2" customWidth="1"/>
    <col min="2052" max="2052" width="12.625" style="2" customWidth="1"/>
    <col min="2053" max="2053" width="2.625" style="2" customWidth="1"/>
    <col min="2054" max="2054" width="12.625" style="2" customWidth="1"/>
    <col min="2055" max="2055" width="2.625" style="2" customWidth="1"/>
    <col min="2056" max="2058" width="12.625" style="2" customWidth="1"/>
    <col min="2059" max="2305" width="9" style="2"/>
    <col min="2306" max="2306" width="12.625" style="2" customWidth="1"/>
    <col min="2307" max="2307" width="2.625" style="2" customWidth="1"/>
    <col min="2308" max="2308" width="12.625" style="2" customWidth="1"/>
    <col min="2309" max="2309" width="2.625" style="2" customWidth="1"/>
    <col min="2310" max="2310" width="12.625" style="2" customWidth="1"/>
    <col min="2311" max="2311" width="2.625" style="2" customWidth="1"/>
    <col min="2312" max="2314" width="12.625" style="2" customWidth="1"/>
    <col min="2315" max="2561" width="9" style="2"/>
    <col min="2562" max="2562" width="12.625" style="2" customWidth="1"/>
    <col min="2563" max="2563" width="2.625" style="2" customWidth="1"/>
    <col min="2564" max="2564" width="12.625" style="2" customWidth="1"/>
    <col min="2565" max="2565" width="2.625" style="2" customWidth="1"/>
    <col min="2566" max="2566" width="12.625" style="2" customWidth="1"/>
    <col min="2567" max="2567" width="2.625" style="2" customWidth="1"/>
    <col min="2568" max="2570" width="12.625" style="2" customWidth="1"/>
    <col min="2571" max="2817" width="9" style="2"/>
    <col min="2818" max="2818" width="12.625" style="2" customWidth="1"/>
    <col min="2819" max="2819" width="2.625" style="2" customWidth="1"/>
    <col min="2820" max="2820" width="12.625" style="2" customWidth="1"/>
    <col min="2821" max="2821" width="2.625" style="2" customWidth="1"/>
    <col min="2822" max="2822" width="12.625" style="2" customWidth="1"/>
    <col min="2823" max="2823" width="2.625" style="2" customWidth="1"/>
    <col min="2824" max="2826" width="12.625" style="2" customWidth="1"/>
    <col min="2827" max="3073" width="9" style="2"/>
    <col min="3074" max="3074" width="12.625" style="2" customWidth="1"/>
    <col min="3075" max="3075" width="2.625" style="2" customWidth="1"/>
    <col min="3076" max="3076" width="12.625" style="2" customWidth="1"/>
    <col min="3077" max="3077" width="2.625" style="2" customWidth="1"/>
    <col min="3078" max="3078" width="12.625" style="2" customWidth="1"/>
    <col min="3079" max="3079" width="2.625" style="2" customWidth="1"/>
    <col min="3080" max="3082" width="12.625" style="2" customWidth="1"/>
    <col min="3083" max="3329" width="9" style="2"/>
    <col min="3330" max="3330" width="12.625" style="2" customWidth="1"/>
    <col min="3331" max="3331" width="2.625" style="2" customWidth="1"/>
    <col min="3332" max="3332" width="12.625" style="2" customWidth="1"/>
    <col min="3333" max="3333" width="2.625" style="2" customWidth="1"/>
    <col min="3334" max="3334" width="12.625" style="2" customWidth="1"/>
    <col min="3335" max="3335" width="2.625" style="2" customWidth="1"/>
    <col min="3336" max="3338" width="12.625" style="2" customWidth="1"/>
    <col min="3339" max="3585" width="9" style="2"/>
    <col min="3586" max="3586" width="12.625" style="2" customWidth="1"/>
    <col min="3587" max="3587" width="2.625" style="2" customWidth="1"/>
    <col min="3588" max="3588" width="12.625" style="2" customWidth="1"/>
    <col min="3589" max="3589" width="2.625" style="2" customWidth="1"/>
    <col min="3590" max="3590" width="12.625" style="2" customWidth="1"/>
    <col min="3591" max="3591" width="2.625" style="2" customWidth="1"/>
    <col min="3592" max="3594" width="12.625" style="2" customWidth="1"/>
    <col min="3595" max="3841" width="9" style="2"/>
    <col min="3842" max="3842" width="12.625" style="2" customWidth="1"/>
    <col min="3843" max="3843" width="2.625" style="2" customWidth="1"/>
    <col min="3844" max="3844" width="12.625" style="2" customWidth="1"/>
    <col min="3845" max="3845" width="2.625" style="2" customWidth="1"/>
    <col min="3846" max="3846" width="12.625" style="2" customWidth="1"/>
    <col min="3847" max="3847" width="2.625" style="2" customWidth="1"/>
    <col min="3848" max="3850" width="12.625" style="2" customWidth="1"/>
    <col min="3851" max="4097" width="9" style="2"/>
    <col min="4098" max="4098" width="12.625" style="2" customWidth="1"/>
    <col min="4099" max="4099" width="2.625" style="2" customWidth="1"/>
    <col min="4100" max="4100" width="12.625" style="2" customWidth="1"/>
    <col min="4101" max="4101" width="2.625" style="2" customWidth="1"/>
    <col min="4102" max="4102" width="12.625" style="2" customWidth="1"/>
    <col min="4103" max="4103" width="2.625" style="2" customWidth="1"/>
    <col min="4104" max="4106" width="12.625" style="2" customWidth="1"/>
    <col min="4107" max="4353" width="9" style="2"/>
    <col min="4354" max="4354" width="12.625" style="2" customWidth="1"/>
    <col min="4355" max="4355" width="2.625" style="2" customWidth="1"/>
    <col min="4356" max="4356" width="12.625" style="2" customWidth="1"/>
    <col min="4357" max="4357" width="2.625" style="2" customWidth="1"/>
    <col min="4358" max="4358" width="12.625" style="2" customWidth="1"/>
    <col min="4359" max="4359" width="2.625" style="2" customWidth="1"/>
    <col min="4360" max="4362" width="12.625" style="2" customWidth="1"/>
    <col min="4363" max="4609" width="9" style="2"/>
    <col min="4610" max="4610" width="12.625" style="2" customWidth="1"/>
    <col min="4611" max="4611" width="2.625" style="2" customWidth="1"/>
    <col min="4612" max="4612" width="12.625" style="2" customWidth="1"/>
    <col min="4613" max="4613" width="2.625" style="2" customWidth="1"/>
    <col min="4614" max="4614" width="12.625" style="2" customWidth="1"/>
    <col min="4615" max="4615" width="2.625" style="2" customWidth="1"/>
    <col min="4616" max="4618" width="12.625" style="2" customWidth="1"/>
    <col min="4619" max="4865" width="9" style="2"/>
    <col min="4866" max="4866" width="12.625" style="2" customWidth="1"/>
    <col min="4867" max="4867" width="2.625" style="2" customWidth="1"/>
    <col min="4868" max="4868" width="12.625" style="2" customWidth="1"/>
    <col min="4869" max="4869" width="2.625" style="2" customWidth="1"/>
    <col min="4870" max="4870" width="12.625" style="2" customWidth="1"/>
    <col min="4871" max="4871" width="2.625" style="2" customWidth="1"/>
    <col min="4872" max="4874" width="12.625" style="2" customWidth="1"/>
    <col min="4875" max="5121" width="9" style="2"/>
    <col min="5122" max="5122" width="12.625" style="2" customWidth="1"/>
    <col min="5123" max="5123" width="2.625" style="2" customWidth="1"/>
    <col min="5124" max="5124" width="12.625" style="2" customWidth="1"/>
    <col min="5125" max="5125" width="2.625" style="2" customWidth="1"/>
    <col min="5126" max="5126" width="12.625" style="2" customWidth="1"/>
    <col min="5127" max="5127" width="2.625" style="2" customWidth="1"/>
    <col min="5128" max="5130" width="12.625" style="2" customWidth="1"/>
    <col min="5131" max="5377" width="9" style="2"/>
    <col min="5378" max="5378" width="12.625" style="2" customWidth="1"/>
    <col min="5379" max="5379" width="2.625" style="2" customWidth="1"/>
    <col min="5380" max="5380" width="12.625" style="2" customWidth="1"/>
    <col min="5381" max="5381" width="2.625" style="2" customWidth="1"/>
    <col min="5382" max="5382" width="12.625" style="2" customWidth="1"/>
    <col min="5383" max="5383" width="2.625" style="2" customWidth="1"/>
    <col min="5384" max="5386" width="12.625" style="2" customWidth="1"/>
    <col min="5387" max="5633" width="9" style="2"/>
    <col min="5634" max="5634" width="12.625" style="2" customWidth="1"/>
    <col min="5635" max="5635" width="2.625" style="2" customWidth="1"/>
    <col min="5636" max="5636" width="12.625" style="2" customWidth="1"/>
    <col min="5637" max="5637" width="2.625" style="2" customWidth="1"/>
    <col min="5638" max="5638" width="12.625" style="2" customWidth="1"/>
    <col min="5639" max="5639" width="2.625" style="2" customWidth="1"/>
    <col min="5640" max="5642" width="12.625" style="2" customWidth="1"/>
    <col min="5643" max="5889" width="9" style="2"/>
    <col min="5890" max="5890" width="12.625" style="2" customWidth="1"/>
    <col min="5891" max="5891" width="2.625" style="2" customWidth="1"/>
    <col min="5892" max="5892" width="12.625" style="2" customWidth="1"/>
    <col min="5893" max="5893" width="2.625" style="2" customWidth="1"/>
    <col min="5894" max="5894" width="12.625" style="2" customWidth="1"/>
    <col min="5895" max="5895" width="2.625" style="2" customWidth="1"/>
    <col min="5896" max="5898" width="12.625" style="2" customWidth="1"/>
    <col min="5899" max="6145" width="9" style="2"/>
    <col min="6146" max="6146" width="12.625" style="2" customWidth="1"/>
    <col min="6147" max="6147" width="2.625" style="2" customWidth="1"/>
    <col min="6148" max="6148" width="12.625" style="2" customWidth="1"/>
    <col min="6149" max="6149" width="2.625" style="2" customWidth="1"/>
    <col min="6150" max="6150" width="12.625" style="2" customWidth="1"/>
    <col min="6151" max="6151" width="2.625" style="2" customWidth="1"/>
    <col min="6152" max="6154" width="12.625" style="2" customWidth="1"/>
    <col min="6155" max="6401" width="9" style="2"/>
    <col min="6402" max="6402" width="12.625" style="2" customWidth="1"/>
    <col min="6403" max="6403" width="2.625" style="2" customWidth="1"/>
    <col min="6404" max="6404" width="12.625" style="2" customWidth="1"/>
    <col min="6405" max="6405" width="2.625" style="2" customWidth="1"/>
    <col min="6406" max="6406" width="12.625" style="2" customWidth="1"/>
    <col min="6407" max="6407" width="2.625" style="2" customWidth="1"/>
    <col min="6408" max="6410" width="12.625" style="2" customWidth="1"/>
    <col min="6411" max="6657" width="9" style="2"/>
    <col min="6658" max="6658" width="12.625" style="2" customWidth="1"/>
    <col min="6659" max="6659" width="2.625" style="2" customWidth="1"/>
    <col min="6660" max="6660" width="12.625" style="2" customWidth="1"/>
    <col min="6661" max="6661" width="2.625" style="2" customWidth="1"/>
    <col min="6662" max="6662" width="12.625" style="2" customWidth="1"/>
    <col min="6663" max="6663" width="2.625" style="2" customWidth="1"/>
    <col min="6664" max="6666" width="12.625" style="2" customWidth="1"/>
    <col min="6667" max="6913" width="9" style="2"/>
    <col min="6914" max="6914" width="12.625" style="2" customWidth="1"/>
    <col min="6915" max="6915" width="2.625" style="2" customWidth="1"/>
    <col min="6916" max="6916" width="12.625" style="2" customWidth="1"/>
    <col min="6917" max="6917" width="2.625" style="2" customWidth="1"/>
    <col min="6918" max="6918" width="12.625" style="2" customWidth="1"/>
    <col min="6919" max="6919" width="2.625" style="2" customWidth="1"/>
    <col min="6920" max="6922" width="12.625" style="2" customWidth="1"/>
    <col min="6923" max="7169" width="9" style="2"/>
    <col min="7170" max="7170" width="12.625" style="2" customWidth="1"/>
    <col min="7171" max="7171" width="2.625" style="2" customWidth="1"/>
    <col min="7172" max="7172" width="12.625" style="2" customWidth="1"/>
    <col min="7173" max="7173" width="2.625" style="2" customWidth="1"/>
    <col min="7174" max="7174" width="12.625" style="2" customWidth="1"/>
    <col min="7175" max="7175" width="2.625" style="2" customWidth="1"/>
    <col min="7176" max="7178" width="12.625" style="2" customWidth="1"/>
    <col min="7179" max="7425" width="9" style="2"/>
    <col min="7426" max="7426" width="12.625" style="2" customWidth="1"/>
    <col min="7427" max="7427" width="2.625" style="2" customWidth="1"/>
    <col min="7428" max="7428" width="12.625" style="2" customWidth="1"/>
    <col min="7429" max="7429" width="2.625" style="2" customWidth="1"/>
    <col min="7430" max="7430" width="12.625" style="2" customWidth="1"/>
    <col min="7431" max="7431" width="2.625" style="2" customWidth="1"/>
    <col min="7432" max="7434" width="12.625" style="2" customWidth="1"/>
    <col min="7435" max="7681" width="9" style="2"/>
    <col min="7682" max="7682" width="12.625" style="2" customWidth="1"/>
    <col min="7683" max="7683" width="2.625" style="2" customWidth="1"/>
    <col min="7684" max="7684" width="12.625" style="2" customWidth="1"/>
    <col min="7685" max="7685" width="2.625" style="2" customWidth="1"/>
    <col min="7686" max="7686" width="12.625" style="2" customWidth="1"/>
    <col min="7687" max="7687" width="2.625" style="2" customWidth="1"/>
    <col min="7688" max="7690" width="12.625" style="2" customWidth="1"/>
    <col min="7691" max="7937" width="9" style="2"/>
    <col min="7938" max="7938" width="12.625" style="2" customWidth="1"/>
    <col min="7939" max="7939" width="2.625" style="2" customWidth="1"/>
    <col min="7940" max="7940" width="12.625" style="2" customWidth="1"/>
    <col min="7941" max="7941" width="2.625" style="2" customWidth="1"/>
    <col min="7942" max="7942" width="12.625" style="2" customWidth="1"/>
    <col min="7943" max="7943" width="2.625" style="2" customWidth="1"/>
    <col min="7944" max="7946" width="12.625" style="2" customWidth="1"/>
    <col min="7947" max="8193" width="9" style="2"/>
    <col min="8194" max="8194" width="12.625" style="2" customWidth="1"/>
    <col min="8195" max="8195" width="2.625" style="2" customWidth="1"/>
    <col min="8196" max="8196" width="12.625" style="2" customWidth="1"/>
    <col min="8197" max="8197" width="2.625" style="2" customWidth="1"/>
    <col min="8198" max="8198" width="12.625" style="2" customWidth="1"/>
    <col min="8199" max="8199" width="2.625" style="2" customWidth="1"/>
    <col min="8200" max="8202" width="12.625" style="2" customWidth="1"/>
    <col min="8203" max="8449" width="9" style="2"/>
    <col min="8450" max="8450" width="12.625" style="2" customWidth="1"/>
    <col min="8451" max="8451" width="2.625" style="2" customWidth="1"/>
    <col min="8452" max="8452" width="12.625" style="2" customWidth="1"/>
    <col min="8453" max="8453" width="2.625" style="2" customWidth="1"/>
    <col min="8454" max="8454" width="12.625" style="2" customWidth="1"/>
    <col min="8455" max="8455" width="2.625" style="2" customWidth="1"/>
    <col min="8456" max="8458" width="12.625" style="2" customWidth="1"/>
    <col min="8459" max="8705" width="9" style="2"/>
    <col min="8706" max="8706" width="12.625" style="2" customWidth="1"/>
    <col min="8707" max="8707" width="2.625" style="2" customWidth="1"/>
    <col min="8708" max="8708" width="12.625" style="2" customWidth="1"/>
    <col min="8709" max="8709" width="2.625" style="2" customWidth="1"/>
    <col min="8710" max="8710" width="12.625" style="2" customWidth="1"/>
    <col min="8711" max="8711" width="2.625" style="2" customWidth="1"/>
    <col min="8712" max="8714" width="12.625" style="2" customWidth="1"/>
    <col min="8715" max="8961" width="9" style="2"/>
    <col min="8962" max="8962" width="12.625" style="2" customWidth="1"/>
    <col min="8963" max="8963" width="2.625" style="2" customWidth="1"/>
    <col min="8964" max="8964" width="12.625" style="2" customWidth="1"/>
    <col min="8965" max="8965" width="2.625" style="2" customWidth="1"/>
    <col min="8966" max="8966" width="12.625" style="2" customWidth="1"/>
    <col min="8967" max="8967" width="2.625" style="2" customWidth="1"/>
    <col min="8968" max="8970" width="12.625" style="2" customWidth="1"/>
    <col min="8971" max="9217" width="9" style="2"/>
    <col min="9218" max="9218" width="12.625" style="2" customWidth="1"/>
    <col min="9219" max="9219" width="2.625" style="2" customWidth="1"/>
    <col min="9220" max="9220" width="12.625" style="2" customWidth="1"/>
    <col min="9221" max="9221" width="2.625" style="2" customWidth="1"/>
    <col min="9222" max="9222" width="12.625" style="2" customWidth="1"/>
    <col min="9223" max="9223" width="2.625" style="2" customWidth="1"/>
    <col min="9224" max="9226" width="12.625" style="2" customWidth="1"/>
    <col min="9227" max="9473" width="9" style="2"/>
    <col min="9474" max="9474" width="12.625" style="2" customWidth="1"/>
    <col min="9475" max="9475" width="2.625" style="2" customWidth="1"/>
    <col min="9476" max="9476" width="12.625" style="2" customWidth="1"/>
    <col min="9477" max="9477" width="2.625" style="2" customWidth="1"/>
    <col min="9478" max="9478" width="12.625" style="2" customWidth="1"/>
    <col min="9479" max="9479" width="2.625" style="2" customWidth="1"/>
    <col min="9480" max="9482" width="12.625" style="2" customWidth="1"/>
    <col min="9483" max="9729" width="9" style="2"/>
    <col min="9730" max="9730" width="12.625" style="2" customWidth="1"/>
    <col min="9731" max="9731" width="2.625" style="2" customWidth="1"/>
    <col min="9732" max="9732" width="12.625" style="2" customWidth="1"/>
    <col min="9733" max="9733" width="2.625" style="2" customWidth="1"/>
    <col min="9734" max="9734" width="12.625" style="2" customWidth="1"/>
    <col min="9735" max="9735" width="2.625" style="2" customWidth="1"/>
    <col min="9736" max="9738" width="12.625" style="2" customWidth="1"/>
    <col min="9739" max="9985" width="9" style="2"/>
    <col min="9986" max="9986" width="12.625" style="2" customWidth="1"/>
    <col min="9987" max="9987" width="2.625" style="2" customWidth="1"/>
    <col min="9988" max="9988" width="12.625" style="2" customWidth="1"/>
    <col min="9989" max="9989" width="2.625" style="2" customWidth="1"/>
    <col min="9990" max="9990" width="12.625" style="2" customWidth="1"/>
    <col min="9991" max="9991" width="2.625" style="2" customWidth="1"/>
    <col min="9992" max="9994" width="12.625" style="2" customWidth="1"/>
    <col min="9995" max="10241" width="9" style="2"/>
    <col min="10242" max="10242" width="12.625" style="2" customWidth="1"/>
    <col min="10243" max="10243" width="2.625" style="2" customWidth="1"/>
    <col min="10244" max="10244" width="12.625" style="2" customWidth="1"/>
    <col min="10245" max="10245" width="2.625" style="2" customWidth="1"/>
    <col min="10246" max="10246" width="12.625" style="2" customWidth="1"/>
    <col min="10247" max="10247" width="2.625" style="2" customWidth="1"/>
    <col min="10248" max="10250" width="12.625" style="2" customWidth="1"/>
    <col min="10251" max="10497" width="9" style="2"/>
    <col min="10498" max="10498" width="12.625" style="2" customWidth="1"/>
    <col min="10499" max="10499" width="2.625" style="2" customWidth="1"/>
    <col min="10500" max="10500" width="12.625" style="2" customWidth="1"/>
    <col min="10501" max="10501" width="2.625" style="2" customWidth="1"/>
    <col min="10502" max="10502" width="12.625" style="2" customWidth="1"/>
    <col min="10503" max="10503" width="2.625" style="2" customWidth="1"/>
    <col min="10504" max="10506" width="12.625" style="2" customWidth="1"/>
    <col min="10507" max="10753" width="9" style="2"/>
    <col min="10754" max="10754" width="12.625" style="2" customWidth="1"/>
    <col min="10755" max="10755" width="2.625" style="2" customWidth="1"/>
    <col min="10756" max="10756" width="12.625" style="2" customWidth="1"/>
    <col min="10757" max="10757" width="2.625" style="2" customWidth="1"/>
    <col min="10758" max="10758" width="12.625" style="2" customWidth="1"/>
    <col min="10759" max="10759" width="2.625" style="2" customWidth="1"/>
    <col min="10760" max="10762" width="12.625" style="2" customWidth="1"/>
    <col min="10763" max="11009" width="9" style="2"/>
    <col min="11010" max="11010" width="12.625" style="2" customWidth="1"/>
    <col min="11011" max="11011" width="2.625" style="2" customWidth="1"/>
    <col min="11012" max="11012" width="12.625" style="2" customWidth="1"/>
    <col min="11013" max="11013" width="2.625" style="2" customWidth="1"/>
    <col min="11014" max="11014" width="12.625" style="2" customWidth="1"/>
    <col min="11015" max="11015" width="2.625" style="2" customWidth="1"/>
    <col min="11016" max="11018" width="12.625" style="2" customWidth="1"/>
    <col min="11019" max="11265" width="9" style="2"/>
    <col min="11266" max="11266" width="12.625" style="2" customWidth="1"/>
    <col min="11267" max="11267" width="2.625" style="2" customWidth="1"/>
    <col min="11268" max="11268" width="12.625" style="2" customWidth="1"/>
    <col min="11269" max="11269" width="2.625" style="2" customWidth="1"/>
    <col min="11270" max="11270" width="12.625" style="2" customWidth="1"/>
    <col min="11271" max="11271" width="2.625" style="2" customWidth="1"/>
    <col min="11272" max="11274" width="12.625" style="2" customWidth="1"/>
    <col min="11275" max="11521" width="9" style="2"/>
    <col min="11522" max="11522" width="12.625" style="2" customWidth="1"/>
    <col min="11523" max="11523" width="2.625" style="2" customWidth="1"/>
    <col min="11524" max="11524" width="12.625" style="2" customWidth="1"/>
    <col min="11525" max="11525" width="2.625" style="2" customWidth="1"/>
    <col min="11526" max="11526" width="12.625" style="2" customWidth="1"/>
    <col min="11527" max="11527" width="2.625" style="2" customWidth="1"/>
    <col min="11528" max="11530" width="12.625" style="2" customWidth="1"/>
    <col min="11531" max="11777" width="9" style="2"/>
    <col min="11778" max="11778" width="12.625" style="2" customWidth="1"/>
    <col min="11779" max="11779" width="2.625" style="2" customWidth="1"/>
    <col min="11780" max="11780" width="12.625" style="2" customWidth="1"/>
    <col min="11781" max="11781" width="2.625" style="2" customWidth="1"/>
    <col min="11782" max="11782" width="12.625" style="2" customWidth="1"/>
    <col min="11783" max="11783" width="2.625" style="2" customWidth="1"/>
    <col min="11784" max="11786" width="12.625" style="2" customWidth="1"/>
    <col min="11787" max="12033" width="9" style="2"/>
    <col min="12034" max="12034" width="12.625" style="2" customWidth="1"/>
    <col min="12035" max="12035" width="2.625" style="2" customWidth="1"/>
    <col min="12036" max="12036" width="12.625" style="2" customWidth="1"/>
    <col min="12037" max="12037" width="2.625" style="2" customWidth="1"/>
    <col min="12038" max="12038" width="12.625" style="2" customWidth="1"/>
    <col min="12039" max="12039" width="2.625" style="2" customWidth="1"/>
    <col min="12040" max="12042" width="12.625" style="2" customWidth="1"/>
    <col min="12043" max="12289" width="9" style="2"/>
    <col min="12290" max="12290" width="12.625" style="2" customWidth="1"/>
    <col min="12291" max="12291" width="2.625" style="2" customWidth="1"/>
    <col min="12292" max="12292" width="12.625" style="2" customWidth="1"/>
    <col min="12293" max="12293" width="2.625" style="2" customWidth="1"/>
    <col min="12294" max="12294" width="12.625" style="2" customWidth="1"/>
    <col min="12295" max="12295" width="2.625" style="2" customWidth="1"/>
    <col min="12296" max="12298" width="12.625" style="2" customWidth="1"/>
    <col min="12299" max="12545" width="9" style="2"/>
    <col min="12546" max="12546" width="12.625" style="2" customWidth="1"/>
    <col min="12547" max="12547" width="2.625" style="2" customWidth="1"/>
    <col min="12548" max="12548" width="12.625" style="2" customWidth="1"/>
    <col min="12549" max="12549" width="2.625" style="2" customWidth="1"/>
    <col min="12550" max="12550" width="12.625" style="2" customWidth="1"/>
    <col min="12551" max="12551" width="2.625" style="2" customWidth="1"/>
    <col min="12552" max="12554" width="12.625" style="2" customWidth="1"/>
    <col min="12555" max="12801" width="9" style="2"/>
    <col min="12802" max="12802" width="12.625" style="2" customWidth="1"/>
    <col min="12803" max="12803" width="2.625" style="2" customWidth="1"/>
    <col min="12804" max="12804" width="12.625" style="2" customWidth="1"/>
    <col min="12805" max="12805" width="2.625" style="2" customWidth="1"/>
    <col min="12806" max="12806" width="12.625" style="2" customWidth="1"/>
    <col min="12807" max="12807" width="2.625" style="2" customWidth="1"/>
    <col min="12808" max="12810" width="12.625" style="2" customWidth="1"/>
    <col min="12811" max="13057" width="9" style="2"/>
    <col min="13058" max="13058" width="12.625" style="2" customWidth="1"/>
    <col min="13059" max="13059" width="2.625" style="2" customWidth="1"/>
    <col min="13060" max="13060" width="12.625" style="2" customWidth="1"/>
    <col min="13061" max="13061" width="2.625" style="2" customWidth="1"/>
    <col min="13062" max="13062" width="12.625" style="2" customWidth="1"/>
    <col min="13063" max="13063" width="2.625" style="2" customWidth="1"/>
    <col min="13064" max="13066" width="12.625" style="2" customWidth="1"/>
    <col min="13067" max="13313" width="9" style="2"/>
    <col min="13314" max="13314" width="12.625" style="2" customWidth="1"/>
    <col min="13315" max="13315" width="2.625" style="2" customWidth="1"/>
    <col min="13316" max="13316" width="12.625" style="2" customWidth="1"/>
    <col min="13317" max="13317" width="2.625" style="2" customWidth="1"/>
    <col min="13318" max="13318" width="12.625" style="2" customWidth="1"/>
    <col min="13319" max="13319" width="2.625" style="2" customWidth="1"/>
    <col min="13320" max="13322" width="12.625" style="2" customWidth="1"/>
    <col min="13323" max="13569" width="9" style="2"/>
    <col min="13570" max="13570" width="12.625" style="2" customWidth="1"/>
    <col min="13571" max="13571" width="2.625" style="2" customWidth="1"/>
    <col min="13572" max="13572" width="12.625" style="2" customWidth="1"/>
    <col min="13573" max="13573" width="2.625" style="2" customWidth="1"/>
    <col min="13574" max="13574" width="12.625" style="2" customWidth="1"/>
    <col min="13575" max="13575" width="2.625" style="2" customWidth="1"/>
    <col min="13576" max="13578" width="12.625" style="2" customWidth="1"/>
    <col min="13579" max="13825" width="9" style="2"/>
    <col min="13826" max="13826" width="12.625" style="2" customWidth="1"/>
    <col min="13827" max="13827" width="2.625" style="2" customWidth="1"/>
    <col min="13828" max="13828" width="12.625" style="2" customWidth="1"/>
    <col min="13829" max="13829" width="2.625" style="2" customWidth="1"/>
    <col min="13830" max="13830" width="12.625" style="2" customWidth="1"/>
    <col min="13831" max="13831" width="2.625" style="2" customWidth="1"/>
    <col min="13832" max="13834" width="12.625" style="2" customWidth="1"/>
    <col min="13835" max="14081" width="9" style="2"/>
    <col min="14082" max="14082" width="12.625" style="2" customWidth="1"/>
    <col min="14083" max="14083" width="2.625" style="2" customWidth="1"/>
    <col min="14084" max="14084" width="12.625" style="2" customWidth="1"/>
    <col min="14085" max="14085" width="2.625" style="2" customWidth="1"/>
    <col min="14086" max="14086" width="12.625" style="2" customWidth="1"/>
    <col min="14087" max="14087" width="2.625" style="2" customWidth="1"/>
    <col min="14088" max="14090" width="12.625" style="2" customWidth="1"/>
    <col min="14091" max="14337" width="9" style="2"/>
    <col min="14338" max="14338" width="12.625" style="2" customWidth="1"/>
    <col min="14339" max="14339" width="2.625" style="2" customWidth="1"/>
    <col min="14340" max="14340" width="12.625" style="2" customWidth="1"/>
    <col min="14341" max="14341" width="2.625" style="2" customWidth="1"/>
    <col min="14342" max="14342" width="12.625" style="2" customWidth="1"/>
    <col min="14343" max="14343" width="2.625" style="2" customWidth="1"/>
    <col min="14344" max="14346" width="12.625" style="2" customWidth="1"/>
    <col min="14347" max="14593" width="9" style="2"/>
    <col min="14594" max="14594" width="12.625" style="2" customWidth="1"/>
    <col min="14595" max="14595" width="2.625" style="2" customWidth="1"/>
    <col min="14596" max="14596" width="12.625" style="2" customWidth="1"/>
    <col min="14597" max="14597" width="2.625" style="2" customWidth="1"/>
    <col min="14598" max="14598" width="12.625" style="2" customWidth="1"/>
    <col min="14599" max="14599" width="2.625" style="2" customWidth="1"/>
    <col min="14600" max="14602" width="12.625" style="2" customWidth="1"/>
    <col min="14603" max="14849" width="9" style="2"/>
    <col min="14850" max="14850" width="12.625" style="2" customWidth="1"/>
    <col min="14851" max="14851" width="2.625" style="2" customWidth="1"/>
    <col min="14852" max="14852" width="12.625" style="2" customWidth="1"/>
    <col min="14853" max="14853" width="2.625" style="2" customWidth="1"/>
    <col min="14854" max="14854" width="12.625" style="2" customWidth="1"/>
    <col min="14855" max="14855" width="2.625" style="2" customWidth="1"/>
    <col min="14856" max="14858" width="12.625" style="2" customWidth="1"/>
    <col min="14859" max="15105" width="9" style="2"/>
    <col min="15106" max="15106" width="12.625" style="2" customWidth="1"/>
    <col min="15107" max="15107" width="2.625" style="2" customWidth="1"/>
    <col min="15108" max="15108" width="12.625" style="2" customWidth="1"/>
    <col min="15109" max="15109" width="2.625" style="2" customWidth="1"/>
    <col min="15110" max="15110" width="12.625" style="2" customWidth="1"/>
    <col min="15111" max="15111" width="2.625" style="2" customWidth="1"/>
    <col min="15112" max="15114" width="12.625" style="2" customWidth="1"/>
    <col min="15115" max="15361" width="9" style="2"/>
    <col min="15362" max="15362" width="12.625" style="2" customWidth="1"/>
    <col min="15363" max="15363" width="2.625" style="2" customWidth="1"/>
    <col min="15364" max="15364" width="12.625" style="2" customWidth="1"/>
    <col min="15365" max="15365" width="2.625" style="2" customWidth="1"/>
    <col min="15366" max="15366" width="12.625" style="2" customWidth="1"/>
    <col min="15367" max="15367" width="2.625" style="2" customWidth="1"/>
    <col min="15368" max="15370" width="12.625" style="2" customWidth="1"/>
    <col min="15371" max="15617" width="9" style="2"/>
    <col min="15618" max="15618" width="12.625" style="2" customWidth="1"/>
    <col min="15619" max="15619" width="2.625" style="2" customWidth="1"/>
    <col min="15620" max="15620" width="12.625" style="2" customWidth="1"/>
    <col min="15621" max="15621" width="2.625" style="2" customWidth="1"/>
    <col min="15622" max="15622" width="12.625" style="2" customWidth="1"/>
    <col min="15623" max="15623" width="2.625" style="2" customWidth="1"/>
    <col min="15624" max="15626" width="12.625" style="2" customWidth="1"/>
    <col min="15627" max="15873" width="9" style="2"/>
    <col min="15874" max="15874" width="12.625" style="2" customWidth="1"/>
    <col min="15875" max="15875" width="2.625" style="2" customWidth="1"/>
    <col min="15876" max="15876" width="12.625" style="2" customWidth="1"/>
    <col min="15877" max="15877" width="2.625" style="2" customWidth="1"/>
    <col min="15878" max="15878" width="12.625" style="2" customWidth="1"/>
    <col min="15879" max="15879" width="2.625" style="2" customWidth="1"/>
    <col min="15880" max="15882" width="12.625" style="2" customWidth="1"/>
    <col min="15883" max="16129" width="9" style="2"/>
    <col min="16130" max="16130" width="12.625" style="2" customWidth="1"/>
    <col min="16131" max="16131" width="2.625" style="2" customWidth="1"/>
    <col min="16132" max="16132" width="12.625" style="2" customWidth="1"/>
    <col min="16133" max="16133" width="2.625" style="2" customWidth="1"/>
    <col min="16134" max="16134" width="12.625" style="2" customWidth="1"/>
    <col min="16135" max="16135" width="2.625" style="2" customWidth="1"/>
    <col min="16136" max="16138" width="12.625" style="2" customWidth="1"/>
    <col min="16139" max="16384" width="9" style="2"/>
  </cols>
  <sheetData>
    <row r="1" spans="1:12" s="1" customFormat="1" ht="13.5" customHeight="1">
      <c r="B1" s="440" t="s">
        <v>11</v>
      </c>
      <c r="C1" s="5"/>
      <c r="D1" s="5"/>
      <c r="E1" s="404" t="s">
        <v>12</v>
      </c>
      <c r="G1" s="406" t="s">
        <v>13</v>
      </c>
      <c r="H1" s="407"/>
      <c r="I1" s="7"/>
      <c r="J1" s="406" t="s">
        <v>14</v>
      </c>
      <c r="K1" s="407"/>
    </row>
    <row r="2" spans="1:12" s="1" customFormat="1">
      <c r="B2" s="403"/>
      <c r="C2" s="5"/>
      <c r="D2" s="5"/>
      <c r="E2" s="405"/>
      <c r="G2" s="10" t="s">
        <v>15</v>
      </c>
      <c r="H2" s="11" t="s">
        <v>16</v>
      </c>
      <c r="I2" s="7"/>
      <c r="J2" s="10" t="s">
        <v>17</v>
      </c>
      <c r="K2" s="11" t="s">
        <v>18</v>
      </c>
    </row>
    <row r="3" spans="1:12" s="1" customFormat="1">
      <c r="B3" s="4"/>
      <c r="C3" s="6"/>
      <c r="D3" s="6"/>
      <c r="E3" s="4"/>
      <c r="F3" s="7"/>
      <c r="G3" s="8"/>
      <c r="H3" s="9"/>
      <c r="I3" s="7"/>
      <c r="J3" s="8"/>
      <c r="K3" s="9"/>
      <c r="L3" s="7"/>
    </row>
    <row r="4" spans="1:12">
      <c r="E4" s="3" t="s">
        <v>19</v>
      </c>
      <c r="G4" s="3" t="s">
        <v>281</v>
      </c>
      <c r="I4" s="408" t="s">
        <v>30</v>
      </c>
      <c r="J4" s="408"/>
      <c r="K4" s="408"/>
    </row>
    <row r="5" spans="1:12" ht="13.5" customHeight="1">
      <c r="B5" s="387" t="s">
        <v>10</v>
      </c>
      <c r="E5" s="390" t="s">
        <v>5</v>
      </c>
      <c r="F5" s="391"/>
      <c r="G5" s="392" t="s">
        <v>22</v>
      </c>
      <c r="H5" s="391"/>
      <c r="I5" s="391"/>
      <c r="J5" s="391"/>
      <c r="K5" s="391"/>
    </row>
    <row r="6" spans="1:12">
      <c r="B6" s="388"/>
      <c r="E6" s="390" t="s">
        <v>6</v>
      </c>
      <c r="F6" s="391"/>
      <c r="G6" s="393" t="s">
        <v>23</v>
      </c>
      <c r="H6" s="394"/>
      <c r="I6" s="394"/>
      <c r="J6" s="394"/>
      <c r="K6" s="395"/>
    </row>
    <row r="7" spans="1:12">
      <c r="B7" s="388"/>
      <c r="E7" s="391"/>
      <c r="F7" s="391"/>
      <c r="G7" s="396"/>
      <c r="H7" s="397"/>
      <c r="I7" s="397"/>
      <c r="J7" s="397"/>
      <c r="K7" s="398"/>
    </row>
    <row r="8" spans="1:12">
      <c r="B8" s="389"/>
      <c r="E8" s="391"/>
      <c r="F8" s="391"/>
      <c r="G8" s="396"/>
      <c r="H8" s="397"/>
      <c r="I8" s="397"/>
      <c r="J8" s="397"/>
      <c r="K8" s="398"/>
    </row>
    <row r="9" spans="1:12">
      <c r="E9" s="391"/>
      <c r="F9" s="391"/>
      <c r="G9" s="399"/>
      <c r="H9" s="400"/>
      <c r="I9" s="400"/>
      <c r="J9" s="400"/>
      <c r="K9" s="401"/>
    </row>
    <row r="10" spans="1:12">
      <c r="A10" s="139" t="s">
        <v>1033</v>
      </c>
    </row>
    <row r="11" spans="1:12">
      <c r="A11" s="65" t="s">
        <v>833</v>
      </c>
      <c r="B11" s="427" t="s">
        <v>7</v>
      </c>
      <c r="C11" s="427"/>
      <c r="D11" s="67" t="s">
        <v>834</v>
      </c>
      <c r="E11" s="427" t="s">
        <v>8</v>
      </c>
      <c r="F11" s="427"/>
      <c r="G11" s="427"/>
      <c r="H11" s="427"/>
      <c r="I11" s="427"/>
      <c r="J11" s="427"/>
      <c r="K11" s="427"/>
    </row>
    <row r="12" spans="1:12" ht="24.95" customHeight="1">
      <c r="A12" s="66"/>
      <c r="B12" s="393" t="s">
        <v>24</v>
      </c>
      <c r="C12" s="428"/>
      <c r="D12" s="133"/>
      <c r="E12" s="381" t="s">
        <v>32</v>
      </c>
      <c r="F12" s="382"/>
      <c r="G12" s="382"/>
      <c r="H12" s="382"/>
      <c r="I12" s="382"/>
      <c r="J12" s="382"/>
      <c r="K12" s="383"/>
    </row>
    <row r="13" spans="1:12" ht="24.95" customHeight="1">
      <c r="A13" s="66"/>
      <c r="B13" s="429"/>
      <c r="C13" s="430"/>
      <c r="D13" s="134"/>
      <c r="E13" s="384" t="s">
        <v>33</v>
      </c>
      <c r="F13" s="385"/>
      <c r="G13" s="385"/>
      <c r="H13" s="385"/>
      <c r="I13" s="385"/>
      <c r="J13" s="385"/>
      <c r="K13" s="386"/>
    </row>
    <row r="14" spans="1:12" ht="24.95" customHeight="1">
      <c r="A14" s="66"/>
      <c r="B14" s="429"/>
      <c r="C14" s="430"/>
      <c r="D14" s="134"/>
      <c r="E14" s="362"/>
      <c r="F14" s="363"/>
      <c r="G14" s="363"/>
      <c r="H14" s="363"/>
      <c r="I14" s="363"/>
      <c r="J14" s="363"/>
      <c r="K14" s="364"/>
    </row>
    <row r="15" spans="1:12" ht="24.95" customHeight="1">
      <c r="A15" s="66"/>
      <c r="B15" s="429"/>
      <c r="C15" s="430"/>
      <c r="D15" s="134"/>
      <c r="E15" s="365"/>
      <c r="F15" s="366"/>
      <c r="G15" s="366"/>
      <c r="H15" s="366"/>
      <c r="I15" s="366"/>
      <c r="J15" s="366"/>
      <c r="K15" s="367"/>
    </row>
    <row r="16" spans="1:12" ht="24.95" customHeight="1">
      <c r="A16" s="66"/>
      <c r="B16" s="429"/>
      <c r="C16" s="430"/>
      <c r="D16" s="134"/>
      <c r="E16" s="365"/>
      <c r="F16" s="366"/>
      <c r="G16" s="366"/>
      <c r="H16" s="366"/>
      <c r="I16" s="366"/>
      <c r="J16" s="366"/>
      <c r="K16" s="367"/>
    </row>
    <row r="17" spans="1:11" ht="24.95" customHeight="1">
      <c r="A17" s="66"/>
      <c r="B17" s="431"/>
      <c r="C17" s="430"/>
      <c r="D17" s="134"/>
      <c r="E17" s="365"/>
      <c r="F17" s="366"/>
      <c r="G17" s="366"/>
      <c r="H17" s="366"/>
      <c r="I17" s="366"/>
      <c r="J17" s="366"/>
      <c r="K17" s="367"/>
    </row>
    <row r="18" spans="1:11" ht="24.95" customHeight="1">
      <c r="A18" s="66"/>
      <c r="B18" s="431"/>
      <c r="C18" s="430"/>
      <c r="D18" s="134"/>
      <c r="E18" s="362"/>
      <c r="F18" s="363"/>
      <c r="G18" s="363"/>
      <c r="H18" s="363"/>
      <c r="I18" s="363"/>
      <c r="J18" s="363"/>
      <c r="K18" s="364"/>
    </row>
    <row r="19" spans="1:11" ht="24.95" customHeight="1">
      <c r="A19" s="66"/>
      <c r="B19" s="431"/>
      <c r="C19" s="430"/>
      <c r="D19" s="134"/>
      <c r="E19" s="365"/>
      <c r="F19" s="366"/>
      <c r="G19" s="366"/>
      <c r="H19" s="366"/>
      <c r="I19" s="366"/>
      <c r="J19" s="366"/>
      <c r="K19" s="367"/>
    </row>
    <row r="20" spans="1:11" ht="24.95" customHeight="1">
      <c r="A20" s="66"/>
      <c r="B20" s="431"/>
      <c r="C20" s="430"/>
      <c r="D20" s="134"/>
      <c r="E20" s="368"/>
      <c r="F20" s="369"/>
      <c r="G20" s="369"/>
      <c r="H20" s="369"/>
      <c r="I20" s="369"/>
      <c r="J20" s="369"/>
      <c r="K20" s="370"/>
    </row>
    <row r="21" spans="1:11" ht="24.95" customHeight="1">
      <c r="A21" s="66"/>
      <c r="B21" s="393" t="s">
        <v>34</v>
      </c>
      <c r="C21" s="428"/>
      <c r="D21" s="133"/>
      <c r="E21" s="381" t="s">
        <v>35</v>
      </c>
      <c r="F21" s="382"/>
      <c r="G21" s="382"/>
      <c r="H21" s="382"/>
      <c r="I21" s="382"/>
      <c r="J21" s="382"/>
      <c r="K21" s="383"/>
    </row>
    <row r="22" spans="1:11" ht="24.95" customHeight="1">
      <c r="A22" s="66"/>
      <c r="B22" s="429"/>
      <c r="C22" s="430"/>
      <c r="D22" s="134"/>
      <c r="E22" s="384" t="s">
        <v>36</v>
      </c>
      <c r="F22" s="385"/>
      <c r="G22" s="385"/>
      <c r="H22" s="385"/>
      <c r="I22" s="385"/>
      <c r="J22" s="385"/>
      <c r="K22" s="386"/>
    </row>
    <row r="23" spans="1:11" ht="24.95" customHeight="1">
      <c r="A23" s="66"/>
      <c r="B23" s="429"/>
      <c r="C23" s="430"/>
      <c r="D23" s="134"/>
      <c r="E23" s="384" t="s">
        <v>37</v>
      </c>
      <c r="F23" s="385"/>
      <c r="G23" s="385"/>
      <c r="H23" s="385"/>
      <c r="I23" s="385"/>
      <c r="J23" s="385"/>
      <c r="K23" s="386"/>
    </row>
    <row r="24" spans="1:11" ht="24.95" customHeight="1">
      <c r="A24" s="66"/>
      <c r="B24" s="429"/>
      <c r="C24" s="430"/>
      <c r="D24" s="134"/>
      <c r="E24" s="362"/>
      <c r="F24" s="363"/>
      <c r="G24" s="363"/>
      <c r="H24" s="363"/>
      <c r="I24" s="363"/>
      <c r="J24" s="363"/>
      <c r="K24" s="364"/>
    </row>
    <row r="25" spans="1:11" ht="24.95" customHeight="1">
      <c r="A25" s="66"/>
      <c r="B25" s="429"/>
      <c r="C25" s="430"/>
      <c r="D25" s="134"/>
      <c r="E25" s="365"/>
      <c r="F25" s="366"/>
      <c r="G25" s="366"/>
      <c r="H25" s="366"/>
      <c r="I25" s="366"/>
      <c r="J25" s="366"/>
      <c r="K25" s="367"/>
    </row>
    <row r="26" spans="1:11" ht="24.95" customHeight="1">
      <c r="A26" s="66"/>
      <c r="B26" s="431"/>
      <c r="C26" s="430"/>
      <c r="D26" s="134"/>
      <c r="E26" s="365"/>
      <c r="F26" s="366"/>
      <c r="G26" s="366"/>
      <c r="H26" s="366"/>
      <c r="I26" s="366"/>
      <c r="J26" s="366"/>
      <c r="K26" s="367"/>
    </row>
    <row r="27" spans="1:11" ht="24.95" customHeight="1">
      <c r="A27" s="66"/>
      <c r="B27" s="431"/>
      <c r="C27" s="430"/>
      <c r="D27" s="134"/>
      <c r="E27" s="362"/>
      <c r="F27" s="363"/>
      <c r="G27" s="363"/>
      <c r="H27" s="363"/>
      <c r="I27" s="363"/>
      <c r="J27" s="363"/>
      <c r="K27" s="364"/>
    </row>
    <row r="28" spans="1:11" ht="24.95" customHeight="1">
      <c r="A28" s="66"/>
      <c r="B28" s="431"/>
      <c r="C28" s="430"/>
      <c r="D28" s="134"/>
      <c r="E28" s="365"/>
      <c r="F28" s="366"/>
      <c r="G28" s="366"/>
      <c r="H28" s="366"/>
      <c r="I28" s="366"/>
      <c r="J28" s="366"/>
      <c r="K28" s="367"/>
    </row>
    <row r="29" spans="1:11" ht="24.95" customHeight="1">
      <c r="A29" s="66"/>
      <c r="B29" s="432"/>
      <c r="C29" s="433"/>
      <c r="D29" s="135"/>
      <c r="E29" s="368"/>
      <c r="F29" s="369"/>
      <c r="G29" s="369"/>
      <c r="H29" s="369"/>
      <c r="I29" s="369"/>
      <c r="J29" s="369"/>
      <c r="K29" s="370"/>
    </row>
    <row r="30" spans="1:11" ht="24.95" customHeight="1">
      <c r="A30" s="66"/>
      <c r="B30" s="429" t="s">
        <v>38</v>
      </c>
      <c r="C30" s="430"/>
      <c r="D30" s="134"/>
      <c r="E30" s="381" t="s">
        <v>39</v>
      </c>
      <c r="F30" s="382"/>
      <c r="G30" s="382"/>
      <c r="H30" s="382"/>
      <c r="I30" s="382"/>
      <c r="J30" s="382"/>
      <c r="K30" s="383"/>
    </row>
    <row r="31" spans="1:11" ht="24.95" customHeight="1">
      <c r="A31" s="66"/>
      <c r="B31" s="429"/>
      <c r="C31" s="430"/>
      <c r="D31" s="134"/>
      <c r="E31" s="384" t="s">
        <v>40</v>
      </c>
      <c r="F31" s="385"/>
      <c r="G31" s="385"/>
      <c r="H31" s="385"/>
      <c r="I31" s="385"/>
      <c r="J31" s="385"/>
      <c r="K31" s="386"/>
    </row>
    <row r="32" spans="1:11" ht="24.95" customHeight="1">
      <c r="A32" s="66"/>
      <c r="B32" s="429"/>
      <c r="C32" s="430"/>
      <c r="D32" s="134"/>
      <c r="E32" s="384" t="s">
        <v>41</v>
      </c>
      <c r="F32" s="385"/>
      <c r="G32" s="385"/>
      <c r="H32" s="385"/>
      <c r="I32" s="385"/>
      <c r="J32" s="385"/>
      <c r="K32" s="386"/>
    </row>
    <row r="33" spans="1:11" ht="24.95" customHeight="1">
      <c r="A33" s="66"/>
      <c r="B33" s="429"/>
      <c r="C33" s="430"/>
      <c r="D33" s="134"/>
      <c r="E33" s="437"/>
      <c r="F33" s="438"/>
      <c r="G33" s="438"/>
      <c r="H33" s="438"/>
      <c r="I33" s="438"/>
      <c r="J33" s="438"/>
      <c r="K33" s="439"/>
    </row>
    <row r="34" spans="1:11" ht="24.95" customHeight="1">
      <c r="A34" s="66"/>
      <c r="B34" s="429"/>
      <c r="C34" s="430"/>
      <c r="D34" s="134"/>
      <c r="E34" s="365"/>
      <c r="F34" s="366"/>
      <c r="G34" s="366"/>
      <c r="H34" s="366"/>
      <c r="I34" s="366"/>
      <c r="J34" s="366"/>
      <c r="K34" s="367"/>
    </row>
    <row r="35" spans="1:11" ht="24.95" customHeight="1">
      <c r="A35" s="66"/>
      <c r="B35" s="431"/>
      <c r="C35" s="430"/>
      <c r="D35" s="134"/>
      <c r="E35" s="365"/>
      <c r="F35" s="366"/>
      <c r="G35" s="366"/>
      <c r="H35" s="366"/>
      <c r="I35" s="366"/>
      <c r="J35" s="366"/>
      <c r="K35" s="367"/>
    </row>
    <row r="36" spans="1:11" ht="24.95" customHeight="1">
      <c r="A36" s="66"/>
      <c r="B36" s="431"/>
      <c r="C36" s="430"/>
      <c r="D36" s="134"/>
      <c r="E36" s="362"/>
      <c r="F36" s="363"/>
      <c r="G36" s="363"/>
      <c r="H36" s="363"/>
      <c r="I36" s="363"/>
      <c r="J36" s="363"/>
      <c r="K36" s="364"/>
    </row>
    <row r="37" spans="1:11" ht="24.95" customHeight="1">
      <c r="A37" s="66"/>
      <c r="B37" s="431"/>
      <c r="C37" s="430"/>
      <c r="D37" s="134"/>
      <c r="E37" s="365"/>
      <c r="F37" s="366"/>
      <c r="G37" s="366"/>
      <c r="H37" s="366"/>
      <c r="I37" s="366"/>
      <c r="J37" s="366"/>
      <c r="K37" s="367"/>
    </row>
    <row r="38" spans="1:11" ht="24.95" customHeight="1">
      <c r="A38" s="66"/>
      <c r="B38" s="431"/>
      <c r="C38" s="430"/>
      <c r="D38" s="134"/>
      <c r="E38" s="368"/>
      <c r="F38" s="369"/>
      <c r="G38" s="369"/>
      <c r="H38" s="369"/>
      <c r="I38" s="369"/>
      <c r="J38" s="369"/>
      <c r="K38" s="370"/>
    </row>
    <row r="39" spans="1:11" ht="24.95" customHeight="1">
      <c r="A39" s="66"/>
      <c r="B39" s="393" t="s">
        <v>42</v>
      </c>
      <c r="C39" s="428"/>
      <c r="D39" s="136"/>
      <c r="E39" s="381" t="s">
        <v>43</v>
      </c>
      <c r="F39" s="382"/>
      <c r="G39" s="382"/>
      <c r="H39" s="382"/>
      <c r="I39" s="382"/>
      <c r="J39" s="382"/>
      <c r="K39" s="383"/>
    </row>
    <row r="40" spans="1:11" ht="24.95" customHeight="1">
      <c r="A40" s="66"/>
      <c r="B40" s="429"/>
      <c r="C40" s="430"/>
      <c r="D40" s="137"/>
      <c r="E40" s="384" t="s">
        <v>44</v>
      </c>
      <c r="F40" s="385"/>
      <c r="G40" s="385"/>
      <c r="H40" s="385"/>
      <c r="I40" s="385"/>
      <c r="J40" s="385"/>
      <c r="K40" s="386"/>
    </row>
    <row r="41" spans="1:11" ht="24.95" customHeight="1">
      <c r="A41" s="66"/>
      <c r="B41" s="429"/>
      <c r="C41" s="430"/>
      <c r="D41" s="137"/>
      <c r="E41" s="384" t="s">
        <v>45</v>
      </c>
      <c r="F41" s="385"/>
      <c r="G41" s="385"/>
      <c r="H41" s="385"/>
      <c r="I41" s="385"/>
      <c r="J41" s="385"/>
      <c r="K41" s="386"/>
    </row>
    <row r="42" spans="1:11" ht="24.95" customHeight="1">
      <c r="A42" s="66"/>
      <c r="B42" s="429"/>
      <c r="C42" s="430"/>
      <c r="D42" s="137"/>
      <c r="E42" s="384" t="s">
        <v>46</v>
      </c>
      <c r="F42" s="385"/>
      <c r="G42" s="385"/>
      <c r="H42" s="385"/>
      <c r="I42" s="385"/>
      <c r="J42" s="385"/>
      <c r="K42" s="386"/>
    </row>
    <row r="43" spans="1:11" ht="24.95" customHeight="1">
      <c r="A43" s="66"/>
      <c r="B43" s="429"/>
      <c r="C43" s="430"/>
      <c r="D43" s="137"/>
      <c r="E43" s="362"/>
      <c r="F43" s="363"/>
      <c r="G43" s="363"/>
      <c r="H43" s="363"/>
      <c r="I43" s="363"/>
      <c r="J43" s="363"/>
      <c r="K43" s="364"/>
    </row>
    <row r="44" spans="1:11" ht="24.95" customHeight="1">
      <c r="A44" s="66"/>
      <c r="B44" s="431"/>
      <c r="C44" s="430"/>
      <c r="D44" s="137"/>
      <c r="E44" s="365"/>
      <c r="F44" s="366"/>
      <c r="G44" s="366"/>
      <c r="H44" s="366"/>
      <c r="I44" s="366"/>
      <c r="J44" s="366"/>
      <c r="K44" s="367"/>
    </row>
    <row r="45" spans="1:11" ht="24.95" customHeight="1">
      <c r="A45" s="66"/>
      <c r="B45" s="431"/>
      <c r="C45" s="430"/>
      <c r="D45" s="137"/>
      <c r="E45" s="362"/>
      <c r="F45" s="363"/>
      <c r="G45" s="363"/>
      <c r="H45" s="363"/>
      <c r="I45" s="363"/>
      <c r="J45" s="363"/>
      <c r="K45" s="364"/>
    </row>
    <row r="46" spans="1:11" ht="24.95" customHeight="1">
      <c r="A46" s="66"/>
      <c r="B46" s="431"/>
      <c r="C46" s="430"/>
      <c r="D46" s="137"/>
      <c r="E46" s="365"/>
      <c r="F46" s="366"/>
      <c r="G46" s="366"/>
      <c r="H46" s="366"/>
      <c r="I46" s="366"/>
      <c r="J46" s="366"/>
      <c r="K46" s="367"/>
    </row>
    <row r="47" spans="1:11" ht="24.95" customHeight="1">
      <c r="A47" s="66"/>
      <c r="B47" s="432"/>
      <c r="C47" s="433"/>
      <c r="D47" s="138"/>
      <c r="E47" s="368"/>
      <c r="F47" s="369"/>
      <c r="G47" s="369"/>
      <c r="H47" s="369"/>
      <c r="I47" s="369"/>
      <c r="J47" s="369"/>
      <c r="K47" s="370"/>
    </row>
    <row r="49" spans="2:11">
      <c r="B49" s="2" t="s">
        <v>9</v>
      </c>
    </row>
    <row r="50" spans="2:11">
      <c r="B50" s="409" t="s">
        <v>47</v>
      </c>
      <c r="C50" s="410"/>
      <c r="D50" s="410"/>
      <c r="E50" s="410"/>
      <c r="F50" s="410"/>
      <c r="G50" s="411"/>
      <c r="H50" s="409" t="s">
        <v>48</v>
      </c>
      <c r="I50" s="410"/>
      <c r="J50" s="410"/>
      <c r="K50" s="411"/>
    </row>
    <row r="51" spans="2:11">
      <c r="B51" s="412"/>
      <c r="C51" s="413"/>
      <c r="D51" s="413"/>
      <c r="E51" s="413"/>
      <c r="F51" s="413"/>
      <c r="G51" s="414"/>
      <c r="H51" s="412"/>
      <c r="I51" s="413"/>
      <c r="J51" s="413"/>
      <c r="K51" s="414"/>
    </row>
    <row r="52" spans="2:11">
      <c r="B52" s="412"/>
      <c r="C52" s="413"/>
      <c r="D52" s="413"/>
      <c r="E52" s="413"/>
      <c r="F52" s="413"/>
      <c r="G52" s="414"/>
      <c r="H52" s="412"/>
      <c r="I52" s="413"/>
      <c r="J52" s="413"/>
      <c r="K52" s="414"/>
    </row>
    <row r="53" spans="2:11">
      <c r="B53" s="412"/>
      <c r="C53" s="413"/>
      <c r="D53" s="413"/>
      <c r="E53" s="413"/>
      <c r="F53" s="413"/>
      <c r="G53" s="414"/>
      <c r="H53" s="412"/>
      <c r="I53" s="413"/>
      <c r="J53" s="413"/>
      <c r="K53" s="414"/>
    </row>
    <row r="54" spans="2:11">
      <c r="B54" s="412"/>
      <c r="C54" s="413"/>
      <c r="D54" s="413"/>
      <c r="E54" s="413"/>
      <c r="F54" s="413"/>
      <c r="G54" s="414"/>
      <c r="H54" s="412"/>
      <c r="I54" s="413"/>
      <c r="J54" s="413"/>
      <c r="K54" s="414"/>
    </row>
    <row r="55" spans="2:11">
      <c r="B55" s="412"/>
      <c r="C55" s="413"/>
      <c r="D55" s="413"/>
      <c r="E55" s="413"/>
      <c r="F55" s="413"/>
      <c r="G55" s="414"/>
      <c r="H55" s="412"/>
      <c r="I55" s="413"/>
      <c r="J55" s="413"/>
      <c r="K55" s="414"/>
    </row>
    <row r="56" spans="2:11">
      <c r="B56" s="412"/>
      <c r="C56" s="413"/>
      <c r="D56" s="413"/>
      <c r="E56" s="413"/>
      <c r="F56" s="413"/>
      <c r="G56" s="414"/>
      <c r="H56" s="412"/>
      <c r="I56" s="413"/>
      <c r="J56" s="413"/>
      <c r="K56" s="414"/>
    </row>
    <row r="57" spans="2:11">
      <c r="B57" s="412"/>
      <c r="C57" s="413"/>
      <c r="D57" s="413"/>
      <c r="E57" s="413"/>
      <c r="F57" s="413"/>
      <c r="G57" s="414"/>
      <c r="H57" s="412"/>
      <c r="I57" s="413"/>
      <c r="J57" s="413"/>
      <c r="K57" s="414"/>
    </row>
    <row r="58" spans="2:11">
      <c r="B58" s="412"/>
      <c r="C58" s="413"/>
      <c r="D58" s="413"/>
      <c r="E58" s="413"/>
      <c r="F58" s="413"/>
      <c r="G58" s="414"/>
      <c r="H58" s="412"/>
      <c r="I58" s="413"/>
      <c r="J58" s="413"/>
      <c r="K58" s="414"/>
    </row>
    <row r="59" spans="2:11">
      <c r="B59" s="412"/>
      <c r="C59" s="413"/>
      <c r="D59" s="413"/>
      <c r="E59" s="413"/>
      <c r="F59" s="413"/>
      <c r="G59" s="414"/>
      <c r="H59" s="412"/>
      <c r="I59" s="413"/>
      <c r="J59" s="413"/>
      <c r="K59" s="414"/>
    </row>
    <row r="60" spans="2:11">
      <c r="B60" s="412"/>
      <c r="C60" s="413"/>
      <c r="D60" s="413"/>
      <c r="E60" s="413"/>
      <c r="F60" s="413"/>
      <c r="G60" s="414"/>
      <c r="H60" s="412"/>
      <c r="I60" s="413"/>
      <c r="J60" s="413"/>
      <c r="K60" s="414"/>
    </row>
    <row r="61" spans="2:11">
      <c r="B61" s="412"/>
      <c r="C61" s="413"/>
      <c r="D61" s="413"/>
      <c r="E61" s="413"/>
      <c r="F61" s="413"/>
      <c r="G61" s="414"/>
      <c r="H61" s="412"/>
      <c r="I61" s="413"/>
      <c r="J61" s="413"/>
      <c r="K61" s="414"/>
    </row>
    <row r="62" spans="2:11">
      <c r="B62" s="415"/>
      <c r="C62" s="416"/>
      <c r="D62" s="416"/>
      <c r="E62" s="416"/>
      <c r="F62" s="416"/>
      <c r="G62" s="417"/>
      <c r="H62" s="421"/>
      <c r="I62" s="422"/>
      <c r="J62" s="422"/>
      <c r="K62" s="423"/>
    </row>
    <row r="63" spans="2:11">
      <c r="B63" s="415"/>
      <c r="C63" s="416"/>
      <c r="D63" s="416"/>
      <c r="E63" s="416"/>
      <c r="F63" s="416"/>
      <c r="G63" s="417"/>
      <c r="H63" s="421"/>
      <c r="I63" s="422"/>
      <c r="J63" s="422"/>
      <c r="K63" s="423"/>
    </row>
    <row r="64" spans="2:11">
      <c r="B64" s="415"/>
      <c r="C64" s="416"/>
      <c r="D64" s="416"/>
      <c r="E64" s="416"/>
      <c r="F64" s="416"/>
      <c r="G64" s="417"/>
      <c r="H64" s="421"/>
      <c r="I64" s="422"/>
      <c r="J64" s="422"/>
      <c r="K64" s="423"/>
    </row>
    <row r="65" spans="2:11">
      <c r="B65" s="415"/>
      <c r="C65" s="416"/>
      <c r="D65" s="416"/>
      <c r="E65" s="416"/>
      <c r="F65" s="416"/>
      <c r="G65" s="417"/>
      <c r="H65" s="421"/>
      <c r="I65" s="422"/>
      <c r="J65" s="422"/>
      <c r="K65" s="423"/>
    </row>
    <row r="66" spans="2:11">
      <c r="B66" s="415"/>
      <c r="C66" s="416"/>
      <c r="D66" s="416"/>
      <c r="E66" s="416"/>
      <c r="F66" s="416"/>
      <c r="G66" s="417"/>
      <c r="H66" s="421"/>
      <c r="I66" s="422"/>
      <c r="J66" s="422"/>
      <c r="K66" s="423"/>
    </row>
    <row r="67" spans="2:11">
      <c r="B67" s="415"/>
      <c r="C67" s="416"/>
      <c r="D67" s="416"/>
      <c r="E67" s="416"/>
      <c r="F67" s="416"/>
      <c r="G67" s="417"/>
      <c r="H67" s="421"/>
      <c r="I67" s="422"/>
      <c r="J67" s="422"/>
      <c r="K67" s="423"/>
    </row>
    <row r="68" spans="2:11">
      <c r="B68" s="415"/>
      <c r="C68" s="416"/>
      <c r="D68" s="416"/>
      <c r="E68" s="416"/>
      <c r="F68" s="416"/>
      <c r="G68" s="417"/>
      <c r="H68" s="421"/>
      <c r="I68" s="422"/>
      <c r="J68" s="422"/>
      <c r="K68" s="423"/>
    </row>
    <row r="69" spans="2:11">
      <c r="B69" s="415"/>
      <c r="C69" s="416"/>
      <c r="D69" s="416"/>
      <c r="E69" s="416"/>
      <c r="F69" s="416"/>
      <c r="G69" s="417"/>
      <c r="H69" s="421"/>
      <c r="I69" s="422"/>
      <c r="J69" s="422"/>
      <c r="K69" s="423"/>
    </row>
    <row r="70" spans="2:11">
      <c r="B70" s="418"/>
      <c r="C70" s="419"/>
      <c r="D70" s="419"/>
      <c r="E70" s="419"/>
      <c r="F70" s="419"/>
      <c r="G70" s="420"/>
      <c r="H70" s="424"/>
      <c r="I70" s="425"/>
      <c r="J70" s="425"/>
      <c r="K70" s="426"/>
    </row>
  </sheetData>
  <mergeCells count="54">
    <mergeCell ref="B50:G70"/>
    <mergeCell ref="H50:K70"/>
    <mergeCell ref="B11:C11"/>
    <mergeCell ref="E11:K11"/>
    <mergeCell ref="B12:C20"/>
    <mergeCell ref="B21:C29"/>
    <mergeCell ref="B30:C38"/>
    <mergeCell ref="B39:C47"/>
    <mergeCell ref="E12:K12"/>
    <mergeCell ref="E13:K13"/>
    <mergeCell ref="E14:K14"/>
    <mergeCell ref="E15:K15"/>
    <mergeCell ref="E16:K16"/>
    <mergeCell ref="E17:K17"/>
    <mergeCell ref="E18:K18"/>
    <mergeCell ref="E19:K19"/>
    <mergeCell ref="B1:B2"/>
    <mergeCell ref="E1:E2"/>
    <mergeCell ref="G1:H1"/>
    <mergeCell ref="J1:K1"/>
    <mergeCell ref="I4:K4"/>
    <mergeCell ref="B5:B8"/>
    <mergeCell ref="E5:F5"/>
    <mergeCell ref="G5:K5"/>
    <mergeCell ref="E6:F9"/>
    <mergeCell ref="G6:K9"/>
    <mergeCell ref="E20:K20"/>
    <mergeCell ref="E21:K21"/>
    <mergeCell ref="E22:K22"/>
    <mergeCell ref="E23:K23"/>
    <mergeCell ref="E24:K24"/>
    <mergeCell ref="E25:K25"/>
    <mergeCell ref="E26:K26"/>
    <mergeCell ref="E27:K27"/>
    <mergeCell ref="E28:K28"/>
    <mergeCell ref="E29:K29"/>
    <mergeCell ref="E30:K30"/>
    <mergeCell ref="E31:K31"/>
    <mergeCell ref="E32:K32"/>
    <mergeCell ref="E33:K33"/>
    <mergeCell ref="E34:K34"/>
    <mergeCell ref="E35:K35"/>
    <mergeCell ref="E36:K36"/>
    <mergeCell ref="E37:K37"/>
    <mergeCell ref="E38:K38"/>
    <mergeCell ref="E39:K39"/>
    <mergeCell ref="E45:K45"/>
    <mergeCell ref="E46:K46"/>
    <mergeCell ref="E47:K47"/>
    <mergeCell ref="E40:K40"/>
    <mergeCell ref="E41:K41"/>
    <mergeCell ref="E42:K42"/>
    <mergeCell ref="E43:K43"/>
    <mergeCell ref="E44:K44"/>
  </mergeCells>
  <phoneticPr fontId="1"/>
  <hyperlinks>
    <hyperlink ref="I4:K4" location="データ一覧表!A10" tooltip="ﾃﾞｰﾀ一覧表のシートへ戻る" display="ユニット番号　01G002L11"/>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02"/>
  <sheetViews>
    <sheetView workbookViewId="0">
      <selection activeCell="I4" sqref="I4:K4"/>
    </sheetView>
  </sheetViews>
  <sheetFormatPr defaultRowHeight="20.100000000000001" customHeight="1"/>
  <cols>
    <col min="1" max="1" width="10.625" style="2" customWidth="1"/>
    <col min="2" max="2" width="17.25" style="2" customWidth="1"/>
    <col min="3" max="3" width="2.625" style="2" customWidth="1"/>
    <col min="4" max="4" width="3.625" style="2" customWidth="1"/>
    <col min="5" max="5" width="17.25" style="2" customWidth="1"/>
    <col min="6" max="6" width="2.625" style="2" customWidth="1"/>
    <col min="7" max="8" width="14.375" style="2" customWidth="1"/>
    <col min="9" max="9" width="3.625" style="2" customWidth="1"/>
    <col min="10" max="11" width="14.125" style="2" customWidth="1"/>
    <col min="12" max="12" width="3.25" style="2" customWidth="1"/>
    <col min="13" max="257" width="9" style="2"/>
    <col min="258" max="258" width="12.625" style="2" customWidth="1"/>
    <col min="259" max="259" width="2.625" style="2" customWidth="1"/>
    <col min="260" max="260" width="12.625" style="2" customWidth="1"/>
    <col min="261" max="261" width="2.625" style="2" customWidth="1"/>
    <col min="262" max="262" width="12.625" style="2" customWidth="1"/>
    <col min="263" max="263" width="2.625" style="2" customWidth="1"/>
    <col min="264" max="266" width="12.625" style="2" customWidth="1"/>
    <col min="267" max="513" width="9" style="2"/>
    <col min="514" max="514" width="12.625" style="2" customWidth="1"/>
    <col min="515" max="515" width="2.625" style="2" customWidth="1"/>
    <col min="516" max="516" width="12.625" style="2" customWidth="1"/>
    <col min="517" max="517" width="2.625" style="2" customWidth="1"/>
    <col min="518" max="518" width="12.625" style="2" customWidth="1"/>
    <col min="519" max="519" width="2.625" style="2" customWidth="1"/>
    <col min="520" max="522" width="12.625" style="2" customWidth="1"/>
    <col min="523" max="769" width="9" style="2"/>
    <col min="770" max="770" width="12.625" style="2" customWidth="1"/>
    <col min="771" max="771" width="2.625" style="2" customWidth="1"/>
    <col min="772" max="772" width="12.625" style="2" customWidth="1"/>
    <col min="773" max="773" width="2.625" style="2" customWidth="1"/>
    <col min="774" max="774" width="12.625" style="2" customWidth="1"/>
    <col min="775" max="775" width="2.625" style="2" customWidth="1"/>
    <col min="776" max="778" width="12.625" style="2" customWidth="1"/>
    <col min="779" max="1025" width="9" style="2"/>
    <col min="1026" max="1026" width="12.625" style="2" customWidth="1"/>
    <col min="1027" max="1027" width="2.625" style="2" customWidth="1"/>
    <col min="1028" max="1028" width="12.625" style="2" customWidth="1"/>
    <col min="1029" max="1029" width="2.625" style="2" customWidth="1"/>
    <col min="1030" max="1030" width="12.625" style="2" customWidth="1"/>
    <col min="1031" max="1031" width="2.625" style="2" customWidth="1"/>
    <col min="1032" max="1034" width="12.625" style="2" customWidth="1"/>
    <col min="1035" max="1281" width="9" style="2"/>
    <col min="1282" max="1282" width="12.625" style="2" customWidth="1"/>
    <col min="1283" max="1283" width="2.625" style="2" customWidth="1"/>
    <col min="1284" max="1284" width="12.625" style="2" customWidth="1"/>
    <col min="1285" max="1285" width="2.625" style="2" customWidth="1"/>
    <col min="1286" max="1286" width="12.625" style="2" customWidth="1"/>
    <col min="1287" max="1287" width="2.625" style="2" customWidth="1"/>
    <col min="1288" max="1290" width="12.625" style="2" customWidth="1"/>
    <col min="1291" max="1537" width="9" style="2"/>
    <col min="1538" max="1538" width="12.625" style="2" customWidth="1"/>
    <col min="1539" max="1539" width="2.625" style="2" customWidth="1"/>
    <col min="1540" max="1540" width="12.625" style="2" customWidth="1"/>
    <col min="1541" max="1541" width="2.625" style="2" customWidth="1"/>
    <col min="1542" max="1542" width="12.625" style="2" customWidth="1"/>
    <col min="1543" max="1543" width="2.625" style="2" customWidth="1"/>
    <col min="1544" max="1546" width="12.625" style="2" customWidth="1"/>
    <col min="1547" max="1793" width="9" style="2"/>
    <col min="1794" max="1794" width="12.625" style="2" customWidth="1"/>
    <col min="1795" max="1795" width="2.625" style="2" customWidth="1"/>
    <col min="1796" max="1796" width="12.625" style="2" customWidth="1"/>
    <col min="1797" max="1797" width="2.625" style="2" customWidth="1"/>
    <col min="1798" max="1798" width="12.625" style="2" customWidth="1"/>
    <col min="1799" max="1799" width="2.625" style="2" customWidth="1"/>
    <col min="1800" max="1802" width="12.625" style="2" customWidth="1"/>
    <col min="1803" max="2049" width="9" style="2"/>
    <col min="2050" max="2050" width="12.625" style="2" customWidth="1"/>
    <col min="2051" max="2051" width="2.625" style="2" customWidth="1"/>
    <col min="2052" max="2052" width="12.625" style="2" customWidth="1"/>
    <col min="2053" max="2053" width="2.625" style="2" customWidth="1"/>
    <col min="2054" max="2054" width="12.625" style="2" customWidth="1"/>
    <col min="2055" max="2055" width="2.625" style="2" customWidth="1"/>
    <col min="2056" max="2058" width="12.625" style="2" customWidth="1"/>
    <col min="2059" max="2305" width="9" style="2"/>
    <col min="2306" max="2306" width="12.625" style="2" customWidth="1"/>
    <col min="2307" max="2307" width="2.625" style="2" customWidth="1"/>
    <col min="2308" max="2308" width="12.625" style="2" customWidth="1"/>
    <col min="2309" max="2309" width="2.625" style="2" customWidth="1"/>
    <col min="2310" max="2310" width="12.625" style="2" customWidth="1"/>
    <col min="2311" max="2311" width="2.625" style="2" customWidth="1"/>
    <col min="2312" max="2314" width="12.625" style="2" customWidth="1"/>
    <col min="2315" max="2561" width="9" style="2"/>
    <col min="2562" max="2562" width="12.625" style="2" customWidth="1"/>
    <col min="2563" max="2563" width="2.625" style="2" customWidth="1"/>
    <col min="2564" max="2564" width="12.625" style="2" customWidth="1"/>
    <col min="2565" max="2565" width="2.625" style="2" customWidth="1"/>
    <col min="2566" max="2566" width="12.625" style="2" customWidth="1"/>
    <col min="2567" max="2567" width="2.625" style="2" customWidth="1"/>
    <col min="2568" max="2570" width="12.625" style="2" customWidth="1"/>
    <col min="2571" max="2817" width="9" style="2"/>
    <col min="2818" max="2818" width="12.625" style="2" customWidth="1"/>
    <col min="2819" max="2819" width="2.625" style="2" customWidth="1"/>
    <col min="2820" max="2820" width="12.625" style="2" customWidth="1"/>
    <col min="2821" max="2821" width="2.625" style="2" customWidth="1"/>
    <col min="2822" max="2822" width="12.625" style="2" customWidth="1"/>
    <col min="2823" max="2823" width="2.625" style="2" customWidth="1"/>
    <col min="2824" max="2826" width="12.625" style="2" customWidth="1"/>
    <col min="2827" max="3073" width="9" style="2"/>
    <col min="3074" max="3074" width="12.625" style="2" customWidth="1"/>
    <col min="3075" max="3075" width="2.625" style="2" customWidth="1"/>
    <col min="3076" max="3076" width="12.625" style="2" customWidth="1"/>
    <col min="3077" max="3077" width="2.625" style="2" customWidth="1"/>
    <col min="3078" max="3078" width="12.625" style="2" customWidth="1"/>
    <col min="3079" max="3079" width="2.625" style="2" customWidth="1"/>
    <col min="3080" max="3082" width="12.625" style="2" customWidth="1"/>
    <col min="3083" max="3329" width="9" style="2"/>
    <col min="3330" max="3330" width="12.625" style="2" customWidth="1"/>
    <col min="3331" max="3331" width="2.625" style="2" customWidth="1"/>
    <col min="3332" max="3332" width="12.625" style="2" customWidth="1"/>
    <col min="3333" max="3333" width="2.625" style="2" customWidth="1"/>
    <col min="3334" max="3334" width="12.625" style="2" customWidth="1"/>
    <col min="3335" max="3335" width="2.625" style="2" customWidth="1"/>
    <col min="3336" max="3338" width="12.625" style="2" customWidth="1"/>
    <col min="3339" max="3585" width="9" style="2"/>
    <col min="3586" max="3586" width="12.625" style="2" customWidth="1"/>
    <col min="3587" max="3587" width="2.625" style="2" customWidth="1"/>
    <col min="3588" max="3588" width="12.625" style="2" customWidth="1"/>
    <col min="3589" max="3589" width="2.625" style="2" customWidth="1"/>
    <col min="3590" max="3590" width="12.625" style="2" customWidth="1"/>
    <col min="3591" max="3591" width="2.625" style="2" customWidth="1"/>
    <col min="3592" max="3594" width="12.625" style="2" customWidth="1"/>
    <col min="3595" max="3841" width="9" style="2"/>
    <col min="3842" max="3842" width="12.625" style="2" customWidth="1"/>
    <col min="3843" max="3843" width="2.625" style="2" customWidth="1"/>
    <col min="3844" max="3844" width="12.625" style="2" customWidth="1"/>
    <col min="3845" max="3845" width="2.625" style="2" customWidth="1"/>
    <col min="3846" max="3846" width="12.625" style="2" customWidth="1"/>
    <col min="3847" max="3847" width="2.625" style="2" customWidth="1"/>
    <col min="3848" max="3850" width="12.625" style="2" customWidth="1"/>
    <col min="3851" max="4097" width="9" style="2"/>
    <col min="4098" max="4098" width="12.625" style="2" customWidth="1"/>
    <col min="4099" max="4099" width="2.625" style="2" customWidth="1"/>
    <col min="4100" max="4100" width="12.625" style="2" customWidth="1"/>
    <col min="4101" max="4101" width="2.625" style="2" customWidth="1"/>
    <col min="4102" max="4102" width="12.625" style="2" customWidth="1"/>
    <col min="4103" max="4103" width="2.625" style="2" customWidth="1"/>
    <col min="4104" max="4106" width="12.625" style="2" customWidth="1"/>
    <col min="4107" max="4353" width="9" style="2"/>
    <col min="4354" max="4354" width="12.625" style="2" customWidth="1"/>
    <col min="4355" max="4355" width="2.625" style="2" customWidth="1"/>
    <col min="4356" max="4356" width="12.625" style="2" customWidth="1"/>
    <col min="4357" max="4357" width="2.625" style="2" customWidth="1"/>
    <col min="4358" max="4358" width="12.625" style="2" customWidth="1"/>
    <col min="4359" max="4359" width="2.625" style="2" customWidth="1"/>
    <col min="4360" max="4362" width="12.625" style="2" customWidth="1"/>
    <col min="4363" max="4609" width="9" style="2"/>
    <col min="4610" max="4610" width="12.625" style="2" customWidth="1"/>
    <col min="4611" max="4611" width="2.625" style="2" customWidth="1"/>
    <col min="4612" max="4612" width="12.625" style="2" customWidth="1"/>
    <col min="4613" max="4613" width="2.625" style="2" customWidth="1"/>
    <col min="4614" max="4614" width="12.625" style="2" customWidth="1"/>
    <col min="4615" max="4615" width="2.625" style="2" customWidth="1"/>
    <col min="4616" max="4618" width="12.625" style="2" customWidth="1"/>
    <col min="4619" max="4865" width="9" style="2"/>
    <col min="4866" max="4866" width="12.625" style="2" customWidth="1"/>
    <col min="4867" max="4867" width="2.625" style="2" customWidth="1"/>
    <col min="4868" max="4868" width="12.625" style="2" customWidth="1"/>
    <col min="4869" max="4869" width="2.625" style="2" customWidth="1"/>
    <col min="4870" max="4870" width="12.625" style="2" customWidth="1"/>
    <col min="4871" max="4871" width="2.625" style="2" customWidth="1"/>
    <col min="4872" max="4874" width="12.625" style="2" customWidth="1"/>
    <col min="4875" max="5121" width="9" style="2"/>
    <col min="5122" max="5122" width="12.625" style="2" customWidth="1"/>
    <col min="5123" max="5123" width="2.625" style="2" customWidth="1"/>
    <col min="5124" max="5124" width="12.625" style="2" customWidth="1"/>
    <col min="5125" max="5125" width="2.625" style="2" customWidth="1"/>
    <col min="5126" max="5126" width="12.625" style="2" customWidth="1"/>
    <col min="5127" max="5127" width="2.625" style="2" customWidth="1"/>
    <col min="5128" max="5130" width="12.625" style="2" customWidth="1"/>
    <col min="5131" max="5377" width="9" style="2"/>
    <col min="5378" max="5378" width="12.625" style="2" customWidth="1"/>
    <col min="5379" max="5379" width="2.625" style="2" customWidth="1"/>
    <col min="5380" max="5380" width="12.625" style="2" customWidth="1"/>
    <col min="5381" max="5381" width="2.625" style="2" customWidth="1"/>
    <col min="5382" max="5382" width="12.625" style="2" customWidth="1"/>
    <col min="5383" max="5383" width="2.625" style="2" customWidth="1"/>
    <col min="5384" max="5386" width="12.625" style="2" customWidth="1"/>
    <col min="5387" max="5633" width="9" style="2"/>
    <col min="5634" max="5634" width="12.625" style="2" customWidth="1"/>
    <col min="5635" max="5635" width="2.625" style="2" customWidth="1"/>
    <col min="5636" max="5636" width="12.625" style="2" customWidth="1"/>
    <col min="5637" max="5637" width="2.625" style="2" customWidth="1"/>
    <col min="5638" max="5638" width="12.625" style="2" customWidth="1"/>
    <col min="5639" max="5639" width="2.625" style="2" customWidth="1"/>
    <col min="5640" max="5642" width="12.625" style="2" customWidth="1"/>
    <col min="5643" max="5889" width="9" style="2"/>
    <col min="5890" max="5890" width="12.625" style="2" customWidth="1"/>
    <col min="5891" max="5891" width="2.625" style="2" customWidth="1"/>
    <col min="5892" max="5892" width="12.625" style="2" customWidth="1"/>
    <col min="5893" max="5893" width="2.625" style="2" customWidth="1"/>
    <col min="5894" max="5894" width="12.625" style="2" customWidth="1"/>
    <col min="5895" max="5895" width="2.625" style="2" customWidth="1"/>
    <col min="5896" max="5898" width="12.625" style="2" customWidth="1"/>
    <col min="5899" max="6145" width="9" style="2"/>
    <col min="6146" max="6146" width="12.625" style="2" customWidth="1"/>
    <col min="6147" max="6147" width="2.625" style="2" customWidth="1"/>
    <col min="6148" max="6148" width="12.625" style="2" customWidth="1"/>
    <col min="6149" max="6149" width="2.625" style="2" customWidth="1"/>
    <col min="6150" max="6150" width="12.625" style="2" customWidth="1"/>
    <col min="6151" max="6151" width="2.625" style="2" customWidth="1"/>
    <col min="6152" max="6154" width="12.625" style="2" customWidth="1"/>
    <col min="6155" max="6401" width="9" style="2"/>
    <col min="6402" max="6402" width="12.625" style="2" customWidth="1"/>
    <col min="6403" max="6403" width="2.625" style="2" customWidth="1"/>
    <col min="6404" max="6404" width="12.625" style="2" customWidth="1"/>
    <col min="6405" max="6405" width="2.625" style="2" customWidth="1"/>
    <col min="6406" max="6406" width="12.625" style="2" customWidth="1"/>
    <col min="6407" max="6407" width="2.625" style="2" customWidth="1"/>
    <col min="6408" max="6410" width="12.625" style="2" customWidth="1"/>
    <col min="6411" max="6657" width="9" style="2"/>
    <col min="6658" max="6658" width="12.625" style="2" customWidth="1"/>
    <col min="6659" max="6659" width="2.625" style="2" customWidth="1"/>
    <col min="6660" max="6660" width="12.625" style="2" customWidth="1"/>
    <col min="6661" max="6661" width="2.625" style="2" customWidth="1"/>
    <col min="6662" max="6662" width="12.625" style="2" customWidth="1"/>
    <col min="6663" max="6663" width="2.625" style="2" customWidth="1"/>
    <col min="6664" max="6666" width="12.625" style="2" customWidth="1"/>
    <col min="6667" max="6913" width="9" style="2"/>
    <col min="6914" max="6914" width="12.625" style="2" customWidth="1"/>
    <col min="6915" max="6915" width="2.625" style="2" customWidth="1"/>
    <col min="6916" max="6916" width="12.625" style="2" customWidth="1"/>
    <col min="6917" max="6917" width="2.625" style="2" customWidth="1"/>
    <col min="6918" max="6918" width="12.625" style="2" customWidth="1"/>
    <col min="6919" max="6919" width="2.625" style="2" customWidth="1"/>
    <col min="6920" max="6922" width="12.625" style="2" customWidth="1"/>
    <col min="6923" max="7169" width="9" style="2"/>
    <col min="7170" max="7170" width="12.625" style="2" customWidth="1"/>
    <col min="7171" max="7171" width="2.625" style="2" customWidth="1"/>
    <col min="7172" max="7172" width="12.625" style="2" customWidth="1"/>
    <col min="7173" max="7173" width="2.625" style="2" customWidth="1"/>
    <col min="7174" max="7174" width="12.625" style="2" customWidth="1"/>
    <col min="7175" max="7175" width="2.625" style="2" customWidth="1"/>
    <col min="7176" max="7178" width="12.625" style="2" customWidth="1"/>
    <col min="7179" max="7425" width="9" style="2"/>
    <col min="7426" max="7426" width="12.625" style="2" customWidth="1"/>
    <col min="7427" max="7427" width="2.625" style="2" customWidth="1"/>
    <col min="7428" max="7428" width="12.625" style="2" customWidth="1"/>
    <col min="7429" max="7429" width="2.625" style="2" customWidth="1"/>
    <col min="7430" max="7430" width="12.625" style="2" customWidth="1"/>
    <col min="7431" max="7431" width="2.625" style="2" customWidth="1"/>
    <col min="7432" max="7434" width="12.625" style="2" customWidth="1"/>
    <col min="7435" max="7681" width="9" style="2"/>
    <col min="7682" max="7682" width="12.625" style="2" customWidth="1"/>
    <col min="7683" max="7683" width="2.625" style="2" customWidth="1"/>
    <col min="7684" max="7684" width="12.625" style="2" customWidth="1"/>
    <col min="7685" max="7685" width="2.625" style="2" customWidth="1"/>
    <col min="7686" max="7686" width="12.625" style="2" customWidth="1"/>
    <col min="7687" max="7687" width="2.625" style="2" customWidth="1"/>
    <col min="7688" max="7690" width="12.625" style="2" customWidth="1"/>
    <col min="7691" max="7937" width="9" style="2"/>
    <col min="7938" max="7938" width="12.625" style="2" customWidth="1"/>
    <col min="7939" max="7939" width="2.625" style="2" customWidth="1"/>
    <col min="7940" max="7940" width="12.625" style="2" customWidth="1"/>
    <col min="7941" max="7941" width="2.625" style="2" customWidth="1"/>
    <col min="7942" max="7942" width="12.625" style="2" customWidth="1"/>
    <col min="7943" max="7943" width="2.625" style="2" customWidth="1"/>
    <col min="7944" max="7946" width="12.625" style="2" customWidth="1"/>
    <col min="7947" max="8193" width="9" style="2"/>
    <col min="8194" max="8194" width="12.625" style="2" customWidth="1"/>
    <col min="8195" max="8195" width="2.625" style="2" customWidth="1"/>
    <col min="8196" max="8196" width="12.625" style="2" customWidth="1"/>
    <col min="8197" max="8197" width="2.625" style="2" customWidth="1"/>
    <col min="8198" max="8198" width="12.625" style="2" customWidth="1"/>
    <col min="8199" max="8199" width="2.625" style="2" customWidth="1"/>
    <col min="8200" max="8202" width="12.625" style="2" customWidth="1"/>
    <col min="8203" max="8449" width="9" style="2"/>
    <col min="8450" max="8450" width="12.625" style="2" customWidth="1"/>
    <col min="8451" max="8451" width="2.625" style="2" customWidth="1"/>
    <col min="8452" max="8452" width="12.625" style="2" customWidth="1"/>
    <col min="8453" max="8453" width="2.625" style="2" customWidth="1"/>
    <col min="8454" max="8454" width="12.625" style="2" customWidth="1"/>
    <col min="8455" max="8455" width="2.625" style="2" customWidth="1"/>
    <col min="8456" max="8458" width="12.625" style="2" customWidth="1"/>
    <col min="8459" max="8705" width="9" style="2"/>
    <col min="8706" max="8706" width="12.625" style="2" customWidth="1"/>
    <col min="8707" max="8707" width="2.625" style="2" customWidth="1"/>
    <col min="8708" max="8708" width="12.625" style="2" customWidth="1"/>
    <col min="8709" max="8709" width="2.625" style="2" customWidth="1"/>
    <col min="8710" max="8710" width="12.625" style="2" customWidth="1"/>
    <col min="8711" max="8711" width="2.625" style="2" customWidth="1"/>
    <col min="8712" max="8714" width="12.625" style="2" customWidth="1"/>
    <col min="8715" max="8961" width="9" style="2"/>
    <col min="8962" max="8962" width="12.625" style="2" customWidth="1"/>
    <col min="8963" max="8963" width="2.625" style="2" customWidth="1"/>
    <col min="8964" max="8964" width="12.625" style="2" customWidth="1"/>
    <col min="8965" max="8965" width="2.625" style="2" customWidth="1"/>
    <col min="8966" max="8966" width="12.625" style="2" customWidth="1"/>
    <col min="8967" max="8967" width="2.625" style="2" customWidth="1"/>
    <col min="8968" max="8970" width="12.625" style="2" customWidth="1"/>
    <col min="8971" max="9217" width="9" style="2"/>
    <col min="9218" max="9218" width="12.625" style="2" customWidth="1"/>
    <col min="9219" max="9219" width="2.625" style="2" customWidth="1"/>
    <col min="9220" max="9220" width="12.625" style="2" customWidth="1"/>
    <col min="9221" max="9221" width="2.625" style="2" customWidth="1"/>
    <col min="9222" max="9222" width="12.625" style="2" customWidth="1"/>
    <col min="9223" max="9223" width="2.625" style="2" customWidth="1"/>
    <col min="9224" max="9226" width="12.625" style="2" customWidth="1"/>
    <col min="9227" max="9473" width="9" style="2"/>
    <col min="9474" max="9474" width="12.625" style="2" customWidth="1"/>
    <col min="9475" max="9475" width="2.625" style="2" customWidth="1"/>
    <col min="9476" max="9476" width="12.625" style="2" customWidth="1"/>
    <col min="9477" max="9477" width="2.625" style="2" customWidth="1"/>
    <col min="9478" max="9478" width="12.625" style="2" customWidth="1"/>
    <col min="9479" max="9479" width="2.625" style="2" customWidth="1"/>
    <col min="9480" max="9482" width="12.625" style="2" customWidth="1"/>
    <col min="9483" max="9729" width="9" style="2"/>
    <col min="9730" max="9730" width="12.625" style="2" customWidth="1"/>
    <col min="9731" max="9731" width="2.625" style="2" customWidth="1"/>
    <col min="9732" max="9732" width="12.625" style="2" customWidth="1"/>
    <col min="9733" max="9733" width="2.625" style="2" customWidth="1"/>
    <col min="9734" max="9734" width="12.625" style="2" customWidth="1"/>
    <col min="9735" max="9735" width="2.625" style="2" customWidth="1"/>
    <col min="9736" max="9738" width="12.625" style="2" customWidth="1"/>
    <col min="9739" max="9985" width="9" style="2"/>
    <col min="9986" max="9986" width="12.625" style="2" customWidth="1"/>
    <col min="9987" max="9987" width="2.625" style="2" customWidth="1"/>
    <col min="9988" max="9988" width="12.625" style="2" customWidth="1"/>
    <col min="9989" max="9989" width="2.625" style="2" customWidth="1"/>
    <col min="9990" max="9990" width="12.625" style="2" customWidth="1"/>
    <col min="9991" max="9991" width="2.625" style="2" customWidth="1"/>
    <col min="9992" max="9994" width="12.625" style="2" customWidth="1"/>
    <col min="9995" max="10241" width="9" style="2"/>
    <col min="10242" max="10242" width="12.625" style="2" customWidth="1"/>
    <col min="10243" max="10243" width="2.625" style="2" customWidth="1"/>
    <col min="10244" max="10244" width="12.625" style="2" customWidth="1"/>
    <col min="10245" max="10245" width="2.625" style="2" customWidth="1"/>
    <col min="10246" max="10246" width="12.625" style="2" customWidth="1"/>
    <col min="10247" max="10247" width="2.625" style="2" customWidth="1"/>
    <col min="10248" max="10250" width="12.625" style="2" customWidth="1"/>
    <col min="10251" max="10497" width="9" style="2"/>
    <col min="10498" max="10498" width="12.625" style="2" customWidth="1"/>
    <col min="10499" max="10499" width="2.625" style="2" customWidth="1"/>
    <col min="10500" max="10500" width="12.625" style="2" customWidth="1"/>
    <col min="10501" max="10501" width="2.625" style="2" customWidth="1"/>
    <col min="10502" max="10502" width="12.625" style="2" customWidth="1"/>
    <col min="10503" max="10503" width="2.625" style="2" customWidth="1"/>
    <col min="10504" max="10506" width="12.625" style="2" customWidth="1"/>
    <col min="10507" max="10753" width="9" style="2"/>
    <col min="10754" max="10754" width="12.625" style="2" customWidth="1"/>
    <col min="10755" max="10755" width="2.625" style="2" customWidth="1"/>
    <col min="10756" max="10756" width="12.625" style="2" customWidth="1"/>
    <col min="10757" max="10757" width="2.625" style="2" customWidth="1"/>
    <col min="10758" max="10758" width="12.625" style="2" customWidth="1"/>
    <col min="10759" max="10759" width="2.625" style="2" customWidth="1"/>
    <col min="10760" max="10762" width="12.625" style="2" customWidth="1"/>
    <col min="10763" max="11009" width="9" style="2"/>
    <col min="11010" max="11010" width="12.625" style="2" customWidth="1"/>
    <col min="11011" max="11011" width="2.625" style="2" customWidth="1"/>
    <col min="11012" max="11012" width="12.625" style="2" customWidth="1"/>
    <col min="11013" max="11013" width="2.625" style="2" customWidth="1"/>
    <col min="11014" max="11014" width="12.625" style="2" customWidth="1"/>
    <col min="11015" max="11015" width="2.625" style="2" customWidth="1"/>
    <col min="11016" max="11018" width="12.625" style="2" customWidth="1"/>
    <col min="11019" max="11265" width="9" style="2"/>
    <col min="11266" max="11266" width="12.625" style="2" customWidth="1"/>
    <col min="11267" max="11267" width="2.625" style="2" customWidth="1"/>
    <col min="11268" max="11268" width="12.625" style="2" customWidth="1"/>
    <col min="11269" max="11269" width="2.625" style="2" customWidth="1"/>
    <col min="11270" max="11270" width="12.625" style="2" customWidth="1"/>
    <col min="11271" max="11271" width="2.625" style="2" customWidth="1"/>
    <col min="11272" max="11274" width="12.625" style="2" customWidth="1"/>
    <col min="11275" max="11521" width="9" style="2"/>
    <col min="11522" max="11522" width="12.625" style="2" customWidth="1"/>
    <col min="11523" max="11523" width="2.625" style="2" customWidth="1"/>
    <col min="11524" max="11524" width="12.625" style="2" customWidth="1"/>
    <col min="11525" max="11525" width="2.625" style="2" customWidth="1"/>
    <col min="11526" max="11526" width="12.625" style="2" customWidth="1"/>
    <col min="11527" max="11527" width="2.625" style="2" customWidth="1"/>
    <col min="11528" max="11530" width="12.625" style="2" customWidth="1"/>
    <col min="11531" max="11777" width="9" style="2"/>
    <col min="11778" max="11778" width="12.625" style="2" customWidth="1"/>
    <col min="11779" max="11779" width="2.625" style="2" customWidth="1"/>
    <col min="11780" max="11780" width="12.625" style="2" customWidth="1"/>
    <col min="11781" max="11781" width="2.625" style="2" customWidth="1"/>
    <col min="11782" max="11782" width="12.625" style="2" customWidth="1"/>
    <col min="11783" max="11783" width="2.625" style="2" customWidth="1"/>
    <col min="11784" max="11786" width="12.625" style="2" customWidth="1"/>
    <col min="11787" max="12033" width="9" style="2"/>
    <col min="12034" max="12034" width="12.625" style="2" customWidth="1"/>
    <col min="12035" max="12035" width="2.625" style="2" customWidth="1"/>
    <col min="12036" max="12036" width="12.625" style="2" customWidth="1"/>
    <col min="12037" max="12037" width="2.625" style="2" customWidth="1"/>
    <col min="12038" max="12038" width="12.625" style="2" customWidth="1"/>
    <col min="12039" max="12039" width="2.625" style="2" customWidth="1"/>
    <col min="12040" max="12042" width="12.625" style="2" customWidth="1"/>
    <col min="12043" max="12289" width="9" style="2"/>
    <col min="12290" max="12290" width="12.625" style="2" customWidth="1"/>
    <col min="12291" max="12291" width="2.625" style="2" customWidth="1"/>
    <col min="12292" max="12292" width="12.625" style="2" customWidth="1"/>
    <col min="12293" max="12293" width="2.625" style="2" customWidth="1"/>
    <col min="12294" max="12294" width="12.625" style="2" customWidth="1"/>
    <col min="12295" max="12295" width="2.625" style="2" customWidth="1"/>
    <col min="12296" max="12298" width="12.625" style="2" customWidth="1"/>
    <col min="12299" max="12545" width="9" style="2"/>
    <col min="12546" max="12546" width="12.625" style="2" customWidth="1"/>
    <col min="12547" max="12547" width="2.625" style="2" customWidth="1"/>
    <col min="12548" max="12548" width="12.625" style="2" customWidth="1"/>
    <col min="12549" max="12549" width="2.625" style="2" customWidth="1"/>
    <col min="12550" max="12550" width="12.625" style="2" customWidth="1"/>
    <col min="12551" max="12551" width="2.625" style="2" customWidth="1"/>
    <col min="12552" max="12554" width="12.625" style="2" customWidth="1"/>
    <col min="12555" max="12801" width="9" style="2"/>
    <col min="12802" max="12802" width="12.625" style="2" customWidth="1"/>
    <col min="12803" max="12803" width="2.625" style="2" customWidth="1"/>
    <col min="12804" max="12804" width="12.625" style="2" customWidth="1"/>
    <col min="12805" max="12805" width="2.625" style="2" customWidth="1"/>
    <col min="12806" max="12806" width="12.625" style="2" customWidth="1"/>
    <col min="12807" max="12807" width="2.625" style="2" customWidth="1"/>
    <col min="12808" max="12810" width="12.625" style="2" customWidth="1"/>
    <col min="12811" max="13057" width="9" style="2"/>
    <col min="13058" max="13058" width="12.625" style="2" customWidth="1"/>
    <col min="13059" max="13059" width="2.625" style="2" customWidth="1"/>
    <col min="13060" max="13060" width="12.625" style="2" customWidth="1"/>
    <col min="13061" max="13061" width="2.625" style="2" customWidth="1"/>
    <col min="13062" max="13062" width="12.625" style="2" customWidth="1"/>
    <col min="13063" max="13063" width="2.625" style="2" customWidth="1"/>
    <col min="13064" max="13066" width="12.625" style="2" customWidth="1"/>
    <col min="13067" max="13313" width="9" style="2"/>
    <col min="13314" max="13314" width="12.625" style="2" customWidth="1"/>
    <col min="13315" max="13315" width="2.625" style="2" customWidth="1"/>
    <col min="13316" max="13316" width="12.625" style="2" customWidth="1"/>
    <col min="13317" max="13317" width="2.625" style="2" customWidth="1"/>
    <col min="13318" max="13318" width="12.625" style="2" customWidth="1"/>
    <col min="13319" max="13319" width="2.625" style="2" customWidth="1"/>
    <col min="13320" max="13322" width="12.625" style="2" customWidth="1"/>
    <col min="13323" max="13569" width="9" style="2"/>
    <col min="13570" max="13570" width="12.625" style="2" customWidth="1"/>
    <col min="13571" max="13571" width="2.625" style="2" customWidth="1"/>
    <col min="13572" max="13572" width="12.625" style="2" customWidth="1"/>
    <col min="13573" max="13573" width="2.625" style="2" customWidth="1"/>
    <col min="13574" max="13574" width="12.625" style="2" customWidth="1"/>
    <col min="13575" max="13575" width="2.625" style="2" customWidth="1"/>
    <col min="13576" max="13578" width="12.625" style="2" customWidth="1"/>
    <col min="13579" max="13825" width="9" style="2"/>
    <col min="13826" max="13826" width="12.625" style="2" customWidth="1"/>
    <col min="13827" max="13827" width="2.625" style="2" customWidth="1"/>
    <col min="13828" max="13828" width="12.625" style="2" customWidth="1"/>
    <col min="13829" max="13829" width="2.625" style="2" customWidth="1"/>
    <col min="13830" max="13830" width="12.625" style="2" customWidth="1"/>
    <col min="13831" max="13831" width="2.625" style="2" customWidth="1"/>
    <col min="13832" max="13834" width="12.625" style="2" customWidth="1"/>
    <col min="13835" max="14081" width="9" style="2"/>
    <col min="14082" max="14082" width="12.625" style="2" customWidth="1"/>
    <col min="14083" max="14083" width="2.625" style="2" customWidth="1"/>
    <col min="14084" max="14084" width="12.625" style="2" customWidth="1"/>
    <col min="14085" max="14085" width="2.625" style="2" customWidth="1"/>
    <col min="14086" max="14086" width="12.625" style="2" customWidth="1"/>
    <col min="14087" max="14087" width="2.625" style="2" customWidth="1"/>
    <col min="14088" max="14090" width="12.625" style="2" customWidth="1"/>
    <col min="14091" max="14337" width="9" style="2"/>
    <col min="14338" max="14338" width="12.625" style="2" customWidth="1"/>
    <col min="14339" max="14339" width="2.625" style="2" customWidth="1"/>
    <col min="14340" max="14340" width="12.625" style="2" customWidth="1"/>
    <col min="14341" max="14341" width="2.625" style="2" customWidth="1"/>
    <col min="14342" max="14342" width="12.625" style="2" customWidth="1"/>
    <col min="14343" max="14343" width="2.625" style="2" customWidth="1"/>
    <col min="14344" max="14346" width="12.625" style="2" customWidth="1"/>
    <col min="14347" max="14593" width="9" style="2"/>
    <col min="14594" max="14594" width="12.625" style="2" customWidth="1"/>
    <col min="14595" max="14595" width="2.625" style="2" customWidth="1"/>
    <col min="14596" max="14596" width="12.625" style="2" customWidth="1"/>
    <col min="14597" max="14597" width="2.625" style="2" customWidth="1"/>
    <col min="14598" max="14598" width="12.625" style="2" customWidth="1"/>
    <col min="14599" max="14599" width="2.625" style="2" customWidth="1"/>
    <col min="14600" max="14602" width="12.625" style="2" customWidth="1"/>
    <col min="14603" max="14849" width="9" style="2"/>
    <col min="14850" max="14850" width="12.625" style="2" customWidth="1"/>
    <col min="14851" max="14851" width="2.625" style="2" customWidth="1"/>
    <col min="14852" max="14852" width="12.625" style="2" customWidth="1"/>
    <col min="14853" max="14853" width="2.625" style="2" customWidth="1"/>
    <col min="14854" max="14854" width="12.625" style="2" customWidth="1"/>
    <col min="14855" max="14855" width="2.625" style="2" customWidth="1"/>
    <col min="14856" max="14858" width="12.625" style="2" customWidth="1"/>
    <col min="14859" max="15105" width="9" style="2"/>
    <col min="15106" max="15106" width="12.625" style="2" customWidth="1"/>
    <col min="15107" max="15107" width="2.625" style="2" customWidth="1"/>
    <col min="15108" max="15108" width="12.625" style="2" customWidth="1"/>
    <col min="15109" max="15109" width="2.625" style="2" customWidth="1"/>
    <col min="15110" max="15110" width="12.625" style="2" customWidth="1"/>
    <col min="15111" max="15111" width="2.625" style="2" customWidth="1"/>
    <col min="15112" max="15114" width="12.625" style="2" customWidth="1"/>
    <col min="15115" max="15361" width="9" style="2"/>
    <col min="15362" max="15362" width="12.625" style="2" customWidth="1"/>
    <col min="15363" max="15363" width="2.625" style="2" customWidth="1"/>
    <col min="15364" max="15364" width="12.625" style="2" customWidth="1"/>
    <col min="15365" max="15365" width="2.625" style="2" customWidth="1"/>
    <col min="15366" max="15366" width="12.625" style="2" customWidth="1"/>
    <col min="15367" max="15367" width="2.625" style="2" customWidth="1"/>
    <col min="15368" max="15370" width="12.625" style="2" customWidth="1"/>
    <col min="15371" max="15617" width="9" style="2"/>
    <col min="15618" max="15618" width="12.625" style="2" customWidth="1"/>
    <col min="15619" max="15619" width="2.625" style="2" customWidth="1"/>
    <col min="15620" max="15620" width="12.625" style="2" customWidth="1"/>
    <col min="15621" max="15621" width="2.625" style="2" customWidth="1"/>
    <col min="15622" max="15622" width="12.625" style="2" customWidth="1"/>
    <col min="15623" max="15623" width="2.625" style="2" customWidth="1"/>
    <col min="15624" max="15626" width="12.625" style="2" customWidth="1"/>
    <col min="15627" max="15873" width="9" style="2"/>
    <col min="15874" max="15874" width="12.625" style="2" customWidth="1"/>
    <col min="15875" max="15875" width="2.625" style="2" customWidth="1"/>
    <col min="15876" max="15876" width="12.625" style="2" customWidth="1"/>
    <col min="15877" max="15877" width="2.625" style="2" customWidth="1"/>
    <col min="15878" max="15878" width="12.625" style="2" customWidth="1"/>
    <col min="15879" max="15879" width="2.625" style="2" customWidth="1"/>
    <col min="15880" max="15882" width="12.625" style="2" customWidth="1"/>
    <col min="15883" max="16129" width="9" style="2"/>
    <col min="16130" max="16130" width="12.625" style="2" customWidth="1"/>
    <col min="16131" max="16131" width="2.625" style="2" customWidth="1"/>
    <col min="16132" max="16132" width="12.625" style="2" customWidth="1"/>
    <col min="16133" max="16133" width="2.625" style="2" customWidth="1"/>
    <col min="16134" max="16134" width="12.625" style="2" customWidth="1"/>
    <col min="16135" max="16135" width="2.625" style="2" customWidth="1"/>
    <col min="16136" max="16138" width="12.625" style="2" customWidth="1"/>
    <col min="16139" max="16384" width="9" style="2"/>
  </cols>
  <sheetData>
    <row r="1" spans="1:12" s="1" customFormat="1" ht="13.5" customHeight="1">
      <c r="B1" s="440" t="s">
        <v>11</v>
      </c>
      <c r="C1" s="5"/>
      <c r="D1" s="5"/>
      <c r="E1" s="404" t="s">
        <v>12</v>
      </c>
      <c r="G1" s="406" t="s">
        <v>13</v>
      </c>
      <c r="H1" s="407"/>
      <c r="I1" s="7"/>
      <c r="J1" s="406" t="s">
        <v>14</v>
      </c>
      <c r="K1" s="407"/>
    </row>
    <row r="2" spans="1:12" s="1" customFormat="1" ht="13.5">
      <c r="B2" s="403"/>
      <c r="C2" s="5"/>
      <c r="D2" s="5"/>
      <c r="E2" s="405"/>
      <c r="G2" s="10" t="s">
        <v>15</v>
      </c>
      <c r="H2" s="11" t="s">
        <v>16</v>
      </c>
      <c r="I2" s="7"/>
      <c r="J2" s="10" t="s">
        <v>17</v>
      </c>
      <c r="K2" s="11" t="s">
        <v>18</v>
      </c>
    </row>
    <row r="3" spans="1:12" s="1" customFormat="1" ht="13.5">
      <c r="B3" s="4"/>
      <c r="C3" s="6"/>
      <c r="D3" s="6"/>
      <c r="E3" s="4"/>
      <c r="F3" s="7"/>
      <c r="G3" s="8"/>
      <c r="H3" s="9"/>
      <c r="I3" s="7"/>
      <c r="J3" s="8"/>
      <c r="K3" s="9"/>
      <c r="L3" s="7"/>
    </row>
    <row r="4" spans="1:12" ht="13.5">
      <c r="E4" s="3" t="s">
        <v>19</v>
      </c>
      <c r="G4" s="3" t="s">
        <v>281</v>
      </c>
      <c r="I4" s="408" t="s">
        <v>98</v>
      </c>
      <c r="J4" s="408"/>
      <c r="K4" s="408"/>
    </row>
    <row r="5" spans="1:12" ht="13.5" customHeight="1">
      <c r="B5" s="387" t="s">
        <v>10</v>
      </c>
      <c r="E5" s="390" t="s">
        <v>5</v>
      </c>
      <c r="F5" s="391"/>
      <c r="G5" s="392" t="s">
        <v>77</v>
      </c>
      <c r="H5" s="391"/>
      <c r="I5" s="391"/>
      <c r="J5" s="391"/>
      <c r="K5" s="391"/>
    </row>
    <row r="6" spans="1:12" ht="13.5" customHeight="1">
      <c r="B6" s="388"/>
      <c r="E6" s="390" t="s">
        <v>6</v>
      </c>
      <c r="F6" s="391"/>
      <c r="G6" s="393" t="s">
        <v>78</v>
      </c>
      <c r="H6" s="394"/>
      <c r="I6" s="394"/>
      <c r="J6" s="394"/>
      <c r="K6" s="395"/>
    </row>
    <row r="7" spans="1:12" ht="13.5">
      <c r="B7" s="388"/>
      <c r="E7" s="391"/>
      <c r="F7" s="391"/>
      <c r="G7" s="396"/>
      <c r="H7" s="397"/>
      <c r="I7" s="397"/>
      <c r="J7" s="397"/>
      <c r="K7" s="398"/>
    </row>
    <row r="8" spans="1:12" ht="13.5">
      <c r="B8" s="389"/>
      <c r="E8" s="391"/>
      <c r="F8" s="391"/>
      <c r="G8" s="396"/>
      <c r="H8" s="397"/>
      <c r="I8" s="397"/>
      <c r="J8" s="397"/>
      <c r="K8" s="398"/>
    </row>
    <row r="9" spans="1:12" ht="13.5">
      <c r="E9" s="391"/>
      <c r="F9" s="391"/>
      <c r="G9" s="399"/>
      <c r="H9" s="400"/>
      <c r="I9" s="400"/>
      <c r="J9" s="400"/>
      <c r="K9" s="401"/>
    </row>
    <row r="10" spans="1:12" ht="13.5">
      <c r="A10" s="139" t="s">
        <v>1033</v>
      </c>
    </row>
    <row r="11" spans="1:12" ht="13.5">
      <c r="A11" s="65" t="s">
        <v>833</v>
      </c>
      <c r="B11" s="427" t="s">
        <v>7</v>
      </c>
      <c r="C11" s="427"/>
      <c r="D11" s="67" t="s">
        <v>834</v>
      </c>
      <c r="E11" s="427" t="s">
        <v>8</v>
      </c>
      <c r="F11" s="427"/>
      <c r="G11" s="427"/>
      <c r="H11" s="427"/>
      <c r="I11" s="427"/>
      <c r="J11" s="427"/>
      <c r="K11" s="427"/>
    </row>
    <row r="12" spans="1:12" ht="24.95" customHeight="1">
      <c r="A12" s="66">
        <v>1</v>
      </c>
      <c r="B12" s="393" t="s">
        <v>79</v>
      </c>
      <c r="C12" s="428"/>
      <c r="D12" s="133"/>
      <c r="E12" s="381" t="s">
        <v>99</v>
      </c>
      <c r="F12" s="382"/>
      <c r="G12" s="382"/>
      <c r="H12" s="382"/>
      <c r="I12" s="382"/>
      <c r="J12" s="382"/>
      <c r="K12" s="383"/>
    </row>
    <row r="13" spans="1:12" ht="24.95" customHeight="1">
      <c r="A13" s="66"/>
      <c r="B13" s="429"/>
      <c r="C13" s="430"/>
      <c r="D13" s="134"/>
      <c r="E13" s="384" t="s">
        <v>100</v>
      </c>
      <c r="F13" s="385"/>
      <c r="G13" s="385"/>
      <c r="H13" s="385"/>
      <c r="I13" s="385"/>
      <c r="J13" s="385"/>
      <c r="K13" s="386"/>
    </row>
    <row r="14" spans="1:12" ht="24.95" customHeight="1">
      <c r="A14" s="66"/>
      <c r="B14" s="429"/>
      <c r="C14" s="430"/>
      <c r="D14" s="134"/>
      <c r="E14" s="384" t="s">
        <v>101</v>
      </c>
      <c r="F14" s="385"/>
      <c r="G14" s="385"/>
      <c r="H14" s="385"/>
      <c r="I14" s="385"/>
      <c r="J14" s="385"/>
      <c r="K14" s="386"/>
    </row>
    <row r="15" spans="1:12" ht="24.95" customHeight="1">
      <c r="A15" s="66"/>
      <c r="B15" s="429"/>
      <c r="C15" s="430"/>
      <c r="D15" s="134">
        <v>1</v>
      </c>
      <c r="E15" s="384" t="s">
        <v>102</v>
      </c>
      <c r="F15" s="385"/>
      <c r="G15" s="385"/>
      <c r="H15" s="385"/>
      <c r="I15" s="385"/>
      <c r="J15" s="385"/>
      <c r="K15" s="386"/>
    </row>
    <row r="16" spans="1:12" ht="24.95" customHeight="1">
      <c r="A16" s="66"/>
      <c r="B16" s="429"/>
      <c r="C16" s="430"/>
      <c r="D16" s="134"/>
      <c r="E16" s="362"/>
      <c r="F16" s="363"/>
      <c r="G16" s="363"/>
      <c r="H16" s="363"/>
      <c r="I16" s="363"/>
      <c r="J16" s="363"/>
      <c r="K16" s="364"/>
    </row>
    <row r="17" spans="1:11" ht="24.95" customHeight="1">
      <c r="A17" s="66"/>
      <c r="B17" s="431"/>
      <c r="C17" s="430"/>
      <c r="D17" s="134"/>
      <c r="E17" s="365"/>
      <c r="F17" s="366"/>
      <c r="G17" s="366"/>
      <c r="H17" s="366"/>
      <c r="I17" s="366"/>
      <c r="J17" s="366"/>
      <c r="K17" s="367"/>
    </row>
    <row r="18" spans="1:11" ht="24.95" customHeight="1">
      <c r="A18" s="66"/>
      <c r="B18" s="431"/>
      <c r="C18" s="430"/>
      <c r="D18" s="134"/>
      <c r="E18" s="362"/>
      <c r="F18" s="363"/>
      <c r="G18" s="363"/>
      <c r="H18" s="363"/>
      <c r="I18" s="363"/>
      <c r="J18" s="363"/>
      <c r="K18" s="364"/>
    </row>
    <row r="19" spans="1:11" ht="24.95" customHeight="1">
      <c r="A19" s="66"/>
      <c r="B19" s="431"/>
      <c r="C19" s="430"/>
      <c r="D19" s="134"/>
      <c r="E19" s="365"/>
      <c r="F19" s="366"/>
      <c r="G19" s="366"/>
      <c r="H19" s="366"/>
      <c r="I19" s="366"/>
      <c r="J19" s="366"/>
      <c r="K19" s="367"/>
    </row>
    <row r="20" spans="1:11" ht="24.95" customHeight="1">
      <c r="A20" s="66"/>
      <c r="B20" s="431"/>
      <c r="C20" s="430"/>
      <c r="D20" s="134"/>
      <c r="E20" s="368"/>
      <c r="F20" s="369"/>
      <c r="G20" s="369"/>
      <c r="H20" s="369"/>
      <c r="I20" s="369"/>
      <c r="J20" s="369"/>
      <c r="K20" s="370"/>
    </row>
    <row r="21" spans="1:11" ht="24.95" customHeight="1">
      <c r="A21" s="66">
        <v>2</v>
      </c>
      <c r="B21" s="393" t="s">
        <v>87</v>
      </c>
      <c r="C21" s="428"/>
      <c r="D21" s="133">
        <v>2</v>
      </c>
      <c r="E21" s="381" t="s">
        <v>103</v>
      </c>
      <c r="F21" s="382"/>
      <c r="G21" s="382"/>
      <c r="H21" s="382"/>
      <c r="I21" s="382"/>
      <c r="J21" s="382"/>
      <c r="K21" s="383"/>
    </row>
    <row r="22" spans="1:11" ht="24.95" customHeight="1">
      <c r="A22" s="66">
        <v>3</v>
      </c>
      <c r="B22" s="429"/>
      <c r="C22" s="430"/>
      <c r="D22" s="134"/>
      <c r="E22" s="384" t="s">
        <v>104</v>
      </c>
      <c r="F22" s="385"/>
      <c r="G22" s="385"/>
      <c r="H22" s="385"/>
      <c r="I22" s="385"/>
      <c r="J22" s="385"/>
      <c r="K22" s="386"/>
    </row>
    <row r="23" spans="1:11" ht="24.95" customHeight="1">
      <c r="A23" s="66"/>
      <c r="B23" s="429"/>
      <c r="C23" s="430"/>
      <c r="D23" s="134">
        <v>3</v>
      </c>
      <c r="E23" s="384" t="s">
        <v>105</v>
      </c>
      <c r="F23" s="385"/>
      <c r="G23" s="385"/>
      <c r="H23" s="385"/>
      <c r="I23" s="385"/>
      <c r="J23" s="385"/>
      <c r="K23" s="386"/>
    </row>
    <row r="24" spans="1:11" ht="24.95" customHeight="1">
      <c r="A24" s="66"/>
      <c r="B24" s="429"/>
      <c r="C24" s="430"/>
      <c r="D24" s="134"/>
      <c r="E24" s="384" t="s">
        <v>106</v>
      </c>
      <c r="F24" s="385"/>
      <c r="G24" s="385"/>
      <c r="H24" s="385"/>
      <c r="I24" s="385"/>
      <c r="J24" s="385"/>
      <c r="K24" s="386"/>
    </row>
    <row r="25" spans="1:11" ht="24.95" customHeight="1">
      <c r="A25" s="66"/>
      <c r="B25" s="429"/>
      <c r="C25" s="430"/>
      <c r="D25" s="134"/>
      <c r="E25" s="362"/>
      <c r="F25" s="363"/>
      <c r="G25" s="363"/>
      <c r="H25" s="363"/>
      <c r="I25" s="363"/>
      <c r="J25" s="363"/>
      <c r="K25" s="364"/>
    </row>
    <row r="26" spans="1:11" ht="24.95" customHeight="1">
      <c r="A26" s="66"/>
      <c r="B26" s="431"/>
      <c r="C26" s="430"/>
      <c r="D26" s="134"/>
      <c r="E26" s="365"/>
      <c r="F26" s="366"/>
      <c r="G26" s="366"/>
      <c r="H26" s="366"/>
      <c r="I26" s="366"/>
      <c r="J26" s="366"/>
      <c r="K26" s="367"/>
    </row>
    <row r="27" spans="1:11" ht="24.95" customHeight="1">
      <c r="A27" s="66"/>
      <c r="B27" s="431"/>
      <c r="C27" s="430"/>
      <c r="D27" s="134"/>
      <c r="E27" s="362"/>
      <c r="F27" s="363"/>
      <c r="G27" s="363"/>
      <c r="H27" s="363"/>
      <c r="I27" s="363"/>
      <c r="J27" s="363"/>
      <c r="K27" s="364"/>
    </row>
    <row r="28" spans="1:11" ht="24.95" customHeight="1">
      <c r="A28" s="66"/>
      <c r="B28" s="431"/>
      <c r="C28" s="430"/>
      <c r="D28" s="134"/>
      <c r="E28" s="365"/>
      <c r="F28" s="366"/>
      <c r="G28" s="366"/>
      <c r="H28" s="366"/>
      <c r="I28" s="366"/>
      <c r="J28" s="366"/>
      <c r="K28" s="367"/>
    </row>
    <row r="29" spans="1:11" ht="24.95" customHeight="1">
      <c r="A29" s="66"/>
      <c r="B29" s="432"/>
      <c r="C29" s="433"/>
      <c r="D29" s="135"/>
      <c r="E29" s="368"/>
      <c r="F29" s="369"/>
      <c r="G29" s="369"/>
      <c r="H29" s="369"/>
      <c r="I29" s="369"/>
      <c r="J29" s="369"/>
      <c r="K29" s="370"/>
    </row>
    <row r="30" spans="1:11" ht="24.95" customHeight="1">
      <c r="A30" s="66"/>
      <c r="B30" s="429" t="s">
        <v>92</v>
      </c>
      <c r="C30" s="430"/>
      <c r="D30" s="134"/>
      <c r="E30" s="381" t="s">
        <v>107</v>
      </c>
      <c r="F30" s="382"/>
      <c r="G30" s="382"/>
      <c r="H30" s="382"/>
      <c r="I30" s="382"/>
      <c r="J30" s="382"/>
      <c r="K30" s="383"/>
    </row>
    <row r="31" spans="1:11" ht="24.95" customHeight="1">
      <c r="A31" s="66"/>
      <c r="B31" s="429"/>
      <c r="C31" s="430"/>
      <c r="D31" s="134"/>
      <c r="E31" s="384" t="s">
        <v>108</v>
      </c>
      <c r="F31" s="385"/>
      <c r="G31" s="385"/>
      <c r="H31" s="385"/>
      <c r="I31" s="385"/>
      <c r="J31" s="385"/>
      <c r="K31" s="386"/>
    </row>
    <row r="32" spans="1:11" ht="24.95" customHeight="1">
      <c r="A32" s="66"/>
      <c r="B32" s="429"/>
      <c r="C32" s="430"/>
      <c r="D32" s="134"/>
      <c r="E32" s="384" t="s">
        <v>109</v>
      </c>
      <c r="F32" s="385"/>
      <c r="G32" s="385"/>
      <c r="H32" s="385"/>
      <c r="I32" s="385"/>
      <c r="J32" s="385"/>
      <c r="K32" s="386"/>
    </row>
    <row r="33" spans="1:11" ht="24.95" customHeight="1">
      <c r="A33" s="66"/>
      <c r="B33" s="429"/>
      <c r="C33" s="430"/>
      <c r="D33" s="134"/>
      <c r="E33" s="384" t="s">
        <v>110</v>
      </c>
      <c r="F33" s="385"/>
      <c r="G33" s="385"/>
      <c r="H33" s="385"/>
      <c r="I33" s="385"/>
      <c r="J33" s="385"/>
      <c r="K33" s="386"/>
    </row>
    <row r="34" spans="1:11" ht="24.95" customHeight="1">
      <c r="A34" s="66"/>
      <c r="B34" s="429"/>
      <c r="C34" s="430"/>
      <c r="D34" s="134"/>
      <c r="E34" s="365"/>
      <c r="F34" s="366"/>
      <c r="G34" s="366"/>
      <c r="H34" s="366"/>
      <c r="I34" s="366"/>
      <c r="J34" s="366"/>
      <c r="K34" s="367"/>
    </row>
    <row r="35" spans="1:11" ht="24.95" customHeight="1">
      <c r="A35" s="66"/>
      <c r="B35" s="431"/>
      <c r="C35" s="430"/>
      <c r="D35" s="134"/>
      <c r="E35" s="365"/>
      <c r="F35" s="366"/>
      <c r="G35" s="366"/>
      <c r="H35" s="366"/>
      <c r="I35" s="366"/>
      <c r="J35" s="366"/>
      <c r="K35" s="367"/>
    </row>
    <row r="36" spans="1:11" ht="24.95" customHeight="1">
      <c r="A36" s="66"/>
      <c r="B36" s="431"/>
      <c r="C36" s="430"/>
      <c r="D36" s="134"/>
      <c r="E36" s="362"/>
      <c r="F36" s="363"/>
      <c r="G36" s="363"/>
      <c r="H36" s="363"/>
      <c r="I36" s="363"/>
      <c r="J36" s="363"/>
      <c r="K36" s="364"/>
    </row>
    <row r="37" spans="1:11" ht="24.95" customHeight="1">
      <c r="A37" s="66"/>
      <c r="B37" s="431"/>
      <c r="C37" s="430"/>
      <c r="D37" s="134"/>
      <c r="E37" s="365"/>
      <c r="F37" s="366"/>
      <c r="G37" s="366"/>
      <c r="H37" s="366"/>
      <c r="I37" s="366"/>
      <c r="J37" s="366"/>
      <c r="K37" s="367"/>
    </row>
    <row r="38" spans="1:11" ht="24.95" customHeight="1">
      <c r="A38" s="66"/>
      <c r="B38" s="431"/>
      <c r="C38" s="430"/>
      <c r="D38" s="134"/>
      <c r="E38" s="368"/>
      <c r="F38" s="369"/>
      <c r="G38" s="369"/>
      <c r="H38" s="369"/>
      <c r="I38" s="369"/>
      <c r="J38" s="369"/>
      <c r="K38" s="370"/>
    </row>
    <row r="39" spans="1:11" ht="24.95" customHeight="1">
      <c r="A39" s="66"/>
      <c r="B39" s="393"/>
      <c r="C39" s="428"/>
      <c r="D39" s="136"/>
      <c r="E39" s="372"/>
      <c r="F39" s="373"/>
      <c r="G39" s="373"/>
      <c r="H39" s="373"/>
      <c r="I39" s="373"/>
      <c r="J39" s="373"/>
      <c r="K39" s="374"/>
    </row>
    <row r="40" spans="1:11" ht="24.95" customHeight="1">
      <c r="A40" s="66"/>
      <c r="B40" s="429"/>
      <c r="C40" s="430"/>
      <c r="D40" s="137"/>
      <c r="E40" s="365"/>
      <c r="F40" s="366"/>
      <c r="G40" s="366"/>
      <c r="H40" s="366"/>
      <c r="I40" s="366"/>
      <c r="J40" s="366"/>
      <c r="K40" s="367"/>
    </row>
    <row r="41" spans="1:11" ht="24.95" customHeight="1">
      <c r="A41" s="66"/>
      <c r="B41" s="429"/>
      <c r="C41" s="430"/>
      <c r="D41" s="137"/>
      <c r="E41" s="365"/>
      <c r="F41" s="366"/>
      <c r="G41" s="366"/>
      <c r="H41" s="366"/>
      <c r="I41" s="366"/>
      <c r="J41" s="366"/>
      <c r="K41" s="367"/>
    </row>
    <row r="42" spans="1:11" ht="24.95" customHeight="1">
      <c r="A42" s="66"/>
      <c r="B42" s="429"/>
      <c r="C42" s="430"/>
      <c r="D42" s="137"/>
      <c r="E42" s="365"/>
      <c r="F42" s="366"/>
      <c r="G42" s="366"/>
      <c r="H42" s="366"/>
      <c r="I42" s="366"/>
      <c r="J42" s="366"/>
      <c r="K42" s="367"/>
    </row>
    <row r="43" spans="1:11" ht="24.95" customHeight="1">
      <c r="A43" s="66"/>
      <c r="B43" s="429"/>
      <c r="C43" s="430"/>
      <c r="D43" s="137"/>
      <c r="E43" s="365"/>
      <c r="F43" s="366"/>
      <c r="G43" s="366"/>
      <c r="H43" s="366"/>
      <c r="I43" s="366"/>
      <c r="J43" s="366"/>
      <c r="K43" s="367"/>
    </row>
    <row r="44" spans="1:11" ht="24.95" customHeight="1">
      <c r="A44" s="66"/>
      <c r="B44" s="431"/>
      <c r="C44" s="430"/>
      <c r="D44" s="137"/>
      <c r="E44" s="365"/>
      <c r="F44" s="366"/>
      <c r="G44" s="366"/>
      <c r="H44" s="366"/>
      <c r="I44" s="366"/>
      <c r="J44" s="366"/>
      <c r="K44" s="367"/>
    </row>
    <row r="45" spans="1:11" ht="24.95" customHeight="1">
      <c r="A45" s="66"/>
      <c r="B45" s="431"/>
      <c r="C45" s="430"/>
      <c r="D45" s="137"/>
      <c r="E45" s="362"/>
      <c r="F45" s="363"/>
      <c r="G45" s="363"/>
      <c r="H45" s="363"/>
      <c r="I45" s="363"/>
      <c r="J45" s="363"/>
      <c r="K45" s="364"/>
    </row>
    <row r="46" spans="1:11" ht="24.95" customHeight="1">
      <c r="A46" s="66"/>
      <c r="B46" s="431"/>
      <c r="C46" s="430"/>
      <c r="D46" s="137"/>
      <c r="E46" s="365"/>
      <c r="F46" s="366"/>
      <c r="G46" s="366"/>
      <c r="H46" s="366"/>
      <c r="I46" s="366"/>
      <c r="J46" s="366"/>
      <c r="K46" s="367"/>
    </row>
    <row r="47" spans="1:11" ht="24.95" customHeight="1">
      <c r="A47" s="66"/>
      <c r="B47" s="432"/>
      <c r="C47" s="433"/>
      <c r="D47" s="138"/>
      <c r="E47" s="368"/>
      <c r="F47" s="369"/>
      <c r="G47" s="369"/>
      <c r="H47" s="369"/>
      <c r="I47" s="369"/>
      <c r="J47" s="369"/>
      <c r="K47" s="370"/>
    </row>
    <row r="48" spans="1:11" ht="13.5"/>
    <row r="49" spans="2:11" ht="13.5">
      <c r="B49" s="2" t="s">
        <v>9</v>
      </c>
    </row>
    <row r="50" spans="2:11" ht="13.5">
      <c r="B50" s="409" t="s">
        <v>96</v>
      </c>
      <c r="C50" s="410"/>
      <c r="D50" s="410"/>
      <c r="E50" s="410"/>
      <c r="F50" s="410"/>
      <c r="G50" s="411"/>
      <c r="H50" s="409" t="s">
        <v>97</v>
      </c>
      <c r="I50" s="410"/>
      <c r="J50" s="410"/>
      <c r="K50" s="411"/>
    </row>
    <row r="51" spans="2:11" ht="13.5">
      <c r="B51" s="412"/>
      <c r="C51" s="413"/>
      <c r="D51" s="413"/>
      <c r="E51" s="413"/>
      <c r="F51" s="413"/>
      <c r="G51" s="414"/>
      <c r="H51" s="412"/>
      <c r="I51" s="413"/>
      <c r="J51" s="413"/>
      <c r="K51" s="414"/>
    </row>
    <row r="52" spans="2:11" ht="13.5">
      <c r="B52" s="412"/>
      <c r="C52" s="413"/>
      <c r="D52" s="413"/>
      <c r="E52" s="413"/>
      <c r="F52" s="413"/>
      <c r="G52" s="414"/>
      <c r="H52" s="412"/>
      <c r="I52" s="413"/>
      <c r="J52" s="413"/>
      <c r="K52" s="414"/>
    </row>
    <row r="53" spans="2:11" ht="13.5">
      <c r="B53" s="412"/>
      <c r="C53" s="413"/>
      <c r="D53" s="413"/>
      <c r="E53" s="413"/>
      <c r="F53" s="413"/>
      <c r="G53" s="414"/>
      <c r="H53" s="412"/>
      <c r="I53" s="413"/>
      <c r="J53" s="413"/>
      <c r="K53" s="414"/>
    </row>
    <row r="54" spans="2:11" ht="13.5">
      <c r="B54" s="412"/>
      <c r="C54" s="413"/>
      <c r="D54" s="413"/>
      <c r="E54" s="413"/>
      <c r="F54" s="413"/>
      <c r="G54" s="414"/>
      <c r="H54" s="412"/>
      <c r="I54" s="413"/>
      <c r="J54" s="413"/>
      <c r="K54" s="414"/>
    </row>
    <row r="55" spans="2:11" ht="13.5">
      <c r="B55" s="412"/>
      <c r="C55" s="413"/>
      <c r="D55" s="413"/>
      <c r="E55" s="413"/>
      <c r="F55" s="413"/>
      <c r="G55" s="414"/>
      <c r="H55" s="412"/>
      <c r="I55" s="413"/>
      <c r="J55" s="413"/>
      <c r="K55" s="414"/>
    </row>
    <row r="56" spans="2:11" ht="13.5">
      <c r="B56" s="412"/>
      <c r="C56" s="413"/>
      <c r="D56" s="413"/>
      <c r="E56" s="413"/>
      <c r="F56" s="413"/>
      <c r="G56" s="414"/>
      <c r="H56" s="412"/>
      <c r="I56" s="413"/>
      <c r="J56" s="413"/>
      <c r="K56" s="414"/>
    </row>
    <row r="57" spans="2:11" ht="13.5">
      <c r="B57" s="412"/>
      <c r="C57" s="413"/>
      <c r="D57" s="413"/>
      <c r="E57" s="413"/>
      <c r="F57" s="413"/>
      <c r="G57" s="414"/>
      <c r="H57" s="412"/>
      <c r="I57" s="413"/>
      <c r="J57" s="413"/>
      <c r="K57" s="414"/>
    </row>
    <row r="58" spans="2:11" ht="13.5">
      <c r="B58" s="412"/>
      <c r="C58" s="413"/>
      <c r="D58" s="413"/>
      <c r="E58" s="413"/>
      <c r="F58" s="413"/>
      <c r="G58" s="414"/>
      <c r="H58" s="412"/>
      <c r="I58" s="413"/>
      <c r="J58" s="413"/>
      <c r="K58" s="414"/>
    </row>
    <row r="59" spans="2:11" ht="13.5">
      <c r="B59" s="412"/>
      <c r="C59" s="413"/>
      <c r="D59" s="413"/>
      <c r="E59" s="413"/>
      <c r="F59" s="413"/>
      <c r="G59" s="414"/>
      <c r="H59" s="412"/>
      <c r="I59" s="413"/>
      <c r="J59" s="413"/>
      <c r="K59" s="414"/>
    </row>
    <row r="60" spans="2:11" ht="13.5">
      <c r="B60" s="412"/>
      <c r="C60" s="413"/>
      <c r="D60" s="413"/>
      <c r="E60" s="413"/>
      <c r="F60" s="413"/>
      <c r="G60" s="414"/>
      <c r="H60" s="412"/>
      <c r="I60" s="413"/>
      <c r="J60" s="413"/>
      <c r="K60" s="414"/>
    </row>
    <row r="61" spans="2:11" ht="13.5">
      <c r="B61" s="412"/>
      <c r="C61" s="413"/>
      <c r="D61" s="413"/>
      <c r="E61" s="413"/>
      <c r="F61" s="413"/>
      <c r="G61" s="414"/>
      <c r="H61" s="412"/>
      <c r="I61" s="413"/>
      <c r="J61" s="413"/>
      <c r="K61" s="414"/>
    </row>
    <row r="62" spans="2:11" ht="13.5">
      <c r="B62" s="415"/>
      <c r="C62" s="416"/>
      <c r="D62" s="416"/>
      <c r="E62" s="416"/>
      <c r="F62" s="416"/>
      <c r="G62" s="417"/>
      <c r="H62" s="421"/>
      <c r="I62" s="422"/>
      <c r="J62" s="422"/>
      <c r="K62" s="423"/>
    </row>
    <row r="63" spans="2:11" ht="13.5">
      <c r="B63" s="415"/>
      <c r="C63" s="416"/>
      <c r="D63" s="416"/>
      <c r="E63" s="416"/>
      <c r="F63" s="416"/>
      <c r="G63" s="417"/>
      <c r="H63" s="421"/>
      <c r="I63" s="422"/>
      <c r="J63" s="422"/>
      <c r="K63" s="423"/>
    </row>
    <row r="64" spans="2:11" ht="13.5">
      <c r="B64" s="415"/>
      <c r="C64" s="416"/>
      <c r="D64" s="416"/>
      <c r="E64" s="416"/>
      <c r="F64" s="416"/>
      <c r="G64" s="417"/>
      <c r="H64" s="421"/>
      <c r="I64" s="422"/>
      <c r="J64" s="422"/>
      <c r="K64" s="423"/>
    </row>
    <row r="65" spans="2:11" ht="13.5">
      <c r="B65" s="415"/>
      <c r="C65" s="416"/>
      <c r="D65" s="416"/>
      <c r="E65" s="416"/>
      <c r="F65" s="416"/>
      <c r="G65" s="417"/>
      <c r="H65" s="421"/>
      <c r="I65" s="422"/>
      <c r="J65" s="422"/>
      <c r="K65" s="423"/>
    </row>
    <row r="66" spans="2:11" ht="13.5">
      <c r="B66" s="415"/>
      <c r="C66" s="416"/>
      <c r="D66" s="416"/>
      <c r="E66" s="416"/>
      <c r="F66" s="416"/>
      <c r="G66" s="417"/>
      <c r="H66" s="421"/>
      <c r="I66" s="422"/>
      <c r="J66" s="422"/>
      <c r="K66" s="423"/>
    </row>
    <row r="67" spans="2:11" ht="13.5">
      <c r="B67" s="415"/>
      <c r="C67" s="416"/>
      <c r="D67" s="416"/>
      <c r="E67" s="416"/>
      <c r="F67" s="416"/>
      <c r="G67" s="417"/>
      <c r="H67" s="421"/>
      <c r="I67" s="422"/>
      <c r="J67" s="422"/>
      <c r="K67" s="423"/>
    </row>
    <row r="68" spans="2:11" ht="13.5">
      <c r="B68" s="415"/>
      <c r="C68" s="416"/>
      <c r="D68" s="416"/>
      <c r="E68" s="416"/>
      <c r="F68" s="416"/>
      <c r="G68" s="417"/>
      <c r="H68" s="421"/>
      <c r="I68" s="422"/>
      <c r="J68" s="422"/>
      <c r="K68" s="423"/>
    </row>
    <row r="69" spans="2:11" ht="13.5">
      <c r="B69" s="415"/>
      <c r="C69" s="416"/>
      <c r="D69" s="416"/>
      <c r="E69" s="416"/>
      <c r="F69" s="416"/>
      <c r="G69" s="417"/>
      <c r="H69" s="421"/>
      <c r="I69" s="422"/>
      <c r="J69" s="422"/>
      <c r="K69" s="423"/>
    </row>
    <row r="70" spans="2:11" ht="13.5">
      <c r="B70" s="418"/>
      <c r="C70" s="419"/>
      <c r="D70" s="419"/>
      <c r="E70" s="419"/>
      <c r="F70" s="419"/>
      <c r="G70" s="420"/>
      <c r="H70" s="424"/>
      <c r="I70" s="425"/>
      <c r="J70" s="425"/>
      <c r="K70" s="426"/>
    </row>
    <row r="71" spans="2:11" ht="13.5"/>
    <row r="72" spans="2:11" ht="13.5"/>
    <row r="73" spans="2:11" ht="13.5"/>
    <row r="74" spans="2:11" ht="13.5"/>
    <row r="75" spans="2:11" ht="13.5"/>
    <row r="76" spans="2:11" ht="13.5"/>
    <row r="77" spans="2:11" ht="13.5"/>
    <row r="78" spans="2:11" ht="13.5"/>
    <row r="79" spans="2:11" ht="13.5"/>
    <row r="80" spans="2:11" ht="13.5"/>
    <row r="81" ht="13.5"/>
    <row r="82" ht="13.5"/>
    <row r="83" ht="13.5"/>
    <row r="84" ht="13.5"/>
    <row r="85" ht="13.5"/>
    <row r="86" ht="13.5"/>
    <row r="87" ht="13.5"/>
    <row r="88" ht="13.5"/>
    <row r="89" ht="13.5"/>
    <row r="90" ht="13.5"/>
    <row r="91" ht="13.5"/>
    <row r="92" ht="13.5"/>
    <row r="93" ht="13.5"/>
    <row r="94" ht="13.5"/>
    <row r="95" ht="13.5"/>
    <row r="96" ht="13.5"/>
    <row r="97" ht="13.5"/>
    <row r="98" ht="13.5"/>
    <row r="99" ht="13.5"/>
    <row r="100" ht="13.5"/>
    <row r="101" ht="13.5"/>
    <row r="102" ht="13.5"/>
  </sheetData>
  <mergeCells count="54">
    <mergeCell ref="B50:G70"/>
    <mergeCell ref="H50:K70"/>
    <mergeCell ref="B11:C11"/>
    <mergeCell ref="E11:K11"/>
    <mergeCell ref="B12:C20"/>
    <mergeCell ref="B21:C29"/>
    <mergeCell ref="B30:C38"/>
    <mergeCell ref="B39:C47"/>
    <mergeCell ref="E12:K12"/>
    <mergeCell ref="E13:K13"/>
    <mergeCell ref="E14:K14"/>
    <mergeCell ref="E15:K15"/>
    <mergeCell ref="E16:K16"/>
    <mergeCell ref="E17:K17"/>
    <mergeCell ref="E18:K18"/>
    <mergeCell ref="E19:K19"/>
    <mergeCell ref="B1:B2"/>
    <mergeCell ref="E1:E2"/>
    <mergeCell ref="G1:H1"/>
    <mergeCell ref="J1:K1"/>
    <mergeCell ref="I4:K4"/>
    <mergeCell ref="B5:B8"/>
    <mergeCell ref="E5:F5"/>
    <mergeCell ref="G5:K5"/>
    <mergeCell ref="E6:F9"/>
    <mergeCell ref="G6:K9"/>
    <mergeCell ref="E20:K20"/>
    <mergeCell ref="E21:K21"/>
    <mergeCell ref="E22:K22"/>
    <mergeCell ref="E23:K23"/>
    <mergeCell ref="E24:K24"/>
    <mergeCell ref="E25:K25"/>
    <mergeCell ref="E26:K26"/>
    <mergeCell ref="E27:K27"/>
    <mergeCell ref="E28:K28"/>
    <mergeCell ref="E29:K29"/>
    <mergeCell ref="E30:K30"/>
    <mergeCell ref="E31:K31"/>
    <mergeCell ref="E32:K32"/>
    <mergeCell ref="E33:K33"/>
    <mergeCell ref="E34:K34"/>
    <mergeCell ref="E35:K35"/>
    <mergeCell ref="E36:K36"/>
    <mergeCell ref="E37:K37"/>
    <mergeCell ref="E38:K38"/>
    <mergeCell ref="E39:K39"/>
    <mergeCell ref="E45:K45"/>
    <mergeCell ref="E46:K46"/>
    <mergeCell ref="E47:K47"/>
    <mergeCell ref="E40:K40"/>
    <mergeCell ref="E41:K41"/>
    <mergeCell ref="E42:K42"/>
    <mergeCell ref="E43:K43"/>
    <mergeCell ref="E44:K44"/>
  </mergeCells>
  <phoneticPr fontId="1"/>
  <hyperlinks>
    <hyperlink ref="I4:K4" location="データ一覧表!A11" tooltip="ﾃﾞｰﾀ一覧表のシートへ戻る" display="ユニット番号　01G006L11"/>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02"/>
  <sheetViews>
    <sheetView workbookViewId="0">
      <selection activeCell="I4" sqref="I4:K4"/>
    </sheetView>
  </sheetViews>
  <sheetFormatPr defaultRowHeight="20.100000000000001" customHeight="1"/>
  <cols>
    <col min="1" max="1" width="10.625" style="2" customWidth="1"/>
    <col min="2" max="2" width="17.25" style="2" customWidth="1"/>
    <col min="3" max="3" width="2.625" style="2" customWidth="1"/>
    <col min="4" max="4" width="3.625" style="2" customWidth="1"/>
    <col min="5" max="5" width="17.25" style="2" customWidth="1"/>
    <col min="6" max="6" width="2.625" style="2" customWidth="1"/>
    <col min="7" max="8" width="14.375" style="2" customWidth="1"/>
    <col min="9" max="9" width="3.625" style="2" customWidth="1"/>
    <col min="10" max="11" width="14.125" style="2" customWidth="1"/>
    <col min="12" max="12" width="3.25" style="2" customWidth="1"/>
    <col min="13" max="257" width="9" style="2"/>
    <col min="258" max="258" width="12.625" style="2" customWidth="1"/>
    <col min="259" max="259" width="2.625" style="2" customWidth="1"/>
    <col min="260" max="260" width="12.625" style="2" customWidth="1"/>
    <col min="261" max="261" width="2.625" style="2" customWidth="1"/>
    <col min="262" max="262" width="12.625" style="2" customWidth="1"/>
    <col min="263" max="263" width="2.625" style="2" customWidth="1"/>
    <col min="264" max="266" width="12.625" style="2" customWidth="1"/>
    <col min="267" max="513" width="9" style="2"/>
    <col min="514" max="514" width="12.625" style="2" customWidth="1"/>
    <col min="515" max="515" width="2.625" style="2" customWidth="1"/>
    <col min="516" max="516" width="12.625" style="2" customWidth="1"/>
    <col min="517" max="517" width="2.625" style="2" customWidth="1"/>
    <col min="518" max="518" width="12.625" style="2" customWidth="1"/>
    <col min="519" max="519" width="2.625" style="2" customWidth="1"/>
    <col min="520" max="522" width="12.625" style="2" customWidth="1"/>
    <col min="523" max="769" width="9" style="2"/>
    <col min="770" max="770" width="12.625" style="2" customWidth="1"/>
    <col min="771" max="771" width="2.625" style="2" customWidth="1"/>
    <col min="772" max="772" width="12.625" style="2" customWidth="1"/>
    <col min="773" max="773" width="2.625" style="2" customWidth="1"/>
    <col min="774" max="774" width="12.625" style="2" customWidth="1"/>
    <col min="775" max="775" width="2.625" style="2" customWidth="1"/>
    <col min="776" max="778" width="12.625" style="2" customWidth="1"/>
    <col min="779" max="1025" width="9" style="2"/>
    <col min="1026" max="1026" width="12.625" style="2" customWidth="1"/>
    <col min="1027" max="1027" width="2.625" style="2" customWidth="1"/>
    <col min="1028" max="1028" width="12.625" style="2" customWidth="1"/>
    <col min="1029" max="1029" width="2.625" style="2" customWidth="1"/>
    <col min="1030" max="1030" width="12.625" style="2" customWidth="1"/>
    <col min="1031" max="1031" width="2.625" style="2" customWidth="1"/>
    <col min="1032" max="1034" width="12.625" style="2" customWidth="1"/>
    <col min="1035" max="1281" width="9" style="2"/>
    <col min="1282" max="1282" width="12.625" style="2" customWidth="1"/>
    <col min="1283" max="1283" width="2.625" style="2" customWidth="1"/>
    <col min="1284" max="1284" width="12.625" style="2" customWidth="1"/>
    <col min="1285" max="1285" width="2.625" style="2" customWidth="1"/>
    <col min="1286" max="1286" width="12.625" style="2" customWidth="1"/>
    <col min="1287" max="1287" width="2.625" style="2" customWidth="1"/>
    <col min="1288" max="1290" width="12.625" style="2" customWidth="1"/>
    <col min="1291" max="1537" width="9" style="2"/>
    <col min="1538" max="1538" width="12.625" style="2" customWidth="1"/>
    <col min="1539" max="1539" width="2.625" style="2" customWidth="1"/>
    <col min="1540" max="1540" width="12.625" style="2" customWidth="1"/>
    <col min="1541" max="1541" width="2.625" style="2" customWidth="1"/>
    <col min="1542" max="1542" width="12.625" style="2" customWidth="1"/>
    <col min="1543" max="1543" width="2.625" style="2" customWidth="1"/>
    <col min="1544" max="1546" width="12.625" style="2" customWidth="1"/>
    <col min="1547" max="1793" width="9" style="2"/>
    <col min="1794" max="1794" width="12.625" style="2" customWidth="1"/>
    <col min="1795" max="1795" width="2.625" style="2" customWidth="1"/>
    <col min="1796" max="1796" width="12.625" style="2" customWidth="1"/>
    <col min="1797" max="1797" width="2.625" style="2" customWidth="1"/>
    <col min="1798" max="1798" width="12.625" style="2" customWidth="1"/>
    <col min="1799" max="1799" width="2.625" style="2" customWidth="1"/>
    <col min="1800" max="1802" width="12.625" style="2" customWidth="1"/>
    <col min="1803" max="2049" width="9" style="2"/>
    <col min="2050" max="2050" width="12.625" style="2" customWidth="1"/>
    <col min="2051" max="2051" width="2.625" style="2" customWidth="1"/>
    <col min="2052" max="2052" width="12.625" style="2" customWidth="1"/>
    <col min="2053" max="2053" width="2.625" style="2" customWidth="1"/>
    <col min="2054" max="2054" width="12.625" style="2" customWidth="1"/>
    <col min="2055" max="2055" width="2.625" style="2" customWidth="1"/>
    <col min="2056" max="2058" width="12.625" style="2" customWidth="1"/>
    <col min="2059" max="2305" width="9" style="2"/>
    <col min="2306" max="2306" width="12.625" style="2" customWidth="1"/>
    <col min="2307" max="2307" width="2.625" style="2" customWidth="1"/>
    <col min="2308" max="2308" width="12.625" style="2" customWidth="1"/>
    <col min="2309" max="2309" width="2.625" style="2" customWidth="1"/>
    <col min="2310" max="2310" width="12.625" style="2" customWidth="1"/>
    <col min="2311" max="2311" width="2.625" style="2" customWidth="1"/>
    <col min="2312" max="2314" width="12.625" style="2" customWidth="1"/>
    <col min="2315" max="2561" width="9" style="2"/>
    <col min="2562" max="2562" width="12.625" style="2" customWidth="1"/>
    <col min="2563" max="2563" width="2.625" style="2" customWidth="1"/>
    <col min="2564" max="2564" width="12.625" style="2" customWidth="1"/>
    <col min="2565" max="2565" width="2.625" style="2" customWidth="1"/>
    <col min="2566" max="2566" width="12.625" style="2" customWidth="1"/>
    <col min="2567" max="2567" width="2.625" style="2" customWidth="1"/>
    <col min="2568" max="2570" width="12.625" style="2" customWidth="1"/>
    <col min="2571" max="2817" width="9" style="2"/>
    <col min="2818" max="2818" width="12.625" style="2" customWidth="1"/>
    <col min="2819" max="2819" width="2.625" style="2" customWidth="1"/>
    <col min="2820" max="2820" width="12.625" style="2" customWidth="1"/>
    <col min="2821" max="2821" width="2.625" style="2" customWidth="1"/>
    <col min="2822" max="2822" width="12.625" style="2" customWidth="1"/>
    <col min="2823" max="2823" width="2.625" style="2" customWidth="1"/>
    <col min="2824" max="2826" width="12.625" style="2" customWidth="1"/>
    <col min="2827" max="3073" width="9" style="2"/>
    <col min="3074" max="3074" width="12.625" style="2" customWidth="1"/>
    <col min="3075" max="3075" width="2.625" style="2" customWidth="1"/>
    <col min="3076" max="3076" width="12.625" style="2" customWidth="1"/>
    <col min="3077" max="3077" width="2.625" style="2" customWidth="1"/>
    <col min="3078" max="3078" width="12.625" style="2" customWidth="1"/>
    <col min="3079" max="3079" width="2.625" style="2" customWidth="1"/>
    <col min="3080" max="3082" width="12.625" style="2" customWidth="1"/>
    <col min="3083" max="3329" width="9" style="2"/>
    <col min="3330" max="3330" width="12.625" style="2" customWidth="1"/>
    <col min="3331" max="3331" width="2.625" style="2" customWidth="1"/>
    <col min="3332" max="3332" width="12.625" style="2" customWidth="1"/>
    <col min="3333" max="3333" width="2.625" style="2" customWidth="1"/>
    <col min="3334" max="3334" width="12.625" style="2" customWidth="1"/>
    <col min="3335" max="3335" width="2.625" style="2" customWidth="1"/>
    <col min="3336" max="3338" width="12.625" style="2" customWidth="1"/>
    <col min="3339" max="3585" width="9" style="2"/>
    <col min="3586" max="3586" width="12.625" style="2" customWidth="1"/>
    <col min="3587" max="3587" width="2.625" style="2" customWidth="1"/>
    <col min="3588" max="3588" width="12.625" style="2" customWidth="1"/>
    <col min="3589" max="3589" width="2.625" style="2" customWidth="1"/>
    <col min="3590" max="3590" width="12.625" style="2" customWidth="1"/>
    <col min="3591" max="3591" width="2.625" style="2" customWidth="1"/>
    <col min="3592" max="3594" width="12.625" style="2" customWidth="1"/>
    <col min="3595" max="3841" width="9" style="2"/>
    <col min="3842" max="3842" width="12.625" style="2" customWidth="1"/>
    <col min="3843" max="3843" width="2.625" style="2" customWidth="1"/>
    <col min="3844" max="3844" width="12.625" style="2" customWidth="1"/>
    <col min="3845" max="3845" width="2.625" style="2" customWidth="1"/>
    <col min="3846" max="3846" width="12.625" style="2" customWidth="1"/>
    <col min="3847" max="3847" width="2.625" style="2" customWidth="1"/>
    <col min="3848" max="3850" width="12.625" style="2" customWidth="1"/>
    <col min="3851" max="4097" width="9" style="2"/>
    <col min="4098" max="4098" width="12.625" style="2" customWidth="1"/>
    <col min="4099" max="4099" width="2.625" style="2" customWidth="1"/>
    <col min="4100" max="4100" width="12.625" style="2" customWidth="1"/>
    <col min="4101" max="4101" width="2.625" style="2" customWidth="1"/>
    <col min="4102" max="4102" width="12.625" style="2" customWidth="1"/>
    <col min="4103" max="4103" width="2.625" style="2" customWidth="1"/>
    <col min="4104" max="4106" width="12.625" style="2" customWidth="1"/>
    <col min="4107" max="4353" width="9" style="2"/>
    <col min="4354" max="4354" width="12.625" style="2" customWidth="1"/>
    <col min="4355" max="4355" width="2.625" style="2" customWidth="1"/>
    <col min="4356" max="4356" width="12.625" style="2" customWidth="1"/>
    <col min="4357" max="4357" width="2.625" style="2" customWidth="1"/>
    <col min="4358" max="4358" width="12.625" style="2" customWidth="1"/>
    <col min="4359" max="4359" width="2.625" style="2" customWidth="1"/>
    <col min="4360" max="4362" width="12.625" style="2" customWidth="1"/>
    <col min="4363" max="4609" width="9" style="2"/>
    <col min="4610" max="4610" width="12.625" style="2" customWidth="1"/>
    <col min="4611" max="4611" width="2.625" style="2" customWidth="1"/>
    <col min="4612" max="4612" width="12.625" style="2" customWidth="1"/>
    <col min="4613" max="4613" width="2.625" style="2" customWidth="1"/>
    <col min="4614" max="4614" width="12.625" style="2" customWidth="1"/>
    <col min="4615" max="4615" width="2.625" style="2" customWidth="1"/>
    <col min="4616" max="4618" width="12.625" style="2" customWidth="1"/>
    <col min="4619" max="4865" width="9" style="2"/>
    <col min="4866" max="4866" width="12.625" style="2" customWidth="1"/>
    <col min="4867" max="4867" width="2.625" style="2" customWidth="1"/>
    <col min="4868" max="4868" width="12.625" style="2" customWidth="1"/>
    <col min="4869" max="4869" width="2.625" style="2" customWidth="1"/>
    <col min="4870" max="4870" width="12.625" style="2" customWidth="1"/>
    <col min="4871" max="4871" width="2.625" style="2" customWidth="1"/>
    <col min="4872" max="4874" width="12.625" style="2" customWidth="1"/>
    <col min="4875" max="5121" width="9" style="2"/>
    <col min="5122" max="5122" width="12.625" style="2" customWidth="1"/>
    <col min="5123" max="5123" width="2.625" style="2" customWidth="1"/>
    <col min="5124" max="5124" width="12.625" style="2" customWidth="1"/>
    <col min="5125" max="5125" width="2.625" style="2" customWidth="1"/>
    <col min="5126" max="5126" width="12.625" style="2" customWidth="1"/>
    <col min="5127" max="5127" width="2.625" style="2" customWidth="1"/>
    <col min="5128" max="5130" width="12.625" style="2" customWidth="1"/>
    <col min="5131" max="5377" width="9" style="2"/>
    <col min="5378" max="5378" width="12.625" style="2" customWidth="1"/>
    <col min="5379" max="5379" width="2.625" style="2" customWidth="1"/>
    <col min="5380" max="5380" width="12.625" style="2" customWidth="1"/>
    <col min="5381" max="5381" width="2.625" style="2" customWidth="1"/>
    <col min="5382" max="5382" width="12.625" style="2" customWidth="1"/>
    <col min="5383" max="5383" width="2.625" style="2" customWidth="1"/>
    <col min="5384" max="5386" width="12.625" style="2" customWidth="1"/>
    <col min="5387" max="5633" width="9" style="2"/>
    <col min="5634" max="5634" width="12.625" style="2" customWidth="1"/>
    <col min="5635" max="5635" width="2.625" style="2" customWidth="1"/>
    <col min="5636" max="5636" width="12.625" style="2" customWidth="1"/>
    <col min="5637" max="5637" width="2.625" style="2" customWidth="1"/>
    <col min="5638" max="5638" width="12.625" style="2" customWidth="1"/>
    <col min="5639" max="5639" width="2.625" style="2" customWidth="1"/>
    <col min="5640" max="5642" width="12.625" style="2" customWidth="1"/>
    <col min="5643" max="5889" width="9" style="2"/>
    <col min="5890" max="5890" width="12.625" style="2" customWidth="1"/>
    <col min="5891" max="5891" width="2.625" style="2" customWidth="1"/>
    <col min="5892" max="5892" width="12.625" style="2" customWidth="1"/>
    <col min="5893" max="5893" width="2.625" style="2" customWidth="1"/>
    <col min="5894" max="5894" width="12.625" style="2" customWidth="1"/>
    <col min="5895" max="5895" width="2.625" style="2" customWidth="1"/>
    <col min="5896" max="5898" width="12.625" style="2" customWidth="1"/>
    <col min="5899" max="6145" width="9" style="2"/>
    <col min="6146" max="6146" width="12.625" style="2" customWidth="1"/>
    <col min="6147" max="6147" width="2.625" style="2" customWidth="1"/>
    <col min="6148" max="6148" width="12.625" style="2" customWidth="1"/>
    <col min="6149" max="6149" width="2.625" style="2" customWidth="1"/>
    <col min="6150" max="6150" width="12.625" style="2" customWidth="1"/>
    <col min="6151" max="6151" width="2.625" style="2" customWidth="1"/>
    <col min="6152" max="6154" width="12.625" style="2" customWidth="1"/>
    <col min="6155" max="6401" width="9" style="2"/>
    <col min="6402" max="6402" width="12.625" style="2" customWidth="1"/>
    <col min="6403" max="6403" width="2.625" style="2" customWidth="1"/>
    <col min="6404" max="6404" width="12.625" style="2" customWidth="1"/>
    <col min="6405" max="6405" width="2.625" style="2" customWidth="1"/>
    <col min="6406" max="6406" width="12.625" style="2" customWidth="1"/>
    <col min="6407" max="6407" width="2.625" style="2" customWidth="1"/>
    <col min="6408" max="6410" width="12.625" style="2" customWidth="1"/>
    <col min="6411" max="6657" width="9" style="2"/>
    <col min="6658" max="6658" width="12.625" style="2" customWidth="1"/>
    <col min="6659" max="6659" width="2.625" style="2" customWidth="1"/>
    <col min="6660" max="6660" width="12.625" style="2" customWidth="1"/>
    <col min="6661" max="6661" width="2.625" style="2" customWidth="1"/>
    <col min="6662" max="6662" width="12.625" style="2" customWidth="1"/>
    <col min="6663" max="6663" width="2.625" style="2" customWidth="1"/>
    <col min="6664" max="6666" width="12.625" style="2" customWidth="1"/>
    <col min="6667" max="6913" width="9" style="2"/>
    <col min="6914" max="6914" width="12.625" style="2" customWidth="1"/>
    <col min="6915" max="6915" width="2.625" style="2" customWidth="1"/>
    <col min="6916" max="6916" width="12.625" style="2" customWidth="1"/>
    <col min="6917" max="6917" width="2.625" style="2" customWidth="1"/>
    <col min="6918" max="6918" width="12.625" style="2" customWidth="1"/>
    <col min="6919" max="6919" width="2.625" style="2" customWidth="1"/>
    <col min="6920" max="6922" width="12.625" style="2" customWidth="1"/>
    <col min="6923" max="7169" width="9" style="2"/>
    <col min="7170" max="7170" width="12.625" style="2" customWidth="1"/>
    <col min="7171" max="7171" width="2.625" style="2" customWidth="1"/>
    <col min="7172" max="7172" width="12.625" style="2" customWidth="1"/>
    <col min="7173" max="7173" width="2.625" style="2" customWidth="1"/>
    <col min="7174" max="7174" width="12.625" style="2" customWidth="1"/>
    <col min="7175" max="7175" width="2.625" style="2" customWidth="1"/>
    <col min="7176" max="7178" width="12.625" style="2" customWidth="1"/>
    <col min="7179" max="7425" width="9" style="2"/>
    <col min="7426" max="7426" width="12.625" style="2" customWidth="1"/>
    <col min="7427" max="7427" width="2.625" style="2" customWidth="1"/>
    <col min="7428" max="7428" width="12.625" style="2" customWidth="1"/>
    <col min="7429" max="7429" width="2.625" style="2" customWidth="1"/>
    <col min="7430" max="7430" width="12.625" style="2" customWidth="1"/>
    <col min="7431" max="7431" width="2.625" style="2" customWidth="1"/>
    <col min="7432" max="7434" width="12.625" style="2" customWidth="1"/>
    <col min="7435" max="7681" width="9" style="2"/>
    <col min="7682" max="7682" width="12.625" style="2" customWidth="1"/>
    <col min="7683" max="7683" width="2.625" style="2" customWidth="1"/>
    <col min="7684" max="7684" width="12.625" style="2" customWidth="1"/>
    <col min="7685" max="7685" width="2.625" style="2" customWidth="1"/>
    <col min="7686" max="7686" width="12.625" style="2" customWidth="1"/>
    <col min="7687" max="7687" width="2.625" style="2" customWidth="1"/>
    <col min="7688" max="7690" width="12.625" style="2" customWidth="1"/>
    <col min="7691" max="7937" width="9" style="2"/>
    <col min="7938" max="7938" width="12.625" style="2" customWidth="1"/>
    <col min="7939" max="7939" width="2.625" style="2" customWidth="1"/>
    <col min="7940" max="7940" width="12.625" style="2" customWidth="1"/>
    <col min="7941" max="7941" width="2.625" style="2" customWidth="1"/>
    <col min="7942" max="7942" width="12.625" style="2" customWidth="1"/>
    <col min="7943" max="7943" width="2.625" style="2" customWidth="1"/>
    <col min="7944" max="7946" width="12.625" style="2" customWidth="1"/>
    <col min="7947" max="8193" width="9" style="2"/>
    <col min="8194" max="8194" width="12.625" style="2" customWidth="1"/>
    <col min="8195" max="8195" width="2.625" style="2" customWidth="1"/>
    <col min="8196" max="8196" width="12.625" style="2" customWidth="1"/>
    <col min="8197" max="8197" width="2.625" style="2" customWidth="1"/>
    <col min="8198" max="8198" width="12.625" style="2" customWidth="1"/>
    <col min="8199" max="8199" width="2.625" style="2" customWidth="1"/>
    <col min="8200" max="8202" width="12.625" style="2" customWidth="1"/>
    <col min="8203" max="8449" width="9" style="2"/>
    <col min="8450" max="8450" width="12.625" style="2" customWidth="1"/>
    <col min="8451" max="8451" width="2.625" style="2" customWidth="1"/>
    <col min="8452" max="8452" width="12.625" style="2" customWidth="1"/>
    <col min="8453" max="8453" width="2.625" style="2" customWidth="1"/>
    <col min="8454" max="8454" width="12.625" style="2" customWidth="1"/>
    <col min="8455" max="8455" width="2.625" style="2" customWidth="1"/>
    <col min="8456" max="8458" width="12.625" style="2" customWidth="1"/>
    <col min="8459" max="8705" width="9" style="2"/>
    <col min="8706" max="8706" width="12.625" style="2" customWidth="1"/>
    <col min="8707" max="8707" width="2.625" style="2" customWidth="1"/>
    <col min="8708" max="8708" width="12.625" style="2" customWidth="1"/>
    <col min="8709" max="8709" width="2.625" style="2" customWidth="1"/>
    <col min="8710" max="8710" width="12.625" style="2" customWidth="1"/>
    <col min="8711" max="8711" width="2.625" style="2" customWidth="1"/>
    <col min="8712" max="8714" width="12.625" style="2" customWidth="1"/>
    <col min="8715" max="8961" width="9" style="2"/>
    <col min="8962" max="8962" width="12.625" style="2" customWidth="1"/>
    <col min="8963" max="8963" width="2.625" style="2" customWidth="1"/>
    <col min="8964" max="8964" width="12.625" style="2" customWidth="1"/>
    <col min="8965" max="8965" width="2.625" style="2" customWidth="1"/>
    <col min="8966" max="8966" width="12.625" style="2" customWidth="1"/>
    <col min="8967" max="8967" width="2.625" style="2" customWidth="1"/>
    <col min="8968" max="8970" width="12.625" style="2" customWidth="1"/>
    <col min="8971" max="9217" width="9" style="2"/>
    <col min="9218" max="9218" width="12.625" style="2" customWidth="1"/>
    <col min="9219" max="9219" width="2.625" style="2" customWidth="1"/>
    <col min="9220" max="9220" width="12.625" style="2" customWidth="1"/>
    <col min="9221" max="9221" width="2.625" style="2" customWidth="1"/>
    <col min="9222" max="9222" width="12.625" style="2" customWidth="1"/>
    <col min="9223" max="9223" width="2.625" style="2" customWidth="1"/>
    <col min="9224" max="9226" width="12.625" style="2" customWidth="1"/>
    <col min="9227" max="9473" width="9" style="2"/>
    <col min="9474" max="9474" width="12.625" style="2" customWidth="1"/>
    <col min="9475" max="9475" width="2.625" style="2" customWidth="1"/>
    <col min="9476" max="9476" width="12.625" style="2" customWidth="1"/>
    <col min="9477" max="9477" width="2.625" style="2" customWidth="1"/>
    <col min="9478" max="9478" width="12.625" style="2" customWidth="1"/>
    <col min="9479" max="9479" width="2.625" style="2" customWidth="1"/>
    <col min="9480" max="9482" width="12.625" style="2" customWidth="1"/>
    <col min="9483" max="9729" width="9" style="2"/>
    <col min="9730" max="9730" width="12.625" style="2" customWidth="1"/>
    <col min="9731" max="9731" width="2.625" style="2" customWidth="1"/>
    <col min="9732" max="9732" width="12.625" style="2" customWidth="1"/>
    <col min="9733" max="9733" width="2.625" style="2" customWidth="1"/>
    <col min="9734" max="9734" width="12.625" style="2" customWidth="1"/>
    <col min="9735" max="9735" width="2.625" style="2" customWidth="1"/>
    <col min="9736" max="9738" width="12.625" style="2" customWidth="1"/>
    <col min="9739" max="9985" width="9" style="2"/>
    <col min="9986" max="9986" width="12.625" style="2" customWidth="1"/>
    <col min="9987" max="9987" width="2.625" style="2" customWidth="1"/>
    <col min="9988" max="9988" width="12.625" style="2" customWidth="1"/>
    <col min="9989" max="9989" width="2.625" style="2" customWidth="1"/>
    <col min="9990" max="9990" width="12.625" style="2" customWidth="1"/>
    <col min="9991" max="9991" width="2.625" style="2" customWidth="1"/>
    <col min="9992" max="9994" width="12.625" style="2" customWidth="1"/>
    <col min="9995" max="10241" width="9" style="2"/>
    <col min="10242" max="10242" width="12.625" style="2" customWidth="1"/>
    <col min="10243" max="10243" width="2.625" style="2" customWidth="1"/>
    <col min="10244" max="10244" width="12.625" style="2" customWidth="1"/>
    <col min="10245" max="10245" width="2.625" style="2" customWidth="1"/>
    <col min="10246" max="10246" width="12.625" style="2" customWidth="1"/>
    <col min="10247" max="10247" width="2.625" style="2" customWidth="1"/>
    <col min="10248" max="10250" width="12.625" style="2" customWidth="1"/>
    <col min="10251" max="10497" width="9" style="2"/>
    <col min="10498" max="10498" width="12.625" style="2" customWidth="1"/>
    <col min="10499" max="10499" width="2.625" style="2" customWidth="1"/>
    <col min="10500" max="10500" width="12.625" style="2" customWidth="1"/>
    <col min="10501" max="10501" width="2.625" style="2" customWidth="1"/>
    <col min="10502" max="10502" width="12.625" style="2" customWidth="1"/>
    <col min="10503" max="10503" width="2.625" style="2" customWidth="1"/>
    <col min="10504" max="10506" width="12.625" style="2" customWidth="1"/>
    <col min="10507" max="10753" width="9" style="2"/>
    <col min="10754" max="10754" width="12.625" style="2" customWidth="1"/>
    <col min="10755" max="10755" width="2.625" style="2" customWidth="1"/>
    <col min="10756" max="10756" width="12.625" style="2" customWidth="1"/>
    <col min="10757" max="10757" width="2.625" style="2" customWidth="1"/>
    <col min="10758" max="10758" width="12.625" style="2" customWidth="1"/>
    <col min="10759" max="10759" width="2.625" style="2" customWidth="1"/>
    <col min="10760" max="10762" width="12.625" style="2" customWidth="1"/>
    <col min="10763" max="11009" width="9" style="2"/>
    <col min="11010" max="11010" width="12.625" style="2" customWidth="1"/>
    <col min="11011" max="11011" width="2.625" style="2" customWidth="1"/>
    <col min="11012" max="11012" width="12.625" style="2" customWidth="1"/>
    <col min="11013" max="11013" width="2.625" style="2" customWidth="1"/>
    <col min="11014" max="11014" width="12.625" style="2" customWidth="1"/>
    <col min="11015" max="11015" width="2.625" style="2" customWidth="1"/>
    <col min="11016" max="11018" width="12.625" style="2" customWidth="1"/>
    <col min="11019" max="11265" width="9" style="2"/>
    <col min="11266" max="11266" width="12.625" style="2" customWidth="1"/>
    <col min="11267" max="11267" width="2.625" style="2" customWidth="1"/>
    <col min="11268" max="11268" width="12.625" style="2" customWidth="1"/>
    <col min="11269" max="11269" width="2.625" style="2" customWidth="1"/>
    <col min="11270" max="11270" width="12.625" style="2" customWidth="1"/>
    <col min="11271" max="11271" width="2.625" style="2" customWidth="1"/>
    <col min="11272" max="11274" width="12.625" style="2" customWidth="1"/>
    <col min="11275" max="11521" width="9" style="2"/>
    <col min="11522" max="11522" width="12.625" style="2" customWidth="1"/>
    <col min="11523" max="11523" width="2.625" style="2" customWidth="1"/>
    <col min="11524" max="11524" width="12.625" style="2" customWidth="1"/>
    <col min="11525" max="11525" width="2.625" style="2" customWidth="1"/>
    <col min="11526" max="11526" width="12.625" style="2" customWidth="1"/>
    <col min="11527" max="11527" width="2.625" style="2" customWidth="1"/>
    <col min="11528" max="11530" width="12.625" style="2" customWidth="1"/>
    <col min="11531" max="11777" width="9" style="2"/>
    <col min="11778" max="11778" width="12.625" style="2" customWidth="1"/>
    <col min="11779" max="11779" width="2.625" style="2" customWidth="1"/>
    <col min="11780" max="11780" width="12.625" style="2" customWidth="1"/>
    <col min="11781" max="11781" width="2.625" style="2" customWidth="1"/>
    <col min="11782" max="11782" width="12.625" style="2" customWidth="1"/>
    <col min="11783" max="11783" width="2.625" style="2" customWidth="1"/>
    <col min="11784" max="11786" width="12.625" style="2" customWidth="1"/>
    <col min="11787" max="12033" width="9" style="2"/>
    <col min="12034" max="12034" width="12.625" style="2" customWidth="1"/>
    <col min="12035" max="12035" width="2.625" style="2" customWidth="1"/>
    <col min="12036" max="12036" width="12.625" style="2" customWidth="1"/>
    <col min="12037" max="12037" width="2.625" style="2" customWidth="1"/>
    <col min="12038" max="12038" width="12.625" style="2" customWidth="1"/>
    <col min="12039" max="12039" width="2.625" style="2" customWidth="1"/>
    <col min="12040" max="12042" width="12.625" style="2" customWidth="1"/>
    <col min="12043" max="12289" width="9" style="2"/>
    <col min="12290" max="12290" width="12.625" style="2" customWidth="1"/>
    <col min="12291" max="12291" width="2.625" style="2" customWidth="1"/>
    <col min="12292" max="12292" width="12.625" style="2" customWidth="1"/>
    <col min="12293" max="12293" width="2.625" style="2" customWidth="1"/>
    <col min="12294" max="12294" width="12.625" style="2" customWidth="1"/>
    <col min="12295" max="12295" width="2.625" style="2" customWidth="1"/>
    <col min="12296" max="12298" width="12.625" style="2" customWidth="1"/>
    <col min="12299" max="12545" width="9" style="2"/>
    <col min="12546" max="12546" width="12.625" style="2" customWidth="1"/>
    <col min="12547" max="12547" width="2.625" style="2" customWidth="1"/>
    <col min="12548" max="12548" width="12.625" style="2" customWidth="1"/>
    <col min="12549" max="12549" width="2.625" style="2" customWidth="1"/>
    <col min="12550" max="12550" width="12.625" style="2" customWidth="1"/>
    <col min="12551" max="12551" width="2.625" style="2" customWidth="1"/>
    <col min="12552" max="12554" width="12.625" style="2" customWidth="1"/>
    <col min="12555" max="12801" width="9" style="2"/>
    <col min="12802" max="12802" width="12.625" style="2" customWidth="1"/>
    <col min="12803" max="12803" width="2.625" style="2" customWidth="1"/>
    <col min="12804" max="12804" width="12.625" style="2" customWidth="1"/>
    <col min="12805" max="12805" width="2.625" style="2" customWidth="1"/>
    <col min="12806" max="12806" width="12.625" style="2" customWidth="1"/>
    <col min="12807" max="12807" width="2.625" style="2" customWidth="1"/>
    <col min="12808" max="12810" width="12.625" style="2" customWidth="1"/>
    <col min="12811" max="13057" width="9" style="2"/>
    <col min="13058" max="13058" width="12.625" style="2" customWidth="1"/>
    <col min="13059" max="13059" width="2.625" style="2" customWidth="1"/>
    <col min="13060" max="13060" width="12.625" style="2" customWidth="1"/>
    <col min="13061" max="13061" width="2.625" style="2" customWidth="1"/>
    <col min="13062" max="13062" width="12.625" style="2" customWidth="1"/>
    <col min="13063" max="13063" width="2.625" style="2" customWidth="1"/>
    <col min="13064" max="13066" width="12.625" style="2" customWidth="1"/>
    <col min="13067" max="13313" width="9" style="2"/>
    <col min="13314" max="13314" width="12.625" style="2" customWidth="1"/>
    <col min="13315" max="13315" width="2.625" style="2" customWidth="1"/>
    <col min="13316" max="13316" width="12.625" style="2" customWidth="1"/>
    <col min="13317" max="13317" width="2.625" style="2" customWidth="1"/>
    <col min="13318" max="13318" width="12.625" style="2" customWidth="1"/>
    <col min="13319" max="13319" width="2.625" style="2" customWidth="1"/>
    <col min="13320" max="13322" width="12.625" style="2" customWidth="1"/>
    <col min="13323" max="13569" width="9" style="2"/>
    <col min="13570" max="13570" width="12.625" style="2" customWidth="1"/>
    <col min="13571" max="13571" width="2.625" style="2" customWidth="1"/>
    <col min="13572" max="13572" width="12.625" style="2" customWidth="1"/>
    <col min="13573" max="13573" width="2.625" style="2" customWidth="1"/>
    <col min="13574" max="13574" width="12.625" style="2" customWidth="1"/>
    <col min="13575" max="13575" width="2.625" style="2" customWidth="1"/>
    <col min="13576" max="13578" width="12.625" style="2" customWidth="1"/>
    <col min="13579" max="13825" width="9" style="2"/>
    <col min="13826" max="13826" width="12.625" style="2" customWidth="1"/>
    <col min="13827" max="13827" width="2.625" style="2" customWidth="1"/>
    <col min="13828" max="13828" width="12.625" style="2" customWidth="1"/>
    <col min="13829" max="13829" width="2.625" style="2" customWidth="1"/>
    <col min="13830" max="13830" width="12.625" style="2" customWidth="1"/>
    <col min="13831" max="13831" width="2.625" style="2" customWidth="1"/>
    <col min="13832" max="13834" width="12.625" style="2" customWidth="1"/>
    <col min="13835" max="14081" width="9" style="2"/>
    <col min="14082" max="14082" width="12.625" style="2" customWidth="1"/>
    <col min="14083" max="14083" width="2.625" style="2" customWidth="1"/>
    <col min="14084" max="14084" width="12.625" style="2" customWidth="1"/>
    <col min="14085" max="14085" width="2.625" style="2" customWidth="1"/>
    <col min="14086" max="14086" width="12.625" style="2" customWidth="1"/>
    <col min="14087" max="14087" width="2.625" style="2" customWidth="1"/>
    <col min="14088" max="14090" width="12.625" style="2" customWidth="1"/>
    <col min="14091" max="14337" width="9" style="2"/>
    <col min="14338" max="14338" width="12.625" style="2" customWidth="1"/>
    <col min="14339" max="14339" width="2.625" style="2" customWidth="1"/>
    <col min="14340" max="14340" width="12.625" style="2" customWidth="1"/>
    <col min="14341" max="14341" width="2.625" style="2" customWidth="1"/>
    <col min="14342" max="14342" width="12.625" style="2" customWidth="1"/>
    <col min="14343" max="14343" width="2.625" style="2" customWidth="1"/>
    <col min="14344" max="14346" width="12.625" style="2" customWidth="1"/>
    <col min="14347" max="14593" width="9" style="2"/>
    <col min="14594" max="14594" width="12.625" style="2" customWidth="1"/>
    <col min="14595" max="14595" width="2.625" style="2" customWidth="1"/>
    <col min="14596" max="14596" width="12.625" style="2" customWidth="1"/>
    <col min="14597" max="14597" width="2.625" style="2" customWidth="1"/>
    <col min="14598" max="14598" width="12.625" style="2" customWidth="1"/>
    <col min="14599" max="14599" width="2.625" style="2" customWidth="1"/>
    <col min="14600" max="14602" width="12.625" style="2" customWidth="1"/>
    <col min="14603" max="14849" width="9" style="2"/>
    <col min="14850" max="14850" width="12.625" style="2" customWidth="1"/>
    <col min="14851" max="14851" width="2.625" style="2" customWidth="1"/>
    <col min="14852" max="14852" width="12.625" style="2" customWidth="1"/>
    <col min="14853" max="14853" width="2.625" style="2" customWidth="1"/>
    <col min="14854" max="14854" width="12.625" style="2" customWidth="1"/>
    <col min="14855" max="14855" width="2.625" style="2" customWidth="1"/>
    <col min="14856" max="14858" width="12.625" style="2" customWidth="1"/>
    <col min="14859" max="15105" width="9" style="2"/>
    <col min="15106" max="15106" width="12.625" style="2" customWidth="1"/>
    <col min="15107" max="15107" width="2.625" style="2" customWidth="1"/>
    <col min="15108" max="15108" width="12.625" style="2" customWidth="1"/>
    <col min="15109" max="15109" width="2.625" style="2" customWidth="1"/>
    <col min="15110" max="15110" width="12.625" style="2" customWidth="1"/>
    <col min="15111" max="15111" width="2.625" style="2" customWidth="1"/>
    <col min="15112" max="15114" width="12.625" style="2" customWidth="1"/>
    <col min="15115" max="15361" width="9" style="2"/>
    <col min="15362" max="15362" width="12.625" style="2" customWidth="1"/>
    <col min="15363" max="15363" width="2.625" style="2" customWidth="1"/>
    <col min="15364" max="15364" width="12.625" style="2" customWidth="1"/>
    <col min="15365" max="15365" width="2.625" style="2" customWidth="1"/>
    <col min="15366" max="15366" width="12.625" style="2" customWidth="1"/>
    <col min="15367" max="15367" width="2.625" style="2" customWidth="1"/>
    <col min="15368" max="15370" width="12.625" style="2" customWidth="1"/>
    <col min="15371" max="15617" width="9" style="2"/>
    <col min="15618" max="15618" width="12.625" style="2" customWidth="1"/>
    <col min="15619" max="15619" width="2.625" style="2" customWidth="1"/>
    <col min="15620" max="15620" width="12.625" style="2" customWidth="1"/>
    <col min="15621" max="15621" width="2.625" style="2" customWidth="1"/>
    <col min="15622" max="15622" width="12.625" style="2" customWidth="1"/>
    <col min="15623" max="15623" width="2.625" style="2" customWidth="1"/>
    <col min="15624" max="15626" width="12.625" style="2" customWidth="1"/>
    <col min="15627" max="15873" width="9" style="2"/>
    <col min="15874" max="15874" width="12.625" style="2" customWidth="1"/>
    <col min="15875" max="15875" width="2.625" style="2" customWidth="1"/>
    <col min="15876" max="15876" width="12.625" style="2" customWidth="1"/>
    <col min="15877" max="15877" width="2.625" style="2" customWidth="1"/>
    <col min="15878" max="15878" width="12.625" style="2" customWidth="1"/>
    <col min="15879" max="15879" width="2.625" style="2" customWidth="1"/>
    <col min="15880" max="15882" width="12.625" style="2" customWidth="1"/>
    <col min="15883" max="16129" width="9" style="2"/>
    <col min="16130" max="16130" width="12.625" style="2" customWidth="1"/>
    <col min="16131" max="16131" width="2.625" style="2" customWidth="1"/>
    <col min="16132" max="16132" width="12.625" style="2" customWidth="1"/>
    <col min="16133" max="16133" width="2.625" style="2" customWidth="1"/>
    <col min="16134" max="16134" width="12.625" style="2" customWidth="1"/>
    <col min="16135" max="16135" width="2.625" style="2" customWidth="1"/>
    <col min="16136" max="16138" width="12.625" style="2" customWidth="1"/>
    <col min="16139" max="16384" width="9" style="2"/>
  </cols>
  <sheetData>
    <row r="1" spans="1:12" s="1" customFormat="1" ht="13.5" customHeight="1">
      <c r="B1" s="440" t="s">
        <v>11</v>
      </c>
      <c r="C1" s="5"/>
      <c r="D1" s="5"/>
      <c r="E1" s="404" t="s">
        <v>12</v>
      </c>
      <c r="G1" s="406" t="s">
        <v>13</v>
      </c>
      <c r="H1" s="407"/>
      <c r="I1" s="7"/>
      <c r="J1" s="406" t="s">
        <v>14</v>
      </c>
      <c r="K1" s="407"/>
    </row>
    <row r="2" spans="1:12" s="1" customFormat="1" ht="13.5">
      <c r="B2" s="403"/>
      <c r="C2" s="5"/>
      <c r="D2" s="5"/>
      <c r="E2" s="405"/>
      <c r="G2" s="10" t="s">
        <v>15</v>
      </c>
      <c r="H2" s="11" t="s">
        <v>16</v>
      </c>
      <c r="I2" s="7"/>
      <c r="J2" s="10" t="s">
        <v>17</v>
      </c>
      <c r="K2" s="11" t="s">
        <v>18</v>
      </c>
    </row>
    <row r="3" spans="1:12" s="1" customFormat="1" ht="13.5">
      <c r="B3" s="4"/>
      <c r="C3" s="6"/>
      <c r="D3" s="6"/>
      <c r="E3" s="4"/>
      <c r="F3" s="7"/>
      <c r="G3" s="8"/>
      <c r="H3" s="9"/>
      <c r="I3" s="7"/>
      <c r="J3" s="8"/>
      <c r="K3" s="9"/>
      <c r="L3" s="7"/>
    </row>
    <row r="4" spans="1:12" ht="13.5">
      <c r="E4" s="3" t="s">
        <v>19</v>
      </c>
      <c r="G4" s="3" t="s">
        <v>281</v>
      </c>
      <c r="I4" s="408" t="s">
        <v>129</v>
      </c>
      <c r="J4" s="408"/>
      <c r="K4" s="408"/>
    </row>
    <row r="5" spans="1:12" ht="13.5" customHeight="1">
      <c r="B5" s="387" t="s">
        <v>10</v>
      </c>
      <c r="E5" s="390" t="s">
        <v>5</v>
      </c>
      <c r="F5" s="391"/>
      <c r="G5" s="392" t="s">
        <v>112</v>
      </c>
      <c r="H5" s="391"/>
      <c r="I5" s="391"/>
      <c r="J5" s="391"/>
      <c r="K5" s="391"/>
    </row>
    <row r="6" spans="1:12" ht="13.5" customHeight="1">
      <c r="B6" s="388"/>
      <c r="E6" s="390" t="s">
        <v>6</v>
      </c>
      <c r="F6" s="391"/>
      <c r="G6" s="393" t="s">
        <v>113</v>
      </c>
      <c r="H6" s="394"/>
      <c r="I6" s="394"/>
      <c r="J6" s="394"/>
      <c r="K6" s="395"/>
    </row>
    <row r="7" spans="1:12" ht="13.5">
      <c r="B7" s="388"/>
      <c r="E7" s="391"/>
      <c r="F7" s="391"/>
      <c r="G7" s="396"/>
      <c r="H7" s="397"/>
      <c r="I7" s="397"/>
      <c r="J7" s="397"/>
      <c r="K7" s="398"/>
    </row>
    <row r="8" spans="1:12" ht="13.5">
      <c r="B8" s="389"/>
      <c r="E8" s="391"/>
      <c r="F8" s="391"/>
      <c r="G8" s="396"/>
      <c r="H8" s="397"/>
      <c r="I8" s="397"/>
      <c r="J8" s="397"/>
      <c r="K8" s="398"/>
    </row>
    <row r="9" spans="1:12" ht="13.5">
      <c r="E9" s="391"/>
      <c r="F9" s="391"/>
      <c r="G9" s="399"/>
      <c r="H9" s="400"/>
      <c r="I9" s="400"/>
      <c r="J9" s="400"/>
      <c r="K9" s="401"/>
    </row>
    <row r="10" spans="1:12" ht="13.5">
      <c r="A10" s="139" t="s">
        <v>1033</v>
      </c>
    </row>
    <row r="11" spans="1:12" ht="13.5">
      <c r="A11" s="65" t="s">
        <v>833</v>
      </c>
      <c r="B11" s="427" t="s">
        <v>7</v>
      </c>
      <c r="C11" s="427"/>
      <c r="D11" s="67" t="s">
        <v>834</v>
      </c>
      <c r="E11" s="427" t="s">
        <v>8</v>
      </c>
      <c r="F11" s="427"/>
      <c r="G11" s="427"/>
      <c r="H11" s="427"/>
      <c r="I11" s="427"/>
      <c r="J11" s="427"/>
      <c r="K11" s="427"/>
    </row>
    <row r="12" spans="1:12" ht="24.95" customHeight="1">
      <c r="A12" s="66"/>
      <c r="B12" s="393" t="s">
        <v>114</v>
      </c>
      <c r="C12" s="444"/>
      <c r="D12" s="133"/>
      <c r="E12" s="381" t="s">
        <v>130</v>
      </c>
      <c r="F12" s="382"/>
      <c r="G12" s="382"/>
      <c r="H12" s="382"/>
      <c r="I12" s="382"/>
      <c r="J12" s="382"/>
      <c r="K12" s="383"/>
    </row>
    <row r="13" spans="1:12" ht="24.95" customHeight="1">
      <c r="A13" s="66"/>
      <c r="B13" s="429"/>
      <c r="C13" s="445"/>
      <c r="D13" s="134"/>
      <c r="E13" s="384" t="s">
        <v>131</v>
      </c>
      <c r="F13" s="385"/>
      <c r="G13" s="385"/>
      <c r="H13" s="385"/>
      <c r="I13" s="385"/>
      <c r="J13" s="385"/>
      <c r="K13" s="386"/>
    </row>
    <row r="14" spans="1:12" ht="24.95" customHeight="1">
      <c r="A14" s="66"/>
      <c r="B14" s="429"/>
      <c r="C14" s="445"/>
      <c r="D14" s="134"/>
      <c r="E14" s="384" t="s">
        <v>132</v>
      </c>
      <c r="F14" s="385"/>
      <c r="G14" s="385"/>
      <c r="H14" s="385"/>
      <c r="I14" s="385"/>
      <c r="J14" s="385"/>
      <c r="K14" s="386"/>
    </row>
    <row r="15" spans="1:12" ht="24.95" customHeight="1">
      <c r="A15" s="66"/>
      <c r="B15" s="446"/>
      <c r="C15" s="447"/>
      <c r="D15" s="134"/>
      <c r="E15" s="365"/>
      <c r="F15" s="366"/>
      <c r="G15" s="366"/>
      <c r="H15" s="366"/>
      <c r="I15" s="366"/>
      <c r="J15" s="366"/>
      <c r="K15" s="367"/>
    </row>
    <row r="16" spans="1:12" ht="24.95" customHeight="1">
      <c r="A16" s="66"/>
      <c r="B16" s="393" t="s">
        <v>115</v>
      </c>
      <c r="C16" s="444"/>
      <c r="D16" s="134"/>
      <c r="E16" s="384" t="s">
        <v>133</v>
      </c>
      <c r="F16" s="385"/>
      <c r="G16" s="385"/>
      <c r="H16" s="385"/>
      <c r="I16" s="385"/>
      <c r="J16" s="385"/>
      <c r="K16" s="386"/>
    </row>
    <row r="17" spans="1:11" ht="24.95" customHeight="1">
      <c r="A17" s="66"/>
      <c r="B17" s="429"/>
      <c r="C17" s="445"/>
      <c r="D17" s="134"/>
      <c r="E17" s="384" t="s">
        <v>134</v>
      </c>
      <c r="F17" s="385"/>
      <c r="G17" s="385"/>
      <c r="H17" s="385"/>
      <c r="I17" s="385"/>
      <c r="J17" s="385"/>
      <c r="K17" s="386"/>
    </row>
    <row r="18" spans="1:11" ht="24.95" customHeight="1">
      <c r="A18" s="66"/>
      <c r="B18" s="429"/>
      <c r="C18" s="445"/>
      <c r="D18" s="134"/>
      <c r="E18" s="384" t="s">
        <v>135</v>
      </c>
      <c r="F18" s="385"/>
      <c r="G18" s="385"/>
      <c r="H18" s="385"/>
      <c r="I18" s="385"/>
      <c r="J18" s="385"/>
      <c r="K18" s="386"/>
    </row>
    <row r="19" spans="1:11" ht="24.95" customHeight="1">
      <c r="A19" s="66"/>
      <c r="B19" s="429"/>
      <c r="C19" s="445"/>
      <c r="D19" s="134"/>
      <c r="E19" s="384" t="s">
        <v>136</v>
      </c>
      <c r="F19" s="385"/>
      <c r="G19" s="385"/>
      <c r="H19" s="385"/>
      <c r="I19" s="385"/>
      <c r="J19" s="385"/>
      <c r="K19" s="386"/>
    </row>
    <row r="20" spans="1:11" ht="24.95" customHeight="1">
      <c r="A20" s="66"/>
      <c r="B20" s="446"/>
      <c r="C20" s="447"/>
      <c r="D20" s="134"/>
      <c r="E20" s="441" t="s">
        <v>137</v>
      </c>
      <c r="F20" s="442"/>
      <c r="G20" s="442"/>
      <c r="H20" s="442"/>
      <c r="I20" s="442"/>
      <c r="J20" s="442"/>
      <c r="K20" s="443"/>
    </row>
    <row r="21" spans="1:11" ht="24.95" customHeight="1">
      <c r="A21" s="66"/>
      <c r="B21" s="393" t="s">
        <v>116</v>
      </c>
      <c r="C21" s="444"/>
      <c r="D21" s="133"/>
      <c r="E21" s="381" t="s">
        <v>138</v>
      </c>
      <c r="F21" s="382"/>
      <c r="G21" s="382"/>
      <c r="H21" s="382"/>
      <c r="I21" s="382"/>
      <c r="J21" s="382"/>
      <c r="K21" s="383"/>
    </row>
    <row r="22" spans="1:11" ht="24.95" customHeight="1">
      <c r="A22" s="66"/>
      <c r="B22" s="429"/>
      <c r="C22" s="445"/>
      <c r="D22" s="134"/>
      <c r="E22" s="384" t="s">
        <v>139</v>
      </c>
      <c r="F22" s="385"/>
      <c r="G22" s="385"/>
      <c r="H22" s="385"/>
      <c r="I22" s="385"/>
      <c r="J22" s="385"/>
      <c r="K22" s="386"/>
    </row>
    <row r="23" spans="1:11" ht="24.95" customHeight="1">
      <c r="A23" s="66"/>
      <c r="B23" s="429"/>
      <c r="C23" s="445"/>
      <c r="D23" s="134"/>
      <c r="E23" s="384" t="s">
        <v>140</v>
      </c>
      <c r="F23" s="385"/>
      <c r="G23" s="385"/>
      <c r="H23" s="385"/>
      <c r="I23" s="385"/>
      <c r="J23" s="385"/>
      <c r="K23" s="386"/>
    </row>
    <row r="24" spans="1:11" ht="24.95" customHeight="1">
      <c r="A24" s="66"/>
      <c r="B24" s="446"/>
      <c r="C24" s="447"/>
      <c r="D24" s="134"/>
      <c r="E24" s="365"/>
      <c r="F24" s="366"/>
      <c r="G24" s="366"/>
      <c r="H24" s="366"/>
      <c r="I24" s="366"/>
      <c r="J24" s="366"/>
      <c r="K24" s="367"/>
    </row>
    <row r="25" spans="1:11" ht="24.95" customHeight="1">
      <c r="A25" s="66"/>
      <c r="B25" s="393" t="s">
        <v>141</v>
      </c>
      <c r="C25" s="444"/>
      <c r="D25" s="134"/>
      <c r="E25" s="384" t="s">
        <v>142</v>
      </c>
      <c r="F25" s="385"/>
      <c r="G25" s="385"/>
      <c r="H25" s="385"/>
      <c r="I25" s="385"/>
      <c r="J25" s="385"/>
      <c r="K25" s="386"/>
    </row>
    <row r="26" spans="1:11" ht="24.95" customHeight="1">
      <c r="A26" s="66"/>
      <c r="B26" s="429"/>
      <c r="C26" s="445"/>
      <c r="D26" s="134"/>
      <c r="E26" s="384" t="s">
        <v>143</v>
      </c>
      <c r="F26" s="385"/>
      <c r="G26" s="385"/>
      <c r="H26" s="385"/>
      <c r="I26" s="385"/>
      <c r="J26" s="385"/>
      <c r="K26" s="386"/>
    </row>
    <row r="27" spans="1:11" ht="24.95" customHeight="1">
      <c r="A27" s="66"/>
      <c r="B27" s="429"/>
      <c r="C27" s="445"/>
      <c r="D27" s="134"/>
      <c r="E27" s="384" t="s">
        <v>144</v>
      </c>
      <c r="F27" s="385"/>
      <c r="G27" s="385"/>
      <c r="H27" s="385"/>
      <c r="I27" s="385"/>
      <c r="J27" s="385"/>
      <c r="K27" s="386"/>
    </row>
    <row r="28" spans="1:11" ht="24.95" customHeight="1">
      <c r="A28" s="66"/>
      <c r="B28" s="429"/>
      <c r="C28" s="445"/>
      <c r="D28" s="134"/>
      <c r="E28" s="365"/>
      <c r="F28" s="366"/>
      <c r="G28" s="366"/>
      <c r="H28" s="366"/>
      <c r="I28" s="366"/>
      <c r="J28" s="366"/>
      <c r="K28" s="367"/>
    </row>
    <row r="29" spans="1:11" ht="24.95" customHeight="1">
      <c r="A29" s="66"/>
      <c r="B29" s="446"/>
      <c r="C29" s="447"/>
      <c r="D29" s="135"/>
      <c r="E29" s="368"/>
      <c r="F29" s="369"/>
      <c r="G29" s="369"/>
      <c r="H29" s="369"/>
      <c r="I29" s="369"/>
      <c r="J29" s="369"/>
      <c r="K29" s="370"/>
    </row>
    <row r="30" spans="1:11" ht="24.95" customHeight="1">
      <c r="A30" s="66"/>
      <c r="B30" s="429" t="s">
        <v>145</v>
      </c>
      <c r="C30" s="430"/>
      <c r="D30" s="134"/>
      <c r="E30" s="381" t="s">
        <v>146</v>
      </c>
      <c r="F30" s="382"/>
      <c r="G30" s="382"/>
      <c r="H30" s="382"/>
      <c r="I30" s="382"/>
      <c r="J30" s="382"/>
      <c r="K30" s="383"/>
    </row>
    <row r="31" spans="1:11" ht="24.95" customHeight="1">
      <c r="A31" s="66"/>
      <c r="B31" s="429"/>
      <c r="C31" s="430"/>
      <c r="D31" s="134"/>
      <c r="E31" s="384" t="s">
        <v>147</v>
      </c>
      <c r="F31" s="385"/>
      <c r="G31" s="385"/>
      <c r="H31" s="385"/>
      <c r="I31" s="385"/>
      <c r="J31" s="385"/>
      <c r="K31" s="386"/>
    </row>
    <row r="32" spans="1:11" ht="24.95" customHeight="1">
      <c r="A32" s="66"/>
      <c r="B32" s="429"/>
      <c r="C32" s="430"/>
      <c r="D32" s="134"/>
      <c r="E32" s="384" t="s">
        <v>148</v>
      </c>
      <c r="F32" s="385"/>
      <c r="G32" s="385"/>
      <c r="H32" s="385"/>
      <c r="I32" s="385"/>
      <c r="J32" s="385"/>
      <c r="K32" s="386"/>
    </row>
    <row r="33" spans="1:11" ht="24.95" customHeight="1">
      <c r="A33" s="66"/>
      <c r="B33" s="429"/>
      <c r="C33" s="430"/>
      <c r="D33" s="134"/>
      <c r="E33" s="365"/>
      <c r="F33" s="366"/>
      <c r="G33" s="366"/>
      <c r="H33" s="366"/>
      <c r="I33" s="366"/>
      <c r="J33" s="366"/>
      <c r="K33" s="367"/>
    </row>
    <row r="34" spans="1:11" ht="24.95" customHeight="1">
      <c r="A34" s="66"/>
      <c r="B34" s="429"/>
      <c r="C34" s="430"/>
      <c r="D34" s="134"/>
      <c r="E34" s="365"/>
      <c r="F34" s="366"/>
      <c r="G34" s="366"/>
      <c r="H34" s="366"/>
      <c r="I34" s="366"/>
      <c r="J34" s="366"/>
      <c r="K34" s="367"/>
    </row>
    <row r="35" spans="1:11" ht="24.95" customHeight="1">
      <c r="A35" s="66"/>
      <c r="B35" s="431"/>
      <c r="C35" s="430"/>
      <c r="D35" s="134"/>
      <c r="E35" s="365"/>
      <c r="F35" s="366"/>
      <c r="G35" s="366"/>
      <c r="H35" s="366"/>
      <c r="I35" s="366"/>
      <c r="J35" s="366"/>
      <c r="K35" s="367"/>
    </row>
    <row r="36" spans="1:11" ht="24.95" customHeight="1">
      <c r="A36" s="66"/>
      <c r="B36" s="431"/>
      <c r="C36" s="430"/>
      <c r="D36" s="134"/>
      <c r="E36" s="362"/>
      <c r="F36" s="363"/>
      <c r="G36" s="363"/>
      <c r="H36" s="363"/>
      <c r="I36" s="363"/>
      <c r="J36" s="363"/>
      <c r="K36" s="364"/>
    </row>
    <row r="37" spans="1:11" ht="24.95" customHeight="1">
      <c r="A37" s="66"/>
      <c r="B37" s="431"/>
      <c r="C37" s="430"/>
      <c r="D37" s="134"/>
      <c r="E37" s="365"/>
      <c r="F37" s="366"/>
      <c r="G37" s="366"/>
      <c r="H37" s="366"/>
      <c r="I37" s="366"/>
      <c r="J37" s="366"/>
      <c r="K37" s="367"/>
    </row>
    <row r="38" spans="1:11" ht="24.95" customHeight="1">
      <c r="A38" s="66"/>
      <c r="B38" s="431"/>
      <c r="C38" s="430"/>
      <c r="D38" s="134"/>
      <c r="E38" s="368"/>
      <c r="F38" s="369"/>
      <c r="G38" s="369"/>
      <c r="H38" s="369"/>
      <c r="I38" s="369"/>
      <c r="J38" s="369"/>
      <c r="K38" s="370"/>
    </row>
    <row r="39" spans="1:11" ht="24.95" customHeight="1">
      <c r="A39" s="66"/>
      <c r="B39" s="393" t="s">
        <v>149</v>
      </c>
      <c r="C39" s="428"/>
      <c r="D39" s="136"/>
      <c r="E39" s="381" t="s">
        <v>150</v>
      </c>
      <c r="F39" s="382"/>
      <c r="G39" s="382"/>
      <c r="H39" s="382"/>
      <c r="I39" s="382"/>
      <c r="J39" s="382"/>
      <c r="K39" s="383"/>
    </row>
    <row r="40" spans="1:11" ht="24.95" customHeight="1">
      <c r="A40" s="66"/>
      <c r="B40" s="429"/>
      <c r="C40" s="430"/>
      <c r="D40" s="137"/>
      <c r="E40" s="384" t="s">
        <v>151</v>
      </c>
      <c r="F40" s="385"/>
      <c r="G40" s="385"/>
      <c r="H40" s="385"/>
      <c r="I40" s="385"/>
      <c r="J40" s="385"/>
      <c r="K40" s="386"/>
    </row>
    <row r="41" spans="1:11" ht="24.95" customHeight="1">
      <c r="A41" s="66"/>
      <c r="B41" s="429"/>
      <c r="C41" s="430"/>
      <c r="D41" s="137"/>
      <c r="E41" s="384" t="s">
        <v>152</v>
      </c>
      <c r="F41" s="385"/>
      <c r="G41" s="385"/>
      <c r="H41" s="385"/>
      <c r="I41" s="385"/>
      <c r="J41" s="385"/>
      <c r="K41" s="386"/>
    </row>
    <row r="42" spans="1:11" ht="24.95" customHeight="1">
      <c r="A42" s="66"/>
      <c r="B42" s="429"/>
      <c r="C42" s="430"/>
      <c r="D42" s="137"/>
      <c r="E42" s="365"/>
      <c r="F42" s="366"/>
      <c r="G42" s="366"/>
      <c r="H42" s="366"/>
      <c r="I42" s="366"/>
      <c r="J42" s="366"/>
      <c r="K42" s="367"/>
    </row>
    <row r="43" spans="1:11" ht="24.95" customHeight="1">
      <c r="A43" s="66"/>
      <c r="B43" s="429"/>
      <c r="C43" s="430"/>
      <c r="D43" s="137"/>
      <c r="E43" s="365"/>
      <c r="F43" s="366"/>
      <c r="G43" s="366"/>
      <c r="H43" s="366"/>
      <c r="I43" s="366"/>
      <c r="J43" s="366"/>
      <c r="K43" s="367"/>
    </row>
    <row r="44" spans="1:11" ht="24.95" customHeight="1">
      <c r="A44" s="66"/>
      <c r="B44" s="431"/>
      <c r="C44" s="430"/>
      <c r="D44" s="137"/>
      <c r="E44" s="365"/>
      <c r="F44" s="366"/>
      <c r="G44" s="366"/>
      <c r="H44" s="366"/>
      <c r="I44" s="366"/>
      <c r="J44" s="366"/>
      <c r="K44" s="367"/>
    </row>
    <row r="45" spans="1:11" ht="24.95" customHeight="1">
      <c r="A45" s="66"/>
      <c r="B45" s="431"/>
      <c r="C45" s="430"/>
      <c r="D45" s="137"/>
      <c r="E45" s="362"/>
      <c r="F45" s="363"/>
      <c r="G45" s="363"/>
      <c r="H45" s="363"/>
      <c r="I45" s="363"/>
      <c r="J45" s="363"/>
      <c r="K45" s="364"/>
    </row>
    <row r="46" spans="1:11" ht="24.95" customHeight="1">
      <c r="A46" s="66"/>
      <c r="B46" s="431"/>
      <c r="C46" s="430"/>
      <c r="D46" s="137"/>
      <c r="E46" s="365"/>
      <c r="F46" s="366"/>
      <c r="G46" s="366"/>
      <c r="H46" s="366"/>
      <c r="I46" s="366"/>
      <c r="J46" s="366"/>
      <c r="K46" s="367"/>
    </row>
    <row r="47" spans="1:11" ht="24.95" customHeight="1">
      <c r="A47" s="66"/>
      <c r="B47" s="432"/>
      <c r="C47" s="433"/>
      <c r="D47" s="138"/>
      <c r="E47" s="368"/>
      <c r="F47" s="369"/>
      <c r="G47" s="369"/>
      <c r="H47" s="369"/>
      <c r="I47" s="369"/>
      <c r="J47" s="369"/>
      <c r="K47" s="370"/>
    </row>
    <row r="48" spans="1:11" ht="13.5"/>
    <row r="49" spans="2:11" ht="13.5">
      <c r="B49" s="2" t="s">
        <v>9</v>
      </c>
    </row>
    <row r="50" spans="2:11" ht="13.5">
      <c r="B50" s="409" t="s">
        <v>153</v>
      </c>
      <c r="C50" s="410"/>
      <c r="D50" s="410"/>
      <c r="E50" s="410"/>
      <c r="F50" s="410"/>
      <c r="G50" s="411"/>
      <c r="H50" s="409" t="s">
        <v>154</v>
      </c>
      <c r="I50" s="410"/>
      <c r="J50" s="410"/>
      <c r="K50" s="411"/>
    </row>
    <row r="51" spans="2:11" ht="13.5">
      <c r="B51" s="412"/>
      <c r="C51" s="413"/>
      <c r="D51" s="413"/>
      <c r="E51" s="413"/>
      <c r="F51" s="413"/>
      <c r="G51" s="414"/>
      <c r="H51" s="412"/>
      <c r="I51" s="413"/>
      <c r="J51" s="413"/>
      <c r="K51" s="414"/>
    </row>
    <row r="52" spans="2:11" ht="13.5">
      <c r="B52" s="412"/>
      <c r="C52" s="413"/>
      <c r="D52" s="413"/>
      <c r="E52" s="413"/>
      <c r="F52" s="413"/>
      <c r="G52" s="414"/>
      <c r="H52" s="412"/>
      <c r="I52" s="413"/>
      <c r="J52" s="413"/>
      <c r="K52" s="414"/>
    </row>
    <row r="53" spans="2:11" ht="13.5">
      <c r="B53" s="412"/>
      <c r="C53" s="413"/>
      <c r="D53" s="413"/>
      <c r="E53" s="413"/>
      <c r="F53" s="413"/>
      <c r="G53" s="414"/>
      <c r="H53" s="412"/>
      <c r="I53" s="413"/>
      <c r="J53" s="413"/>
      <c r="K53" s="414"/>
    </row>
    <row r="54" spans="2:11" ht="13.5">
      <c r="B54" s="412"/>
      <c r="C54" s="413"/>
      <c r="D54" s="413"/>
      <c r="E54" s="413"/>
      <c r="F54" s="413"/>
      <c r="G54" s="414"/>
      <c r="H54" s="412"/>
      <c r="I54" s="413"/>
      <c r="J54" s="413"/>
      <c r="K54" s="414"/>
    </row>
    <row r="55" spans="2:11" ht="13.5">
      <c r="B55" s="412"/>
      <c r="C55" s="413"/>
      <c r="D55" s="413"/>
      <c r="E55" s="413"/>
      <c r="F55" s="413"/>
      <c r="G55" s="414"/>
      <c r="H55" s="412"/>
      <c r="I55" s="413"/>
      <c r="J55" s="413"/>
      <c r="K55" s="414"/>
    </row>
    <row r="56" spans="2:11" ht="13.5">
      <c r="B56" s="412"/>
      <c r="C56" s="413"/>
      <c r="D56" s="413"/>
      <c r="E56" s="413"/>
      <c r="F56" s="413"/>
      <c r="G56" s="414"/>
      <c r="H56" s="412"/>
      <c r="I56" s="413"/>
      <c r="J56" s="413"/>
      <c r="K56" s="414"/>
    </row>
    <row r="57" spans="2:11" ht="13.5">
      <c r="B57" s="412"/>
      <c r="C57" s="413"/>
      <c r="D57" s="413"/>
      <c r="E57" s="413"/>
      <c r="F57" s="413"/>
      <c r="G57" s="414"/>
      <c r="H57" s="412"/>
      <c r="I57" s="413"/>
      <c r="J57" s="413"/>
      <c r="K57" s="414"/>
    </row>
    <row r="58" spans="2:11" ht="13.5">
      <c r="B58" s="412"/>
      <c r="C58" s="413"/>
      <c r="D58" s="413"/>
      <c r="E58" s="413"/>
      <c r="F58" s="413"/>
      <c r="G58" s="414"/>
      <c r="H58" s="412"/>
      <c r="I58" s="413"/>
      <c r="J58" s="413"/>
      <c r="K58" s="414"/>
    </row>
    <row r="59" spans="2:11" ht="13.5">
      <c r="B59" s="412"/>
      <c r="C59" s="413"/>
      <c r="D59" s="413"/>
      <c r="E59" s="413"/>
      <c r="F59" s="413"/>
      <c r="G59" s="414"/>
      <c r="H59" s="412"/>
      <c r="I59" s="413"/>
      <c r="J59" s="413"/>
      <c r="K59" s="414"/>
    </row>
    <row r="60" spans="2:11" ht="13.5">
      <c r="B60" s="412"/>
      <c r="C60" s="413"/>
      <c r="D60" s="413"/>
      <c r="E60" s="413"/>
      <c r="F60" s="413"/>
      <c r="G60" s="414"/>
      <c r="H60" s="412"/>
      <c r="I60" s="413"/>
      <c r="J60" s="413"/>
      <c r="K60" s="414"/>
    </row>
    <row r="61" spans="2:11" ht="13.5">
      <c r="B61" s="412"/>
      <c r="C61" s="413"/>
      <c r="D61" s="413"/>
      <c r="E61" s="413"/>
      <c r="F61" s="413"/>
      <c r="G61" s="414"/>
      <c r="H61" s="412"/>
      <c r="I61" s="413"/>
      <c r="J61" s="413"/>
      <c r="K61" s="414"/>
    </row>
    <row r="62" spans="2:11" ht="13.5">
      <c r="B62" s="415"/>
      <c r="C62" s="416"/>
      <c r="D62" s="416"/>
      <c r="E62" s="416"/>
      <c r="F62" s="416"/>
      <c r="G62" s="417"/>
      <c r="H62" s="421"/>
      <c r="I62" s="422"/>
      <c r="J62" s="422"/>
      <c r="K62" s="423"/>
    </row>
    <row r="63" spans="2:11" ht="13.5">
      <c r="B63" s="415"/>
      <c r="C63" s="416"/>
      <c r="D63" s="416"/>
      <c r="E63" s="416"/>
      <c r="F63" s="416"/>
      <c r="G63" s="417"/>
      <c r="H63" s="421"/>
      <c r="I63" s="422"/>
      <c r="J63" s="422"/>
      <c r="K63" s="423"/>
    </row>
    <row r="64" spans="2:11" ht="13.5">
      <c r="B64" s="415"/>
      <c r="C64" s="416"/>
      <c r="D64" s="416"/>
      <c r="E64" s="416"/>
      <c r="F64" s="416"/>
      <c r="G64" s="417"/>
      <c r="H64" s="421"/>
      <c r="I64" s="422"/>
      <c r="J64" s="422"/>
      <c r="K64" s="423"/>
    </row>
    <row r="65" spans="2:11" ht="13.5">
      <c r="B65" s="415"/>
      <c r="C65" s="416"/>
      <c r="D65" s="416"/>
      <c r="E65" s="416"/>
      <c r="F65" s="416"/>
      <c r="G65" s="417"/>
      <c r="H65" s="421"/>
      <c r="I65" s="422"/>
      <c r="J65" s="422"/>
      <c r="K65" s="423"/>
    </row>
    <row r="66" spans="2:11" ht="13.5">
      <c r="B66" s="415"/>
      <c r="C66" s="416"/>
      <c r="D66" s="416"/>
      <c r="E66" s="416"/>
      <c r="F66" s="416"/>
      <c r="G66" s="417"/>
      <c r="H66" s="421"/>
      <c r="I66" s="422"/>
      <c r="J66" s="422"/>
      <c r="K66" s="423"/>
    </row>
    <row r="67" spans="2:11" ht="13.5">
      <c r="B67" s="415"/>
      <c r="C67" s="416"/>
      <c r="D67" s="416"/>
      <c r="E67" s="416"/>
      <c r="F67" s="416"/>
      <c r="G67" s="417"/>
      <c r="H67" s="421"/>
      <c r="I67" s="422"/>
      <c r="J67" s="422"/>
      <c r="K67" s="423"/>
    </row>
    <row r="68" spans="2:11" ht="13.5">
      <c r="B68" s="415"/>
      <c r="C68" s="416"/>
      <c r="D68" s="416"/>
      <c r="E68" s="416"/>
      <c r="F68" s="416"/>
      <c r="G68" s="417"/>
      <c r="H68" s="421"/>
      <c r="I68" s="422"/>
      <c r="J68" s="422"/>
      <c r="K68" s="423"/>
    </row>
    <row r="69" spans="2:11" ht="13.5">
      <c r="B69" s="415"/>
      <c r="C69" s="416"/>
      <c r="D69" s="416"/>
      <c r="E69" s="416"/>
      <c r="F69" s="416"/>
      <c r="G69" s="417"/>
      <c r="H69" s="421"/>
      <c r="I69" s="422"/>
      <c r="J69" s="422"/>
      <c r="K69" s="423"/>
    </row>
    <row r="70" spans="2:11" ht="13.5">
      <c r="B70" s="418"/>
      <c r="C70" s="419"/>
      <c r="D70" s="419"/>
      <c r="E70" s="419"/>
      <c r="F70" s="419"/>
      <c r="G70" s="420"/>
      <c r="H70" s="424"/>
      <c r="I70" s="425"/>
      <c r="J70" s="425"/>
      <c r="K70" s="426"/>
    </row>
    <row r="71" spans="2:11" ht="13.5"/>
    <row r="72" spans="2:11" ht="13.5"/>
    <row r="73" spans="2:11" ht="13.5"/>
    <row r="74" spans="2:11" ht="13.5"/>
    <row r="75" spans="2:11" ht="13.5"/>
    <row r="76" spans="2:11" ht="13.5"/>
    <row r="77" spans="2:11" ht="13.5"/>
    <row r="78" spans="2:11" ht="13.5"/>
    <row r="79" spans="2:11" ht="13.5"/>
    <row r="80" spans="2:11" ht="13.5"/>
    <row r="81" ht="13.5"/>
    <row r="82" ht="13.5"/>
    <row r="83" ht="13.5"/>
    <row r="84" ht="13.5"/>
    <row r="85" ht="13.5"/>
    <row r="86" ht="13.5"/>
    <row r="87" ht="13.5"/>
    <row r="88" ht="13.5"/>
    <row r="89" ht="13.5"/>
    <row r="90" ht="13.5"/>
    <row r="91" ht="13.5"/>
    <row r="92" ht="13.5"/>
    <row r="93" ht="13.5"/>
    <row r="94" ht="13.5"/>
    <row r="95" ht="13.5"/>
    <row r="96" ht="13.5"/>
    <row r="97" ht="13.5"/>
    <row r="98" ht="13.5"/>
    <row r="99" ht="13.5"/>
    <row r="100" ht="13.5"/>
    <row r="101" ht="13.5"/>
    <row r="102" ht="13.5"/>
  </sheetData>
  <mergeCells count="56">
    <mergeCell ref="B30:C38"/>
    <mergeCell ref="B39:C47"/>
    <mergeCell ref="B50:G70"/>
    <mergeCell ref="H50:K70"/>
    <mergeCell ref="B11:C11"/>
    <mergeCell ref="E11:K11"/>
    <mergeCell ref="B12:C15"/>
    <mergeCell ref="B16:C20"/>
    <mergeCell ref="B21:C24"/>
    <mergeCell ref="B25:C29"/>
    <mergeCell ref="E12:K12"/>
    <mergeCell ref="E13:K13"/>
    <mergeCell ref="E14:K14"/>
    <mergeCell ref="E15:K15"/>
    <mergeCell ref="E16:K16"/>
    <mergeCell ref="E17:K17"/>
    <mergeCell ref="B1:B2"/>
    <mergeCell ref="E1:E2"/>
    <mergeCell ref="G1:H1"/>
    <mergeCell ref="J1:K1"/>
    <mergeCell ref="I4:K4"/>
    <mergeCell ref="B5:B8"/>
    <mergeCell ref="E5:F5"/>
    <mergeCell ref="G5:K5"/>
    <mergeCell ref="E6:F9"/>
    <mergeCell ref="G6:K9"/>
    <mergeCell ref="E18:K18"/>
    <mergeCell ref="E19:K19"/>
    <mergeCell ref="E20:K20"/>
    <mergeCell ref="E21:K21"/>
    <mergeCell ref="E22:K22"/>
    <mergeCell ref="E23:K23"/>
    <mergeCell ref="E24:K24"/>
    <mergeCell ref="E25:K25"/>
    <mergeCell ref="E26:K26"/>
    <mergeCell ref="E27:K27"/>
    <mergeCell ref="E28:K28"/>
    <mergeCell ref="E29:K29"/>
    <mergeCell ref="E30:K30"/>
    <mergeCell ref="E31:K31"/>
    <mergeCell ref="E32:K32"/>
    <mergeCell ref="E33:K33"/>
    <mergeCell ref="E34:K34"/>
    <mergeCell ref="E35:K35"/>
    <mergeCell ref="E36:K36"/>
    <mergeCell ref="E37:K37"/>
    <mergeCell ref="E38:K38"/>
    <mergeCell ref="E39:K39"/>
    <mergeCell ref="E40:K40"/>
    <mergeCell ref="E41:K41"/>
    <mergeCell ref="E42:K42"/>
    <mergeCell ref="E43:K43"/>
    <mergeCell ref="E44:K44"/>
    <mergeCell ref="E45:K45"/>
    <mergeCell ref="E46:K46"/>
    <mergeCell ref="E47:K47"/>
  </mergeCells>
  <phoneticPr fontId="1"/>
  <hyperlinks>
    <hyperlink ref="I4:K4" location="データ一覧表!A12" tooltip="ﾃﾞｰﾀ一覧表のシートへ戻る" display="ユニット番号　01G008L1"/>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02"/>
  <sheetViews>
    <sheetView workbookViewId="0">
      <selection activeCell="I4" sqref="I4:K4"/>
    </sheetView>
  </sheetViews>
  <sheetFormatPr defaultRowHeight="20.100000000000001" customHeight="1"/>
  <cols>
    <col min="1" max="1" width="10.625" style="2" customWidth="1"/>
    <col min="2" max="2" width="17.25" style="2" customWidth="1"/>
    <col min="3" max="3" width="2.625" style="2" customWidth="1"/>
    <col min="4" max="4" width="3.625" style="2" customWidth="1"/>
    <col min="5" max="5" width="17.25" style="2" customWidth="1"/>
    <col min="6" max="6" width="2.625" style="2" customWidth="1"/>
    <col min="7" max="8" width="14.375" style="2" customWidth="1"/>
    <col min="9" max="9" width="3.625" style="2" customWidth="1"/>
    <col min="10" max="11" width="14.125" style="2" customWidth="1"/>
    <col min="12" max="12" width="3.25" style="2" customWidth="1"/>
    <col min="13" max="257" width="9" style="2"/>
    <col min="258" max="258" width="12.625" style="2" customWidth="1"/>
    <col min="259" max="259" width="2.625" style="2" customWidth="1"/>
    <col min="260" max="260" width="12.625" style="2" customWidth="1"/>
    <col min="261" max="261" width="2.625" style="2" customWidth="1"/>
    <col min="262" max="262" width="12.625" style="2" customWidth="1"/>
    <col min="263" max="263" width="2.625" style="2" customWidth="1"/>
    <col min="264" max="266" width="12.625" style="2" customWidth="1"/>
    <col min="267" max="513" width="9" style="2"/>
    <col min="514" max="514" width="12.625" style="2" customWidth="1"/>
    <col min="515" max="515" width="2.625" style="2" customWidth="1"/>
    <col min="516" max="516" width="12.625" style="2" customWidth="1"/>
    <col min="517" max="517" width="2.625" style="2" customWidth="1"/>
    <col min="518" max="518" width="12.625" style="2" customWidth="1"/>
    <col min="519" max="519" width="2.625" style="2" customWidth="1"/>
    <col min="520" max="522" width="12.625" style="2" customWidth="1"/>
    <col min="523" max="769" width="9" style="2"/>
    <col min="770" max="770" width="12.625" style="2" customWidth="1"/>
    <col min="771" max="771" width="2.625" style="2" customWidth="1"/>
    <col min="772" max="772" width="12.625" style="2" customWidth="1"/>
    <col min="773" max="773" width="2.625" style="2" customWidth="1"/>
    <col min="774" max="774" width="12.625" style="2" customWidth="1"/>
    <col min="775" max="775" width="2.625" style="2" customWidth="1"/>
    <col min="776" max="778" width="12.625" style="2" customWidth="1"/>
    <col min="779" max="1025" width="9" style="2"/>
    <col min="1026" max="1026" width="12.625" style="2" customWidth="1"/>
    <col min="1027" max="1027" width="2.625" style="2" customWidth="1"/>
    <col min="1028" max="1028" width="12.625" style="2" customWidth="1"/>
    <col min="1029" max="1029" width="2.625" style="2" customWidth="1"/>
    <col min="1030" max="1030" width="12.625" style="2" customWidth="1"/>
    <col min="1031" max="1031" width="2.625" style="2" customWidth="1"/>
    <col min="1032" max="1034" width="12.625" style="2" customWidth="1"/>
    <col min="1035" max="1281" width="9" style="2"/>
    <col min="1282" max="1282" width="12.625" style="2" customWidth="1"/>
    <col min="1283" max="1283" width="2.625" style="2" customWidth="1"/>
    <col min="1284" max="1284" width="12.625" style="2" customWidth="1"/>
    <col min="1285" max="1285" width="2.625" style="2" customWidth="1"/>
    <col min="1286" max="1286" width="12.625" style="2" customWidth="1"/>
    <col min="1287" max="1287" width="2.625" style="2" customWidth="1"/>
    <col min="1288" max="1290" width="12.625" style="2" customWidth="1"/>
    <col min="1291" max="1537" width="9" style="2"/>
    <col min="1538" max="1538" width="12.625" style="2" customWidth="1"/>
    <col min="1539" max="1539" width="2.625" style="2" customWidth="1"/>
    <col min="1540" max="1540" width="12.625" style="2" customWidth="1"/>
    <col min="1541" max="1541" width="2.625" style="2" customWidth="1"/>
    <col min="1542" max="1542" width="12.625" style="2" customWidth="1"/>
    <col min="1543" max="1543" width="2.625" style="2" customWidth="1"/>
    <col min="1544" max="1546" width="12.625" style="2" customWidth="1"/>
    <col min="1547" max="1793" width="9" style="2"/>
    <col min="1794" max="1794" width="12.625" style="2" customWidth="1"/>
    <col min="1795" max="1795" width="2.625" style="2" customWidth="1"/>
    <col min="1796" max="1796" width="12.625" style="2" customWidth="1"/>
    <col min="1797" max="1797" width="2.625" style="2" customWidth="1"/>
    <col min="1798" max="1798" width="12.625" style="2" customWidth="1"/>
    <col min="1799" max="1799" width="2.625" style="2" customWidth="1"/>
    <col min="1800" max="1802" width="12.625" style="2" customWidth="1"/>
    <col min="1803" max="2049" width="9" style="2"/>
    <col min="2050" max="2050" width="12.625" style="2" customWidth="1"/>
    <col min="2051" max="2051" width="2.625" style="2" customWidth="1"/>
    <col min="2052" max="2052" width="12.625" style="2" customWidth="1"/>
    <col min="2053" max="2053" width="2.625" style="2" customWidth="1"/>
    <col min="2054" max="2054" width="12.625" style="2" customWidth="1"/>
    <col min="2055" max="2055" width="2.625" style="2" customWidth="1"/>
    <col min="2056" max="2058" width="12.625" style="2" customWidth="1"/>
    <col min="2059" max="2305" width="9" style="2"/>
    <col min="2306" max="2306" width="12.625" style="2" customWidth="1"/>
    <col min="2307" max="2307" width="2.625" style="2" customWidth="1"/>
    <col min="2308" max="2308" width="12.625" style="2" customWidth="1"/>
    <col min="2309" max="2309" width="2.625" style="2" customWidth="1"/>
    <col min="2310" max="2310" width="12.625" style="2" customWidth="1"/>
    <col min="2311" max="2311" width="2.625" style="2" customWidth="1"/>
    <col min="2312" max="2314" width="12.625" style="2" customWidth="1"/>
    <col min="2315" max="2561" width="9" style="2"/>
    <col min="2562" max="2562" width="12.625" style="2" customWidth="1"/>
    <col min="2563" max="2563" width="2.625" style="2" customWidth="1"/>
    <col min="2564" max="2564" width="12.625" style="2" customWidth="1"/>
    <col min="2565" max="2565" width="2.625" style="2" customWidth="1"/>
    <col min="2566" max="2566" width="12.625" style="2" customWidth="1"/>
    <col min="2567" max="2567" width="2.625" style="2" customWidth="1"/>
    <col min="2568" max="2570" width="12.625" style="2" customWidth="1"/>
    <col min="2571" max="2817" width="9" style="2"/>
    <col min="2818" max="2818" width="12.625" style="2" customWidth="1"/>
    <col min="2819" max="2819" width="2.625" style="2" customWidth="1"/>
    <col min="2820" max="2820" width="12.625" style="2" customWidth="1"/>
    <col min="2821" max="2821" width="2.625" style="2" customWidth="1"/>
    <col min="2822" max="2822" width="12.625" style="2" customWidth="1"/>
    <col min="2823" max="2823" width="2.625" style="2" customWidth="1"/>
    <col min="2824" max="2826" width="12.625" style="2" customWidth="1"/>
    <col min="2827" max="3073" width="9" style="2"/>
    <col min="3074" max="3074" width="12.625" style="2" customWidth="1"/>
    <col min="3075" max="3075" width="2.625" style="2" customWidth="1"/>
    <col min="3076" max="3076" width="12.625" style="2" customWidth="1"/>
    <col min="3077" max="3077" width="2.625" style="2" customWidth="1"/>
    <col min="3078" max="3078" width="12.625" style="2" customWidth="1"/>
    <col min="3079" max="3079" width="2.625" style="2" customWidth="1"/>
    <col min="3080" max="3082" width="12.625" style="2" customWidth="1"/>
    <col min="3083" max="3329" width="9" style="2"/>
    <col min="3330" max="3330" width="12.625" style="2" customWidth="1"/>
    <col min="3331" max="3331" width="2.625" style="2" customWidth="1"/>
    <col min="3332" max="3332" width="12.625" style="2" customWidth="1"/>
    <col min="3333" max="3333" width="2.625" style="2" customWidth="1"/>
    <col min="3334" max="3334" width="12.625" style="2" customWidth="1"/>
    <col min="3335" max="3335" width="2.625" style="2" customWidth="1"/>
    <col min="3336" max="3338" width="12.625" style="2" customWidth="1"/>
    <col min="3339" max="3585" width="9" style="2"/>
    <col min="3586" max="3586" width="12.625" style="2" customWidth="1"/>
    <col min="3587" max="3587" width="2.625" style="2" customWidth="1"/>
    <col min="3588" max="3588" width="12.625" style="2" customWidth="1"/>
    <col min="3589" max="3589" width="2.625" style="2" customWidth="1"/>
    <col min="3590" max="3590" width="12.625" style="2" customWidth="1"/>
    <col min="3591" max="3591" width="2.625" style="2" customWidth="1"/>
    <col min="3592" max="3594" width="12.625" style="2" customWidth="1"/>
    <col min="3595" max="3841" width="9" style="2"/>
    <col min="3842" max="3842" width="12.625" style="2" customWidth="1"/>
    <col min="3843" max="3843" width="2.625" style="2" customWidth="1"/>
    <col min="3844" max="3844" width="12.625" style="2" customWidth="1"/>
    <col min="3845" max="3845" width="2.625" style="2" customWidth="1"/>
    <col min="3846" max="3846" width="12.625" style="2" customWidth="1"/>
    <col min="3847" max="3847" width="2.625" style="2" customWidth="1"/>
    <col min="3848" max="3850" width="12.625" style="2" customWidth="1"/>
    <col min="3851" max="4097" width="9" style="2"/>
    <col min="4098" max="4098" width="12.625" style="2" customWidth="1"/>
    <col min="4099" max="4099" width="2.625" style="2" customWidth="1"/>
    <col min="4100" max="4100" width="12.625" style="2" customWidth="1"/>
    <col min="4101" max="4101" width="2.625" style="2" customWidth="1"/>
    <col min="4102" max="4102" width="12.625" style="2" customWidth="1"/>
    <col min="4103" max="4103" width="2.625" style="2" customWidth="1"/>
    <col min="4104" max="4106" width="12.625" style="2" customWidth="1"/>
    <col min="4107" max="4353" width="9" style="2"/>
    <col min="4354" max="4354" width="12.625" style="2" customWidth="1"/>
    <col min="4355" max="4355" width="2.625" style="2" customWidth="1"/>
    <col min="4356" max="4356" width="12.625" style="2" customWidth="1"/>
    <col min="4357" max="4357" width="2.625" style="2" customWidth="1"/>
    <col min="4358" max="4358" width="12.625" style="2" customWidth="1"/>
    <col min="4359" max="4359" width="2.625" style="2" customWidth="1"/>
    <col min="4360" max="4362" width="12.625" style="2" customWidth="1"/>
    <col min="4363" max="4609" width="9" style="2"/>
    <col min="4610" max="4610" width="12.625" style="2" customWidth="1"/>
    <col min="4611" max="4611" width="2.625" style="2" customWidth="1"/>
    <col min="4612" max="4612" width="12.625" style="2" customWidth="1"/>
    <col min="4613" max="4613" width="2.625" style="2" customWidth="1"/>
    <col min="4614" max="4614" width="12.625" style="2" customWidth="1"/>
    <col min="4615" max="4615" width="2.625" style="2" customWidth="1"/>
    <col min="4616" max="4618" width="12.625" style="2" customWidth="1"/>
    <col min="4619" max="4865" width="9" style="2"/>
    <col min="4866" max="4866" width="12.625" style="2" customWidth="1"/>
    <col min="4867" max="4867" width="2.625" style="2" customWidth="1"/>
    <col min="4868" max="4868" width="12.625" style="2" customWidth="1"/>
    <col min="4869" max="4869" width="2.625" style="2" customWidth="1"/>
    <col min="4870" max="4870" width="12.625" style="2" customWidth="1"/>
    <col min="4871" max="4871" width="2.625" style="2" customWidth="1"/>
    <col min="4872" max="4874" width="12.625" style="2" customWidth="1"/>
    <col min="4875" max="5121" width="9" style="2"/>
    <col min="5122" max="5122" width="12.625" style="2" customWidth="1"/>
    <col min="5123" max="5123" width="2.625" style="2" customWidth="1"/>
    <col min="5124" max="5124" width="12.625" style="2" customWidth="1"/>
    <col min="5125" max="5125" width="2.625" style="2" customWidth="1"/>
    <col min="5126" max="5126" width="12.625" style="2" customWidth="1"/>
    <col min="5127" max="5127" width="2.625" style="2" customWidth="1"/>
    <col min="5128" max="5130" width="12.625" style="2" customWidth="1"/>
    <col min="5131" max="5377" width="9" style="2"/>
    <col min="5378" max="5378" width="12.625" style="2" customWidth="1"/>
    <col min="5379" max="5379" width="2.625" style="2" customWidth="1"/>
    <col min="5380" max="5380" width="12.625" style="2" customWidth="1"/>
    <col min="5381" max="5381" width="2.625" style="2" customWidth="1"/>
    <col min="5382" max="5382" width="12.625" style="2" customWidth="1"/>
    <col min="5383" max="5383" width="2.625" style="2" customWidth="1"/>
    <col min="5384" max="5386" width="12.625" style="2" customWidth="1"/>
    <col min="5387" max="5633" width="9" style="2"/>
    <col min="5634" max="5634" width="12.625" style="2" customWidth="1"/>
    <col min="5635" max="5635" width="2.625" style="2" customWidth="1"/>
    <col min="5636" max="5636" width="12.625" style="2" customWidth="1"/>
    <col min="5637" max="5637" width="2.625" style="2" customWidth="1"/>
    <col min="5638" max="5638" width="12.625" style="2" customWidth="1"/>
    <col min="5639" max="5639" width="2.625" style="2" customWidth="1"/>
    <col min="5640" max="5642" width="12.625" style="2" customWidth="1"/>
    <col min="5643" max="5889" width="9" style="2"/>
    <col min="5890" max="5890" width="12.625" style="2" customWidth="1"/>
    <col min="5891" max="5891" width="2.625" style="2" customWidth="1"/>
    <col min="5892" max="5892" width="12.625" style="2" customWidth="1"/>
    <col min="5893" max="5893" width="2.625" style="2" customWidth="1"/>
    <col min="5894" max="5894" width="12.625" style="2" customWidth="1"/>
    <col min="5895" max="5895" width="2.625" style="2" customWidth="1"/>
    <col min="5896" max="5898" width="12.625" style="2" customWidth="1"/>
    <col min="5899" max="6145" width="9" style="2"/>
    <col min="6146" max="6146" width="12.625" style="2" customWidth="1"/>
    <col min="6147" max="6147" width="2.625" style="2" customWidth="1"/>
    <col min="6148" max="6148" width="12.625" style="2" customWidth="1"/>
    <col min="6149" max="6149" width="2.625" style="2" customWidth="1"/>
    <col min="6150" max="6150" width="12.625" style="2" customWidth="1"/>
    <col min="6151" max="6151" width="2.625" style="2" customWidth="1"/>
    <col min="6152" max="6154" width="12.625" style="2" customWidth="1"/>
    <col min="6155" max="6401" width="9" style="2"/>
    <col min="6402" max="6402" width="12.625" style="2" customWidth="1"/>
    <col min="6403" max="6403" width="2.625" style="2" customWidth="1"/>
    <col min="6404" max="6404" width="12.625" style="2" customWidth="1"/>
    <col min="6405" max="6405" width="2.625" style="2" customWidth="1"/>
    <col min="6406" max="6406" width="12.625" style="2" customWidth="1"/>
    <col min="6407" max="6407" width="2.625" style="2" customWidth="1"/>
    <col min="6408" max="6410" width="12.625" style="2" customWidth="1"/>
    <col min="6411" max="6657" width="9" style="2"/>
    <col min="6658" max="6658" width="12.625" style="2" customWidth="1"/>
    <col min="6659" max="6659" width="2.625" style="2" customWidth="1"/>
    <col min="6660" max="6660" width="12.625" style="2" customWidth="1"/>
    <col min="6661" max="6661" width="2.625" style="2" customWidth="1"/>
    <col min="6662" max="6662" width="12.625" style="2" customWidth="1"/>
    <col min="6663" max="6663" width="2.625" style="2" customWidth="1"/>
    <col min="6664" max="6666" width="12.625" style="2" customWidth="1"/>
    <col min="6667" max="6913" width="9" style="2"/>
    <col min="6914" max="6914" width="12.625" style="2" customWidth="1"/>
    <col min="6915" max="6915" width="2.625" style="2" customWidth="1"/>
    <col min="6916" max="6916" width="12.625" style="2" customWidth="1"/>
    <col min="6917" max="6917" width="2.625" style="2" customWidth="1"/>
    <col min="6918" max="6918" width="12.625" style="2" customWidth="1"/>
    <col min="6919" max="6919" width="2.625" style="2" customWidth="1"/>
    <col min="6920" max="6922" width="12.625" style="2" customWidth="1"/>
    <col min="6923" max="7169" width="9" style="2"/>
    <col min="7170" max="7170" width="12.625" style="2" customWidth="1"/>
    <col min="7171" max="7171" width="2.625" style="2" customWidth="1"/>
    <col min="7172" max="7172" width="12.625" style="2" customWidth="1"/>
    <col min="7173" max="7173" width="2.625" style="2" customWidth="1"/>
    <col min="7174" max="7174" width="12.625" style="2" customWidth="1"/>
    <col min="7175" max="7175" width="2.625" style="2" customWidth="1"/>
    <col min="7176" max="7178" width="12.625" style="2" customWidth="1"/>
    <col min="7179" max="7425" width="9" style="2"/>
    <col min="7426" max="7426" width="12.625" style="2" customWidth="1"/>
    <col min="7427" max="7427" width="2.625" style="2" customWidth="1"/>
    <col min="7428" max="7428" width="12.625" style="2" customWidth="1"/>
    <col min="7429" max="7429" width="2.625" style="2" customWidth="1"/>
    <col min="7430" max="7430" width="12.625" style="2" customWidth="1"/>
    <col min="7431" max="7431" width="2.625" style="2" customWidth="1"/>
    <col min="7432" max="7434" width="12.625" style="2" customWidth="1"/>
    <col min="7435" max="7681" width="9" style="2"/>
    <col min="7682" max="7682" width="12.625" style="2" customWidth="1"/>
    <col min="7683" max="7683" width="2.625" style="2" customWidth="1"/>
    <col min="7684" max="7684" width="12.625" style="2" customWidth="1"/>
    <col min="7685" max="7685" width="2.625" style="2" customWidth="1"/>
    <col min="7686" max="7686" width="12.625" style="2" customWidth="1"/>
    <col min="7687" max="7687" width="2.625" style="2" customWidth="1"/>
    <col min="7688" max="7690" width="12.625" style="2" customWidth="1"/>
    <col min="7691" max="7937" width="9" style="2"/>
    <col min="7938" max="7938" width="12.625" style="2" customWidth="1"/>
    <col min="7939" max="7939" width="2.625" style="2" customWidth="1"/>
    <col min="7940" max="7940" width="12.625" style="2" customWidth="1"/>
    <col min="7941" max="7941" width="2.625" style="2" customWidth="1"/>
    <col min="7942" max="7942" width="12.625" style="2" customWidth="1"/>
    <col min="7943" max="7943" width="2.625" style="2" customWidth="1"/>
    <col min="7944" max="7946" width="12.625" style="2" customWidth="1"/>
    <col min="7947" max="8193" width="9" style="2"/>
    <col min="8194" max="8194" width="12.625" style="2" customWidth="1"/>
    <col min="8195" max="8195" width="2.625" style="2" customWidth="1"/>
    <col min="8196" max="8196" width="12.625" style="2" customWidth="1"/>
    <col min="8197" max="8197" width="2.625" style="2" customWidth="1"/>
    <col min="8198" max="8198" width="12.625" style="2" customWidth="1"/>
    <col min="8199" max="8199" width="2.625" style="2" customWidth="1"/>
    <col min="8200" max="8202" width="12.625" style="2" customWidth="1"/>
    <col min="8203" max="8449" width="9" style="2"/>
    <col min="8450" max="8450" width="12.625" style="2" customWidth="1"/>
    <col min="8451" max="8451" width="2.625" style="2" customWidth="1"/>
    <col min="8452" max="8452" width="12.625" style="2" customWidth="1"/>
    <col min="8453" max="8453" width="2.625" style="2" customWidth="1"/>
    <col min="8454" max="8454" width="12.625" style="2" customWidth="1"/>
    <col min="8455" max="8455" width="2.625" style="2" customWidth="1"/>
    <col min="8456" max="8458" width="12.625" style="2" customWidth="1"/>
    <col min="8459" max="8705" width="9" style="2"/>
    <col min="8706" max="8706" width="12.625" style="2" customWidth="1"/>
    <col min="8707" max="8707" width="2.625" style="2" customWidth="1"/>
    <col min="8708" max="8708" width="12.625" style="2" customWidth="1"/>
    <col min="8709" max="8709" width="2.625" style="2" customWidth="1"/>
    <col min="8710" max="8710" width="12.625" style="2" customWidth="1"/>
    <col min="8711" max="8711" width="2.625" style="2" customWidth="1"/>
    <col min="8712" max="8714" width="12.625" style="2" customWidth="1"/>
    <col min="8715" max="8961" width="9" style="2"/>
    <col min="8962" max="8962" width="12.625" style="2" customWidth="1"/>
    <col min="8963" max="8963" width="2.625" style="2" customWidth="1"/>
    <col min="8964" max="8964" width="12.625" style="2" customWidth="1"/>
    <col min="8965" max="8965" width="2.625" style="2" customWidth="1"/>
    <col min="8966" max="8966" width="12.625" style="2" customWidth="1"/>
    <col min="8967" max="8967" width="2.625" style="2" customWidth="1"/>
    <col min="8968" max="8970" width="12.625" style="2" customWidth="1"/>
    <col min="8971" max="9217" width="9" style="2"/>
    <col min="9218" max="9218" width="12.625" style="2" customWidth="1"/>
    <col min="9219" max="9219" width="2.625" style="2" customWidth="1"/>
    <col min="9220" max="9220" width="12.625" style="2" customWidth="1"/>
    <col min="9221" max="9221" width="2.625" style="2" customWidth="1"/>
    <col min="9222" max="9222" width="12.625" style="2" customWidth="1"/>
    <col min="9223" max="9223" width="2.625" style="2" customWidth="1"/>
    <col min="9224" max="9226" width="12.625" style="2" customWidth="1"/>
    <col min="9227" max="9473" width="9" style="2"/>
    <col min="9474" max="9474" width="12.625" style="2" customWidth="1"/>
    <col min="9475" max="9475" width="2.625" style="2" customWidth="1"/>
    <col min="9476" max="9476" width="12.625" style="2" customWidth="1"/>
    <col min="9477" max="9477" width="2.625" style="2" customWidth="1"/>
    <col min="9478" max="9478" width="12.625" style="2" customWidth="1"/>
    <col min="9479" max="9479" width="2.625" style="2" customWidth="1"/>
    <col min="9480" max="9482" width="12.625" style="2" customWidth="1"/>
    <col min="9483" max="9729" width="9" style="2"/>
    <col min="9730" max="9730" width="12.625" style="2" customWidth="1"/>
    <col min="9731" max="9731" width="2.625" style="2" customWidth="1"/>
    <col min="9732" max="9732" width="12.625" style="2" customWidth="1"/>
    <col min="9733" max="9733" width="2.625" style="2" customWidth="1"/>
    <col min="9734" max="9734" width="12.625" style="2" customWidth="1"/>
    <col min="9735" max="9735" width="2.625" style="2" customWidth="1"/>
    <col min="9736" max="9738" width="12.625" style="2" customWidth="1"/>
    <col min="9739" max="9985" width="9" style="2"/>
    <col min="9986" max="9986" width="12.625" style="2" customWidth="1"/>
    <col min="9987" max="9987" width="2.625" style="2" customWidth="1"/>
    <col min="9988" max="9988" width="12.625" style="2" customWidth="1"/>
    <col min="9989" max="9989" width="2.625" style="2" customWidth="1"/>
    <col min="9990" max="9990" width="12.625" style="2" customWidth="1"/>
    <col min="9991" max="9991" width="2.625" style="2" customWidth="1"/>
    <col min="9992" max="9994" width="12.625" style="2" customWidth="1"/>
    <col min="9995" max="10241" width="9" style="2"/>
    <col min="10242" max="10242" width="12.625" style="2" customWidth="1"/>
    <col min="10243" max="10243" width="2.625" style="2" customWidth="1"/>
    <col min="10244" max="10244" width="12.625" style="2" customWidth="1"/>
    <col min="10245" max="10245" width="2.625" style="2" customWidth="1"/>
    <col min="10246" max="10246" width="12.625" style="2" customWidth="1"/>
    <col min="10247" max="10247" width="2.625" style="2" customWidth="1"/>
    <col min="10248" max="10250" width="12.625" style="2" customWidth="1"/>
    <col min="10251" max="10497" width="9" style="2"/>
    <col min="10498" max="10498" width="12.625" style="2" customWidth="1"/>
    <col min="10499" max="10499" width="2.625" style="2" customWidth="1"/>
    <col min="10500" max="10500" width="12.625" style="2" customWidth="1"/>
    <col min="10501" max="10501" width="2.625" style="2" customWidth="1"/>
    <col min="10502" max="10502" width="12.625" style="2" customWidth="1"/>
    <col min="10503" max="10503" width="2.625" style="2" customWidth="1"/>
    <col min="10504" max="10506" width="12.625" style="2" customWidth="1"/>
    <col min="10507" max="10753" width="9" style="2"/>
    <col min="10754" max="10754" width="12.625" style="2" customWidth="1"/>
    <col min="10755" max="10755" width="2.625" style="2" customWidth="1"/>
    <col min="10756" max="10756" width="12.625" style="2" customWidth="1"/>
    <col min="10757" max="10757" width="2.625" style="2" customWidth="1"/>
    <col min="10758" max="10758" width="12.625" style="2" customWidth="1"/>
    <col min="10759" max="10759" width="2.625" style="2" customWidth="1"/>
    <col min="10760" max="10762" width="12.625" style="2" customWidth="1"/>
    <col min="10763" max="11009" width="9" style="2"/>
    <col min="11010" max="11010" width="12.625" style="2" customWidth="1"/>
    <col min="11011" max="11011" width="2.625" style="2" customWidth="1"/>
    <col min="11012" max="11012" width="12.625" style="2" customWidth="1"/>
    <col min="11013" max="11013" width="2.625" style="2" customWidth="1"/>
    <col min="11014" max="11014" width="12.625" style="2" customWidth="1"/>
    <col min="11015" max="11015" width="2.625" style="2" customWidth="1"/>
    <col min="11016" max="11018" width="12.625" style="2" customWidth="1"/>
    <col min="11019" max="11265" width="9" style="2"/>
    <col min="11266" max="11266" width="12.625" style="2" customWidth="1"/>
    <col min="11267" max="11267" width="2.625" style="2" customWidth="1"/>
    <col min="11268" max="11268" width="12.625" style="2" customWidth="1"/>
    <col min="11269" max="11269" width="2.625" style="2" customWidth="1"/>
    <col min="11270" max="11270" width="12.625" style="2" customWidth="1"/>
    <col min="11271" max="11271" width="2.625" style="2" customWidth="1"/>
    <col min="11272" max="11274" width="12.625" style="2" customWidth="1"/>
    <col min="11275" max="11521" width="9" style="2"/>
    <col min="11522" max="11522" width="12.625" style="2" customWidth="1"/>
    <col min="11523" max="11523" width="2.625" style="2" customWidth="1"/>
    <col min="11524" max="11524" width="12.625" style="2" customWidth="1"/>
    <col min="11525" max="11525" width="2.625" style="2" customWidth="1"/>
    <col min="11526" max="11526" width="12.625" style="2" customWidth="1"/>
    <col min="11527" max="11527" width="2.625" style="2" customWidth="1"/>
    <col min="11528" max="11530" width="12.625" style="2" customWidth="1"/>
    <col min="11531" max="11777" width="9" style="2"/>
    <col min="11778" max="11778" width="12.625" style="2" customWidth="1"/>
    <col min="11779" max="11779" width="2.625" style="2" customWidth="1"/>
    <col min="11780" max="11780" width="12.625" style="2" customWidth="1"/>
    <col min="11781" max="11781" width="2.625" style="2" customWidth="1"/>
    <col min="11782" max="11782" width="12.625" style="2" customWidth="1"/>
    <col min="11783" max="11783" width="2.625" style="2" customWidth="1"/>
    <col min="11784" max="11786" width="12.625" style="2" customWidth="1"/>
    <col min="11787" max="12033" width="9" style="2"/>
    <col min="12034" max="12034" width="12.625" style="2" customWidth="1"/>
    <col min="12035" max="12035" width="2.625" style="2" customWidth="1"/>
    <col min="12036" max="12036" width="12.625" style="2" customWidth="1"/>
    <col min="12037" max="12037" width="2.625" style="2" customWidth="1"/>
    <col min="12038" max="12038" width="12.625" style="2" customWidth="1"/>
    <col min="12039" max="12039" width="2.625" style="2" customWidth="1"/>
    <col min="12040" max="12042" width="12.625" style="2" customWidth="1"/>
    <col min="12043" max="12289" width="9" style="2"/>
    <col min="12290" max="12290" width="12.625" style="2" customWidth="1"/>
    <col min="12291" max="12291" width="2.625" style="2" customWidth="1"/>
    <col min="12292" max="12292" width="12.625" style="2" customWidth="1"/>
    <col min="12293" max="12293" width="2.625" style="2" customWidth="1"/>
    <col min="12294" max="12294" width="12.625" style="2" customWidth="1"/>
    <col min="12295" max="12295" width="2.625" style="2" customWidth="1"/>
    <col min="12296" max="12298" width="12.625" style="2" customWidth="1"/>
    <col min="12299" max="12545" width="9" style="2"/>
    <col min="12546" max="12546" width="12.625" style="2" customWidth="1"/>
    <col min="12547" max="12547" width="2.625" style="2" customWidth="1"/>
    <col min="12548" max="12548" width="12.625" style="2" customWidth="1"/>
    <col min="12549" max="12549" width="2.625" style="2" customWidth="1"/>
    <col min="12550" max="12550" width="12.625" style="2" customWidth="1"/>
    <col min="12551" max="12551" width="2.625" style="2" customWidth="1"/>
    <col min="12552" max="12554" width="12.625" style="2" customWidth="1"/>
    <col min="12555" max="12801" width="9" style="2"/>
    <col min="12802" max="12802" width="12.625" style="2" customWidth="1"/>
    <col min="12803" max="12803" width="2.625" style="2" customWidth="1"/>
    <col min="12804" max="12804" width="12.625" style="2" customWidth="1"/>
    <col min="12805" max="12805" width="2.625" style="2" customWidth="1"/>
    <col min="12806" max="12806" width="12.625" style="2" customWidth="1"/>
    <col min="12807" max="12807" width="2.625" style="2" customWidth="1"/>
    <col min="12808" max="12810" width="12.625" style="2" customWidth="1"/>
    <col min="12811" max="13057" width="9" style="2"/>
    <col min="13058" max="13058" width="12.625" style="2" customWidth="1"/>
    <col min="13059" max="13059" width="2.625" style="2" customWidth="1"/>
    <col min="13060" max="13060" width="12.625" style="2" customWidth="1"/>
    <col min="13061" max="13061" width="2.625" style="2" customWidth="1"/>
    <col min="13062" max="13062" width="12.625" style="2" customWidth="1"/>
    <col min="13063" max="13063" width="2.625" style="2" customWidth="1"/>
    <col min="13064" max="13066" width="12.625" style="2" customWidth="1"/>
    <col min="13067" max="13313" width="9" style="2"/>
    <col min="13314" max="13314" width="12.625" style="2" customWidth="1"/>
    <col min="13315" max="13315" width="2.625" style="2" customWidth="1"/>
    <col min="13316" max="13316" width="12.625" style="2" customWidth="1"/>
    <col min="13317" max="13317" width="2.625" style="2" customWidth="1"/>
    <col min="13318" max="13318" width="12.625" style="2" customWidth="1"/>
    <col min="13319" max="13319" width="2.625" style="2" customWidth="1"/>
    <col min="13320" max="13322" width="12.625" style="2" customWidth="1"/>
    <col min="13323" max="13569" width="9" style="2"/>
    <col min="13570" max="13570" width="12.625" style="2" customWidth="1"/>
    <col min="13571" max="13571" width="2.625" style="2" customWidth="1"/>
    <col min="13572" max="13572" width="12.625" style="2" customWidth="1"/>
    <col min="13573" max="13573" width="2.625" style="2" customWidth="1"/>
    <col min="13574" max="13574" width="12.625" style="2" customWidth="1"/>
    <col min="13575" max="13575" width="2.625" style="2" customWidth="1"/>
    <col min="13576" max="13578" width="12.625" style="2" customWidth="1"/>
    <col min="13579" max="13825" width="9" style="2"/>
    <col min="13826" max="13826" width="12.625" style="2" customWidth="1"/>
    <col min="13827" max="13827" width="2.625" style="2" customWidth="1"/>
    <col min="13828" max="13828" width="12.625" style="2" customWidth="1"/>
    <col min="13829" max="13829" width="2.625" style="2" customWidth="1"/>
    <col min="13830" max="13830" width="12.625" style="2" customWidth="1"/>
    <col min="13831" max="13831" width="2.625" style="2" customWidth="1"/>
    <col min="13832" max="13834" width="12.625" style="2" customWidth="1"/>
    <col min="13835" max="14081" width="9" style="2"/>
    <col min="14082" max="14082" width="12.625" style="2" customWidth="1"/>
    <col min="14083" max="14083" width="2.625" style="2" customWidth="1"/>
    <col min="14084" max="14084" width="12.625" style="2" customWidth="1"/>
    <col min="14085" max="14085" width="2.625" style="2" customWidth="1"/>
    <col min="14086" max="14086" width="12.625" style="2" customWidth="1"/>
    <col min="14087" max="14087" width="2.625" style="2" customWidth="1"/>
    <col min="14088" max="14090" width="12.625" style="2" customWidth="1"/>
    <col min="14091" max="14337" width="9" style="2"/>
    <col min="14338" max="14338" width="12.625" style="2" customWidth="1"/>
    <col min="14339" max="14339" width="2.625" style="2" customWidth="1"/>
    <col min="14340" max="14340" width="12.625" style="2" customWidth="1"/>
    <col min="14341" max="14341" width="2.625" style="2" customWidth="1"/>
    <col min="14342" max="14342" width="12.625" style="2" customWidth="1"/>
    <col min="14343" max="14343" width="2.625" style="2" customWidth="1"/>
    <col min="14344" max="14346" width="12.625" style="2" customWidth="1"/>
    <col min="14347" max="14593" width="9" style="2"/>
    <col min="14594" max="14594" width="12.625" style="2" customWidth="1"/>
    <col min="14595" max="14595" width="2.625" style="2" customWidth="1"/>
    <col min="14596" max="14596" width="12.625" style="2" customWidth="1"/>
    <col min="14597" max="14597" width="2.625" style="2" customWidth="1"/>
    <col min="14598" max="14598" width="12.625" style="2" customWidth="1"/>
    <col min="14599" max="14599" width="2.625" style="2" customWidth="1"/>
    <col min="14600" max="14602" width="12.625" style="2" customWidth="1"/>
    <col min="14603" max="14849" width="9" style="2"/>
    <col min="14850" max="14850" width="12.625" style="2" customWidth="1"/>
    <col min="14851" max="14851" width="2.625" style="2" customWidth="1"/>
    <col min="14852" max="14852" width="12.625" style="2" customWidth="1"/>
    <col min="14853" max="14853" width="2.625" style="2" customWidth="1"/>
    <col min="14854" max="14854" width="12.625" style="2" customWidth="1"/>
    <col min="14855" max="14855" width="2.625" style="2" customWidth="1"/>
    <col min="14856" max="14858" width="12.625" style="2" customWidth="1"/>
    <col min="14859" max="15105" width="9" style="2"/>
    <col min="15106" max="15106" width="12.625" style="2" customWidth="1"/>
    <col min="15107" max="15107" width="2.625" style="2" customWidth="1"/>
    <col min="15108" max="15108" width="12.625" style="2" customWidth="1"/>
    <col min="15109" max="15109" width="2.625" style="2" customWidth="1"/>
    <col min="15110" max="15110" width="12.625" style="2" customWidth="1"/>
    <col min="15111" max="15111" width="2.625" style="2" customWidth="1"/>
    <col min="15112" max="15114" width="12.625" style="2" customWidth="1"/>
    <col min="15115" max="15361" width="9" style="2"/>
    <col min="15362" max="15362" width="12.625" style="2" customWidth="1"/>
    <col min="15363" max="15363" width="2.625" style="2" customWidth="1"/>
    <col min="15364" max="15364" width="12.625" style="2" customWidth="1"/>
    <col min="15365" max="15365" width="2.625" style="2" customWidth="1"/>
    <col min="15366" max="15366" width="12.625" style="2" customWidth="1"/>
    <col min="15367" max="15367" width="2.625" style="2" customWidth="1"/>
    <col min="15368" max="15370" width="12.625" style="2" customWidth="1"/>
    <col min="15371" max="15617" width="9" style="2"/>
    <col min="15618" max="15618" width="12.625" style="2" customWidth="1"/>
    <col min="15619" max="15619" width="2.625" style="2" customWidth="1"/>
    <col min="15620" max="15620" width="12.625" style="2" customWidth="1"/>
    <col min="15621" max="15621" width="2.625" style="2" customWidth="1"/>
    <col min="15622" max="15622" width="12.625" style="2" customWidth="1"/>
    <col min="15623" max="15623" width="2.625" style="2" customWidth="1"/>
    <col min="15624" max="15626" width="12.625" style="2" customWidth="1"/>
    <col min="15627" max="15873" width="9" style="2"/>
    <col min="15874" max="15874" width="12.625" style="2" customWidth="1"/>
    <col min="15875" max="15875" width="2.625" style="2" customWidth="1"/>
    <col min="15876" max="15876" width="12.625" style="2" customWidth="1"/>
    <col min="15877" max="15877" width="2.625" style="2" customWidth="1"/>
    <col min="15878" max="15878" width="12.625" style="2" customWidth="1"/>
    <col min="15879" max="15879" width="2.625" style="2" customWidth="1"/>
    <col min="15880" max="15882" width="12.625" style="2" customWidth="1"/>
    <col min="15883" max="16129" width="9" style="2"/>
    <col min="16130" max="16130" width="12.625" style="2" customWidth="1"/>
    <col min="16131" max="16131" width="2.625" style="2" customWidth="1"/>
    <col min="16132" max="16132" width="12.625" style="2" customWidth="1"/>
    <col min="16133" max="16133" width="2.625" style="2" customWidth="1"/>
    <col min="16134" max="16134" width="12.625" style="2" customWidth="1"/>
    <col min="16135" max="16135" width="2.625" style="2" customWidth="1"/>
    <col min="16136" max="16138" width="12.625" style="2" customWidth="1"/>
    <col min="16139" max="16384" width="9" style="2"/>
  </cols>
  <sheetData>
    <row r="1" spans="1:12" s="1" customFormat="1" ht="13.5" customHeight="1">
      <c r="B1" s="440" t="s">
        <v>11</v>
      </c>
      <c r="C1" s="5"/>
      <c r="D1" s="5"/>
      <c r="E1" s="404" t="s">
        <v>12</v>
      </c>
      <c r="G1" s="406" t="s">
        <v>13</v>
      </c>
      <c r="H1" s="407"/>
      <c r="I1" s="7"/>
      <c r="J1" s="406" t="s">
        <v>14</v>
      </c>
      <c r="K1" s="407"/>
    </row>
    <row r="2" spans="1:12" s="1" customFormat="1" ht="13.5">
      <c r="B2" s="403"/>
      <c r="C2" s="5"/>
      <c r="D2" s="5"/>
      <c r="E2" s="405"/>
      <c r="G2" s="10" t="s">
        <v>15</v>
      </c>
      <c r="H2" s="11" t="s">
        <v>16</v>
      </c>
      <c r="I2" s="7"/>
      <c r="J2" s="10" t="s">
        <v>17</v>
      </c>
      <c r="K2" s="11" t="s">
        <v>18</v>
      </c>
    </row>
    <row r="3" spans="1:12" s="1" customFormat="1" ht="13.5">
      <c r="B3" s="4"/>
      <c r="C3" s="6"/>
      <c r="D3" s="6"/>
      <c r="E3" s="4"/>
      <c r="F3" s="7"/>
      <c r="G3" s="8"/>
      <c r="H3" s="9"/>
      <c r="I3" s="7"/>
      <c r="J3" s="8"/>
      <c r="K3" s="9"/>
      <c r="L3" s="7"/>
    </row>
    <row r="4" spans="1:12" ht="13.5">
      <c r="E4" s="3" t="s">
        <v>19</v>
      </c>
      <c r="G4" s="3" t="s">
        <v>281</v>
      </c>
      <c r="I4" s="408" t="s">
        <v>205</v>
      </c>
      <c r="J4" s="408"/>
      <c r="K4" s="408"/>
    </row>
    <row r="5" spans="1:12" ht="13.5" customHeight="1">
      <c r="B5" s="387" t="s">
        <v>10</v>
      </c>
      <c r="E5" s="390" t="s">
        <v>5</v>
      </c>
      <c r="F5" s="391"/>
      <c r="G5" s="392" t="s">
        <v>198</v>
      </c>
      <c r="H5" s="391"/>
      <c r="I5" s="391"/>
      <c r="J5" s="391"/>
      <c r="K5" s="391"/>
    </row>
    <row r="6" spans="1:12" ht="13.5">
      <c r="B6" s="388"/>
      <c r="E6" s="390" t="s">
        <v>6</v>
      </c>
      <c r="F6" s="391"/>
      <c r="G6" s="393" t="s">
        <v>199</v>
      </c>
      <c r="H6" s="394"/>
      <c r="I6" s="394"/>
      <c r="J6" s="394"/>
      <c r="K6" s="395"/>
    </row>
    <row r="7" spans="1:12" ht="13.5">
      <c r="B7" s="388"/>
      <c r="E7" s="391"/>
      <c r="F7" s="391"/>
      <c r="G7" s="396"/>
      <c r="H7" s="397"/>
      <c r="I7" s="397"/>
      <c r="J7" s="397"/>
      <c r="K7" s="398"/>
    </row>
    <row r="8" spans="1:12" ht="13.5">
      <c r="B8" s="389"/>
      <c r="E8" s="391"/>
      <c r="F8" s="391"/>
      <c r="G8" s="396"/>
      <c r="H8" s="397"/>
      <c r="I8" s="397"/>
      <c r="J8" s="397"/>
      <c r="K8" s="398"/>
    </row>
    <row r="9" spans="1:12" ht="13.5">
      <c r="E9" s="391"/>
      <c r="F9" s="391"/>
      <c r="G9" s="399"/>
      <c r="H9" s="400"/>
      <c r="I9" s="400"/>
      <c r="J9" s="400"/>
      <c r="K9" s="401"/>
    </row>
    <row r="10" spans="1:12" ht="13.5">
      <c r="A10" s="139" t="s">
        <v>1033</v>
      </c>
    </row>
    <row r="11" spans="1:12" ht="13.5">
      <c r="A11" s="65" t="s">
        <v>833</v>
      </c>
      <c r="B11" s="427" t="s">
        <v>7</v>
      </c>
      <c r="C11" s="427"/>
      <c r="D11" s="67" t="s">
        <v>834</v>
      </c>
      <c r="E11" s="427" t="s">
        <v>8</v>
      </c>
      <c r="F11" s="427"/>
      <c r="G11" s="427"/>
      <c r="H11" s="427"/>
      <c r="I11" s="427"/>
      <c r="J11" s="427"/>
      <c r="K11" s="427"/>
    </row>
    <row r="12" spans="1:12" ht="24.95" customHeight="1">
      <c r="A12" s="66"/>
      <c r="B12" s="393" t="s">
        <v>200</v>
      </c>
      <c r="C12" s="428"/>
      <c r="D12" s="133"/>
      <c r="E12" s="381" t="s">
        <v>206</v>
      </c>
      <c r="F12" s="382"/>
      <c r="G12" s="382"/>
      <c r="H12" s="382"/>
      <c r="I12" s="382"/>
      <c r="J12" s="382"/>
      <c r="K12" s="383"/>
    </row>
    <row r="13" spans="1:12" ht="24.95" customHeight="1">
      <c r="A13" s="66"/>
      <c r="B13" s="429"/>
      <c r="C13" s="430"/>
      <c r="D13" s="134"/>
      <c r="E13" s="384" t="s">
        <v>207</v>
      </c>
      <c r="F13" s="385"/>
      <c r="G13" s="385"/>
      <c r="H13" s="385"/>
      <c r="I13" s="385"/>
      <c r="J13" s="385"/>
      <c r="K13" s="386"/>
    </row>
    <row r="14" spans="1:12" ht="24.95" customHeight="1">
      <c r="A14" s="66"/>
      <c r="B14" s="429"/>
      <c r="C14" s="430"/>
      <c r="D14" s="134"/>
      <c r="E14" s="384" t="s">
        <v>208</v>
      </c>
      <c r="F14" s="385"/>
      <c r="G14" s="385"/>
      <c r="H14" s="385"/>
      <c r="I14" s="385"/>
      <c r="J14" s="385"/>
      <c r="K14" s="386"/>
    </row>
    <row r="15" spans="1:12" ht="24.95" customHeight="1">
      <c r="A15" s="66"/>
      <c r="B15" s="429"/>
      <c r="C15" s="430"/>
      <c r="D15" s="134"/>
      <c r="E15" s="434"/>
      <c r="F15" s="435"/>
      <c r="G15" s="435"/>
      <c r="H15" s="435"/>
      <c r="I15" s="435"/>
      <c r="J15" s="435"/>
      <c r="K15" s="436"/>
    </row>
    <row r="16" spans="1:12" ht="24.95" customHeight="1">
      <c r="A16" s="66"/>
      <c r="B16" s="429"/>
      <c r="C16" s="430"/>
      <c r="D16" s="134"/>
      <c r="E16" s="365"/>
      <c r="F16" s="366"/>
      <c r="G16" s="366"/>
      <c r="H16" s="366"/>
      <c r="I16" s="366"/>
      <c r="J16" s="366"/>
      <c r="K16" s="367"/>
    </row>
    <row r="17" spans="1:11" ht="24.95" customHeight="1">
      <c r="A17" s="66"/>
      <c r="B17" s="431"/>
      <c r="C17" s="430"/>
      <c r="D17" s="134"/>
      <c r="E17" s="365"/>
      <c r="F17" s="366"/>
      <c r="G17" s="366"/>
      <c r="H17" s="366"/>
      <c r="I17" s="366"/>
      <c r="J17" s="366"/>
      <c r="K17" s="367"/>
    </row>
    <row r="18" spans="1:11" ht="24.95" customHeight="1">
      <c r="A18" s="66"/>
      <c r="B18" s="431"/>
      <c r="C18" s="430"/>
      <c r="D18" s="134"/>
      <c r="E18" s="362"/>
      <c r="F18" s="363"/>
      <c r="G18" s="363"/>
      <c r="H18" s="363"/>
      <c r="I18" s="363"/>
      <c r="J18" s="363"/>
      <c r="K18" s="364"/>
    </row>
    <row r="19" spans="1:11" ht="24.95" customHeight="1">
      <c r="A19" s="66"/>
      <c r="B19" s="431"/>
      <c r="C19" s="430"/>
      <c r="D19" s="134"/>
      <c r="E19" s="365"/>
      <c r="F19" s="366"/>
      <c r="G19" s="366"/>
      <c r="H19" s="366"/>
      <c r="I19" s="366"/>
      <c r="J19" s="366"/>
      <c r="K19" s="367"/>
    </row>
    <row r="20" spans="1:11" ht="24.95" customHeight="1">
      <c r="A20" s="66"/>
      <c r="B20" s="431"/>
      <c r="C20" s="430"/>
      <c r="D20" s="134"/>
      <c r="E20" s="368"/>
      <c r="F20" s="369"/>
      <c r="G20" s="369"/>
      <c r="H20" s="369"/>
      <c r="I20" s="369"/>
      <c r="J20" s="369"/>
      <c r="K20" s="370"/>
    </row>
    <row r="21" spans="1:11" ht="24.95" customHeight="1">
      <c r="A21" s="66"/>
      <c r="B21" s="393" t="s">
        <v>209</v>
      </c>
      <c r="C21" s="428"/>
      <c r="D21" s="133"/>
      <c r="E21" s="381" t="s">
        <v>210</v>
      </c>
      <c r="F21" s="382"/>
      <c r="G21" s="382"/>
      <c r="H21" s="382"/>
      <c r="I21" s="382"/>
      <c r="J21" s="382"/>
      <c r="K21" s="383"/>
    </row>
    <row r="22" spans="1:11" ht="24.95" customHeight="1">
      <c r="A22" s="66"/>
      <c r="B22" s="429"/>
      <c r="C22" s="430"/>
      <c r="D22" s="134"/>
      <c r="E22" s="384" t="s">
        <v>211</v>
      </c>
      <c r="F22" s="385"/>
      <c r="G22" s="385"/>
      <c r="H22" s="385"/>
      <c r="I22" s="385"/>
      <c r="J22" s="385"/>
      <c r="K22" s="386"/>
    </row>
    <row r="23" spans="1:11" ht="24.95" customHeight="1">
      <c r="A23" s="66"/>
      <c r="B23" s="429"/>
      <c r="C23" s="430"/>
      <c r="D23" s="134"/>
      <c r="E23" s="365"/>
      <c r="F23" s="366"/>
      <c r="G23" s="366"/>
      <c r="H23" s="366"/>
      <c r="I23" s="366"/>
      <c r="J23" s="366"/>
      <c r="K23" s="367"/>
    </row>
    <row r="24" spans="1:11" ht="24.95" customHeight="1">
      <c r="A24" s="66"/>
      <c r="B24" s="429"/>
      <c r="C24" s="430"/>
      <c r="D24" s="134"/>
      <c r="E24" s="365"/>
      <c r="F24" s="366"/>
      <c r="G24" s="366"/>
      <c r="H24" s="366"/>
      <c r="I24" s="366"/>
      <c r="J24" s="366"/>
      <c r="K24" s="367"/>
    </row>
    <row r="25" spans="1:11" ht="24.95" customHeight="1">
      <c r="A25" s="66"/>
      <c r="B25" s="429"/>
      <c r="C25" s="430"/>
      <c r="D25" s="134"/>
      <c r="E25" s="365"/>
      <c r="F25" s="366"/>
      <c r="G25" s="366"/>
      <c r="H25" s="366"/>
      <c r="I25" s="366"/>
      <c r="J25" s="366"/>
      <c r="K25" s="367"/>
    </row>
    <row r="26" spans="1:11" ht="24.95" customHeight="1">
      <c r="A26" s="66"/>
      <c r="B26" s="431"/>
      <c r="C26" s="430"/>
      <c r="D26" s="134"/>
      <c r="E26" s="365"/>
      <c r="F26" s="366"/>
      <c r="G26" s="366"/>
      <c r="H26" s="366"/>
      <c r="I26" s="366"/>
      <c r="J26" s="366"/>
      <c r="K26" s="367"/>
    </row>
    <row r="27" spans="1:11" ht="24.95" customHeight="1">
      <c r="A27" s="66"/>
      <c r="B27" s="431"/>
      <c r="C27" s="430"/>
      <c r="D27" s="134"/>
      <c r="E27" s="362"/>
      <c r="F27" s="363"/>
      <c r="G27" s="363"/>
      <c r="H27" s="363"/>
      <c r="I27" s="363"/>
      <c r="J27" s="363"/>
      <c r="K27" s="364"/>
    </row>
    <row r="28" spans="1:11" ht="24.95" customHeight="1">
      <c r="A28" s="66"/>
      <c r="B28" s="431"/>
      <c r="C28" s="430"/>
      <c r="D28" s="134"/>
      <c r="E28" s="365"/>
      <c r="F28" s="366"/>
      <c r="G28" s="366"/>
      <c r="H28" s="366"/>
      <c r="I28" s="366"/>
      <c r="J28" s="366"/>
      <c r="K28" s="367"/>
    </row>
    <row r="29" spans="1:11" ht="24.95" customHeight="1">
      <c r="A29" s="66"/>
      <c r="B29" s="432"/>
      <c r="C29" s="433"/>
      <c r="D29" s="135"/>
      <c r="E29" s="368"/>
      <c r="F29" s="369"/>
      <c r="G29" s="369"/>
      <c r="H29" s="369"/>
      <c r="I29" s="369"/>
      <c r="J29" s="369"/>
      <c r="K29" s="370"/>
    </row>
    <row r="30" spans="1:11" ht="24.95" customHeight="1">
      <c r="A30" s="66"/>
      <c r="B30" s="429"/>
      <c r="C30" s="430"/>
      <c r="D30" s="134"/>
      <c r="E30" s="372"/>
      <c r="F30" s="373"/>
      <c r="G30" s="373"/>
      <c r="H30" s="373"/>
      <c r="I30" s="373"/>
      <c r="J30" s="373"/>
      <c r="K30" s="374"/>
    </row>
    <row r="31" spans="1:11" ht="24.95" customHeight="1">
      <c r="A31" s="66"/>
      <c r="B31" s="429"/>
      <c r="C31" s="430"/>
      <c r="D31" s="134"/>
      <c r="E31" s="365"/>
      <c r="F31" s="366"/>
      <c r="G31" s="366"/>
      <c r="H31" s="366"/>
      <c r="I31" s="366"/>
      <c r="J31" s="366"/>
      <c r="K31" s="367"/>
    </row>
    <row r="32" spans="1:11" ht="24.95" customHeight="1">
      <c r="A32" s="66"/>
      <c r="B32" s="429"/>
      <c r="C32" s="430"/>
      <c r="D32" s="134"/>
      <c r="E32" s="365"/>
      <c r="F32" s="366"/>
      <c r="G32" s="366"/>
      <c r="H32" s="366"/>
      <c r="I32" s="366"/>
      <c r="J32" s="366"/>
      <c r="K32" s="367"/>
    </row>
    <row r="33" spans="1:11" ht="24.95" customHeight="1">
      <c r="A33" s="66"/>
      <c r="B33" s="429"/>
      <c r="C33" s="430"/>
      <c r="D33" s="134"/>
      <c r="E33" s="365"/>
      <c r="F33" s="366"/>
      <c r="G33" s="366"/>
      <c r="H33" s="366"/>
      <c r="I33" s="366"/>
      <c r="J33" s="366"/>
      <c r="K33" s="367"/>
    </row>
    <row r="34" spans="1:11" ht="24.95" customHeight="1">
      <c r="A34" s="66"/>
      <c r="B34" s="429"/>
      <c r="C34" s="430"/>
      <c r="D34" s="134"/>
      <c r="E34" s="365"/>
      <c r="F34" s="366"/>
      <c r="G34" s="366"/>
      <c r="H34" s="366"/>
      <c r="I34" s="366"/>
      <c r="J34" s="366"/>
      <c r="K34" s="367"/>
    </row>
    <row r="35" spans="1:11" ht="24.95" customHeight="1">
      <c r="A35" s="66"/>
      <c r="B35" s="431"/>
      <c r="C35" s="430"/>
      <c r="D35" s="134"/>
      <c r="E35" s="365"/>
      <c r="F35" s="366"/>
      <c r="G35" s="366"/>
      <c r="H35" s="366"/>
      <c r="I35" s="366"/>
      <c r="J35" s="366"/>
      <c r="K35" s="367"/>
    </row>
    <row r="36" spans="1:11" ht="24.95" customHeight="1">
      <c r="A36" s="66"/>
      <c r="B36" s="431"/>
      <c r="C36" s="430"/>
      <c r="D36" s="134"/>
      <c r="E36" s="362"/>
      <c r="F36" s="363"/>
      <c r="G36" s="363"/>
      <c r="H36" s="363"/>
      <c r="I36" s="363"/>
      <c r="J36" s="363"/>
      <c r="K36" s="364"/>
    </row>
    <row r="37" spans="1:11" ht="24.95" customHeight="1">
      <c r="A37" s="66"/>
      <c r="B37" s="431"/>
      <c r="C37" s="430"/>
      <c r="D37" s="134"/>
      <c r="E37" s="365"/>
      <c r="F37" s="366"/>
      <c r="G37" s="366"/>
      <c r="H37" s="366"/>
      <c r="I37" s="366"/>
      <c r="J37" s="366"/>
      <c r="K37" s="367"/>
    </row>
    <row r="38" spans="1:11" ht="24.95" customHeight="1">
      <c r="A38" s="66"/>
      <c r="B38" s="431"/>
      <c r="C38" s="430"/>
      <c r="D38" s="134"/>
      <c r="E38" s="368"/>
      <c r="F38" s="369"/>
      <c r="G38" s="369"/>
      <c r="H38" s="369"/>
      <c r="I38" s="369"/>
      <c r="J38" s="369"/>
      <c r="K38" s="370"/>
    </row>
    <row r="39" spans="1:11" ht="24.95" customHeight="1">
      <c r="A39" s="66"/>
      <c r="B39" s="393"/>
      <c r="C39" s="428"/>
      <c r="D39" s="136"/>
      <c r="E39" s="372"/>
      <c r="F39" s="373"/>
      <c r="G39" s="373"/>
      <c r="H39" s="373"/>
      <c r="I39" s="373"/>
      <c r="J39" s="373"/>
      <c r="K39" s="374"/>
    </row>
    <row r="40" spans="1:11" ht="24.95" customHeight="1">
      <c r="A40" s="66"/>
      <c r="B40" s="429"/>
      <c r="C40" s="430"/>
      <c r="D40" s="137"/>
      <c r="E40" s="365"/>
      <c r="F40" s="366"/>
      <c r="G40" s="366"/>
      <c r="H40" s="366"/>
      <c r="I40" s="366"/>
      <c r="J40" s="366"/>
      <c r="K40" s="367"/>
    </row>
    <row r="41" spans="1:11" ht="24.95" customHeight="1">
      <c r="A41" s="66"/>
      <c r="B41" s="429"/>
      <c r="C41" s="430"/>
      <c r="D41" s="137"/>
      <c r="E41" s="365"/>
      <c r="F41" s="366"/>
      <c r="G41" s="366"/>
      <c r="H41" s="366"/>
      <c r="I41" s="366"/>
      <c r="J41" s="366"/>
      <c r="K41" s="367"/>
    </row>
    <row r="42" spans="1:11" ht="24.95" customHeight="1">
      <c r="A42" s="66"/>
      <c r="B42" s="429"/>
      <c r="C42" s="430"/>
      <c r="D42" s="137"/>
      <c r="E42" s="365"/>
      <c r="F42" s="366"/>
      <c r="G42" s="366"/>
      <c r="H42" s="366"/>
      <c r="I42" s="366"/>
      <c r="J42" s="366"/>
      <c r="K42" s="367"/>
    </row>
    <row r="43" spans="1:11" ht="24.95" customHeight="1">
      <c r="A43" s="66"/>
      <c r="B43" s="429"/>
      <c r="C43" s="430"/>
      <c r="D43" s="137"/>
      <c r="E43" s="365"/>
      <c r="F43" s="366"/>
      <c r="G43" s="366"/>
      <c r="H43" s="366"/>
      <c r="I43" s="366"/>
      <c r="J43" s="366"/>
      <c r="K43" s="367"/>
    </row>
    <row r="44" spans="1:11" ht="24.95" customHeight="1">
      <c r="A44" s="66"/>
      <c r="B44" s="431"/>
      <c r="C44" s="430"/>
      <c r="D44" s="137"/>
      <c r="E44" s="365"/>
      <c r="F44" s="366"/>
      <c r="G44" s="366"/>
      <c r="H44" s="366"/>
      <c r="I44" s="366"/>
      <c r="J44" s="366"/>
      <c r="K44" s="367"/>
    </row>
    <row r="45" spans="1:11" ht="24.95" customHeight="1">
      <c r="A45" s="66"/>
      <c r="B45" s="431"/>
      <c r="C45" s="430"/>
      <c r="D45" s="137"/>
      <c r="E45" s="362"/>
      <c r="F45" s="363"/>
      <c r="G45" s="363"/>
      <c r="H45" s="363"/>
      <c r="I45" s="363"/>
      <c r="J45" s="363"/>
      <c r="K45" s="364"/>
    </row>
    <row r="46" spans="1:11" ht="24.95" customHeight="1">
      <c r="A46" s="66"/>
      <c r="B46" s="431"/>
      <c r="C46" s="430"/>
      <c r="D46" s="137"/>
      <c r="E46" s="365"/>
      <c r="F46" s="366"/>
      <c r="G46" s="366"/>
      <c r="H46" s="366"/>
      <c r="I46" s="366"/>
      <c r="J46" s="366"/>
      <c r="K46" s="367"/>
    </row>
    <row r="47" spans="1:11" ht="24.95" customHeight="1">
      <c r="A47" s="66"/>
      <c r="B47" s="432"/>
      <c r="C47" s="433"/>
      <c r="D47" s="138"/>
      <c r="E47" s="368"/>
      <c r="F47" s="369"/>
      <c r="G47" s="369"/>
      <c r="H47" s="369"/>
      <c r="I47" s="369"/>
      <c r="J47" s="369"/>
      <c r="K47" s="370"/>
    </row>
    <row r="48" spans="1:11" ht="13.5"/>
    <row r="49" spans="2:11" ht="13.5">
      <c r="B49" s="2" t="s">
        <v>9</v>
      </c>
    </row>
    <row r="50" spans="2:11" ht="13.5">
      <c r="B50" s="409" t="s">
        <v>212</v>
      </c>
      <c r="C50" s="410"/>
      <c r="D50" s="410"/>
      <c r="E50" s="410"/>
      <c r="F50" s="410"/>
      <c r="G50" s="411"/>
      <c r="H50" s="409"/>
      <c r="I50" s="410"/>
      <c r="J50" s="410"/>
      <c r="K50" s="411"/>
    </row>
    <row r="51" spans="2:11" ht="13.5">
      <c r="B51" s="412"/>
      <c r="C51" s="413"/>
      <c r="D51" s="413"/>
      <c r="E51" s="413"/>
      <c r="F51" s="413"/>
      <c r="G51" s="414"/>
      <c r="H51" s="412"/>
      <c r="I51" s="413"/>
      <c r="J51" s="413"/>
      <c r="K51" s="414"/>
    </row>
    <row r="52" spans="2:11" ht="13.5">
      <c r="B52" s="412"/>
      <c r="C52" s="413"/>
      <c r="D52" s="413"/>
      <c r="E52" s="413"/>
      <c r="F52" s="413"/>
      <c r="G52" s="414"/>
      <c r="H52" s="412"/>
      <c r="I52" s="413"/>
      <c r="J52" s="413"/>
      <c r="K52" s="414"/>
    </row>
    <row r="53" spans="2:11" ht="13.5">
      <c r="B53" s="412"/>
      <c r="C53" s="413"/>
      <c r="D53" s="413"/>
      <c r="E53" s="413"/>
      <c r="F53" s="413"/>
      <c r="G53" s="414"/>
      <c r="H53" s="412"/>
      <c r="I53" s="413"/>
      <c r="J53" s="413"/>
      <c r="K53" s="414"/>
    </row>
    <row r="54" spans="2:11" ht="13.5">
      <c r="B54" s="412"/>
      <c r="C54" s="413"/>
      <c r="D54" s="413"/>
      <c r="E54" s="413"/>
      <c r="F54" s="413"/>
      <c r="G54" s="414"/>
      <c r="H54" s="412"/>
      <c r="I54" s="413"/>
      <c r="J54" s="413"/>
      <c r="K54" s="414"/>
    </row>
    <row r="55" spans="2:11" ht="13.5">
      <c r="B55" s="412"/>
      <c r="C55" s="413"/>
      <c r="D55" s="413"/>
      <c r="E55" s="413"/>
      <c r="F55" s="413"/>
      <c r="G55" s="414"/>
      <c r="H55" s="412"/>
      <c r="I55" s="413"/>
      <c r="J55" s="413"/>
      <c r="K55" s="414"/>
    </row>
    <row r="56" spans="2:11" ht="13.5">
      <c r="B56" s="412"/>
      <c r="C56" s="413"/>
      <c r="D56" s="413"/>
      <c r="E56" s="413"/>
      <c r="F56" s="413"/>
      <c r="G56" s="414"/>
      <c r="H56" s="412"/>
      <c r="I56" s="413"/>
      <c r="J56" s="413"/>
      <c r="K56" s="414"/>
    </row>
    <row r="57" spans="2:11" ht="13.5">
      <c r="B57" s="412"/>
      <c r="C57" s="413"/>
      <c r="D57" s="413"/>
      <c r="E57" s="413"/>
      <c r="F57" s="413"/>
      <c r="G57" s="414"/>
      <c r="H57" s="412"/>
      <c r="I57" s="413"/>
      <c r="J57" s="413"/>
      <c r="K57" s="414"/>
    </row>
    <row r="58" spans="2:11" ht="13.5">
      <c r="B58" s="412"/>
      <c r="C58" s="413"/>
      <c r="D58" s="413"/>
      <c r="E58" s="413"/>
      <c r="F58" s="413"/>
      <c r="G58" s="414"/>
      <c r="H58" s="412"/>
      <c r="I58" s="413"/>
      <c r="J58" s="413"/>
      <c r="K58" s="414"/>
    </row>
    <row r="59" spans="2:11" ht="13.5">
      <c r="B59" s="412"/>
      <c r="C59" s="413"/>
      <c r="D59" s="413"/>
      <c r="E59" s="413"/>
      <c r="F59" s="413"/>
      <c r="G59" s="414"/>
      <c r="H59" s="412"/>
      <c r="I59" s="413"/>
      <c r="J59" s="413"/>
      <c r="K59" s="414"/>
    </row>
    <row r="60" spans="2:11" ht="13.5">
      <c r="B60" s="412"/>
      <c r="C60" s="413"/>
      <c r="D60" s="413"/>
      <c r="E60" s="413"/>
      <c r="F60" s="413"/>
      <c r="G60" s="414"/>
      <c r="H60" s="412"/>
      <c r="I60" s="413"/>
      <c r="J60" s="413"/>
      <c r="K60" s="414"/>
    </row>
    <row r="61" spans="2:11" ht="13.5">
      <c r="B61" s="412"/>
      <c r="C61" s="413"/>
      <c r="D61" s="413"/>
      <c r="E61" s="413"/>
      <c r="F61" s="413"/>
      <c r="G61" s="414"/>
      <c r="H61" s="412"/>
      <c r="I61" s="413"/>
      <c r="J61" s="413"/>
      <c r="K61" s="414"/>
    </row>
    <row r="62" spans="2:11" ht="13.5">
      <c r="B62" s="415"/>
      <c r="C62" s="416"/>
      <c r="D62" s="416"/>
      <c r="E62" s="416"/>
      <c r="F62" s="416"/>
      <c r="G62" s="417"/>
      <c r="H62" s="421"/>
      <c r="I62" s="422"/>
      <c r="J62" s="422"/>
      <c r="K62" s="423"/>
    </row>
    <row r="63" spans="2:11" ht="13.5">
      <c r="B63" s="415"/>
      <c r="C63" s="416"/>
      <c r="D63" s="416"/>
      <c r="E63" s="416"/>
      <c r="F63" s="416"/>
      <c r="G63" s="417"/>
      <c r="H63" s="421"/>
      <c r="I63" s="422"/>
      <c r="J63" s="422"/>
      <c r="K63" s="423"/>
    </row>
    <row r="64" spans="2:11" ht="13.5">
      <c r="B64" s="415"/>
      <c r="C64" s="416"/>
      <c r="D64" s="416"/>
      <c r="E64" s="416"/>
      <c r="F64" s="416"/>
      <c r="G64" s="417"/>
      <c r="H64" s="421"/>
      <c r="I64" s="422"/>
      <c r="J64" s="422"/>
      <c r="K64" s="423"/>
    </row>
    <row r="65" spans="2:11" ht="13.5">
      <c r="B65" s="415"/>
      <c r="C65" s="416"/>
      <c r="D65" s="416"/>
      <c r="E65" s="416"/>
      <c r="F65" s="416"/>
      <c r="G65" s="417"/>
      <c r="H65" s="421"/>
      <c r="I65" s="422"/>
      <c r="J65" s="422"/>
      <c r="K65" s="423"/>
    </row>
    <row r="66" spans="2:11" ht="13.5">
      <c r="B66" s="415"/>
      <c r="C66" s="416"/>
      <c r="D66" s="416"/>
      <c r="E66" s="416"/>
      <c r="F66" s="416"/>
      <c r="G66" s="417"/>
      <c r="H66" s="421"/>
      <c r="I66" s="422"/>
      <c r="J66" s="422"/>
      <c r="K66" s="423"/>
    </row>
    <row r="67" spans="2:11" ht="13.5">
      <c r="B67" s="415"/>
      <c r="C67" s="416"/>
      <c r="D67" s="416"/>
      <c r="E67" s="416"/>
      <c r="F67" s="416"/>
      <c r="G67" s="417"/>
      <c r="H67" s="421"/>
      <c r="I67" s="422"/>
      <c r="J67" s="422"/>
      <c r="K67" s="423"/>
    </row>
    <row r="68" spans="2:11" ht="13.5">
      <c r="B68" s="415"/>
      <c r="C68" s="416"/>
      <c r="D68" s="416"/>
      <c r="E68" s="416"/>
      <c r="F68" s="416"/>
      <c r="G68" s="417"/>
      <c r="H68" s="421"/>
      <c r="I68" s="422"/>
      <c r="J68" s="422"/>
      <c r="K68" s="423"/>
    </row>
    <row r="69" spans="2:11" ht="13.5">
      <c r="B69" s="415"/>
      <c r="C69" s="416"/>
      <c r="D69" s="416"/>
      <c r="E69" s="416"/>
      <c r="F69" s="416"/>
      <c r="G69" s="417"/>
      <c r="H69" s="421"/>
      <c r="I69" s="422"/>
      <c r="J69" s="422"/>
      <c r="K69" s="423"/>
    </row>
    <row r="70" spans="2:11" ht="13.5">
      <c r="B70" s="418"/>
      <c r="C70" s="419"/>
      <c r="D70" s="419"/>
      <c r="E70" s="419"/>
      <c r="F70" s="419"/>
      <c r="G70" s="420"/>
      <c r="H70" s="424"/>
      <c r="I70" s="425"/>
      <c r="J70" s="425"/>
      <c r="K70" s="426"/>
    </row>
    <row r="71" spans="2:11" ht="13.5"/>
    <row r="72" spans="2:11" ht="13.5"/>
    <row r="73" spans="2:11" ht="13.5"/>
    <row r="74" spans="2:11" ht="13.5"/>
    <row r="75" spans="2:11" ht="13.5"/>
    <row r="76" spans="2:11" ht="13.5"/>
    <row r="77" spans="2:11" ht="13.5"/>
    <row r="78" spans="2:11" ht="13.5"/>
    <row r="79" spans="2:11" ht="13.5"/>
    <row r="80" spans="2:11" ht="13.5"/>
    <row r="81" ht="13.5"/>
    <row r="82" ht="13.5"/>
    <row r="83" ht="13.5"/>
    <row r="84" ht="13.5"/>
    <row r="85" ht="13.5"/>
    <row r="86" ht="13.5"/>
    <row r="87" ht="13.5"/>
    <row r="88" ht="13.5"/>
    <row r="89" ht="13.5"/>
    <row r="90" ht="13.5"/>
    <row r="91" ht="13.5"/>
    <row r="92" ht="13.5"/>
    <row r="93" ht="13.5"/>
    <row r="94" ht="13.5"/>
    <row r="95" ht="13.5"/>
    <row r="96" ht="13.5"/>
    <row r="97" ht="13.5"/>
    <row r="98" ht="13.5"/>
    <row r="99" ht="13.5"/>
    <row r="100" ht="13.5"/>
    <row r="101" ht="13.5"/>
    <row r="102" ht="13.5"/>
  </sheetData>
  <mergeCells count="54">
    <mergeCell ref="B50:G70"/>
    <mergeCell ref="H50:K70"/>
    <mergeCell ref="B11:C11"/>
    <mergeCell ref="E11:K11"/>
    <mergeCell ref="B12:C20"/>
    <mergeCell ref="B21:C29"/>
    <mergeCell ref="B30:C38"/>
    <mergeCell ref="B39:C47"/>
    <mergeCell ref="E12:K12"/>
    <mergeCell ref="E13:K13"/>
    <mergeCell ref="E14:K14"/>
    <mergeCell ref="E15:K15"/>
    <mergeCell ref="E16:K16"/>
    <mergeCell ref="E17:K17"/>
    <mergeCell ref="E18:K18"/>
    <mergeCell ref="E19:K19"/>
    <mergeCell ref="B1:B2"/>
    <mergeCell ref="E1:E2"/>
    <mergeCell ref="G1:H1"/>
    <mergeCell ref="J1:K1"/>
    <mergeCell ref="I4:K4"/>
    <mergeCell ref="B5:B8"/>
    <mergeCell ref="E5:F5"/>
    <mergeCell ref="G5:K5"/>
    <mergeCell ref="E6:F9"/>
    <mergeCell ref="G6:K9"/>
    <mergeCell ref="E20:K20"/>
    <mergeCell ref="E21:K21"/>
    <mergeCell ref="E22:K22"/>
    <mergeCell ref="E23:K23"/>
    <mergeCell ref="E24:K24"/>
    <mergeCell ref="E25:K25"/>
    <mergeCell ref="E26:K26"/>
    <mergeCell ref="E27:K27"/>
    <mergeCell ref="E28:K28"/>
    <mergeCell ref="E29:K29"/>
    <mergeCell ref="E30:K30"/>
    <mergeCell ref="E31:K31"/>
    <mergeCell ref="E32:K32"/>
    <mergeCell ref="E33:K33"/>
    <mergeCell ref="E34:K34"/>
    <mergeCell ref="E35:K35"/>
    <mergeCell ref="E36:K36"/>
    <mergeCell ref="E37:K37"/>
    <mergeCell ref="E38:K38"/>
    <mergeCell ref="E39:K39"/>
    <mergeCell ref="E45:K45"/>
    <mergeCell ref="E46:K46"/>
    <mergeCell ref="E47:K47"/>
    <mergeCell ref="E40:K40"/>
    <mergeCell ref="E41:K41"/>
    <mergeCell ref="E42:K42"/>
    <mergeCell ref="E43:K43"/>
    <mergeCell ref="E44:K44"/>
  </mergeCells>
  <phoneticPr fontId="1"/>
  <hyperlinks>
    <hyperlink ref="I4:K4" location="データ一覧表!A13" tooltip="ﾃﾞｰﾀ一覧表のシートへ戻る" display="ユニット番号　01G013L11　"/>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02"/>
  <sheetViews>
    <sheetView workbookViewId="0">
      <selection activeCell="I4" sqref="I4:K4"/>
    </sheetView>
  </sheetViews>
  <sheetFormatPr defaultRowHeight="20.100000000000001" customHeight="1"/>
  <cols>
    <col min="1" max="1" width="10.625" style="2" customWidth="1"/>
    <col min="2" max="2" width="17.25" style="2" customWidth="1"/>
    <col min="3" max="3" width="2.625" style="2" customWidth="1"/>
    <col min="4" max="4" width="3.625" style="2" customWidth="1"/>
    <col min="5" max="5" width="17.25" style="2" customWidth="1"/>
    <col min="6" max="6" width="2.625" style="2" customWidth="1"/>
    <col min="7" max="8" width="14.375" style="2" customWidth="1"/>
    <col min="9" max="9" width="3.625" style="2" customWidth="1"/>
    <col min="10" max="11" width="14.125" style="2" customWidth="1"/>
    <col min="12" max="12" width="3.25" style="2" customWidth="1"/>
    <col min="13" max="257" width="9" style="2"/>
    <col min="258" max="258" width="12.625" style="2" customWidth="1"/>
    <col min="259" max="259" width="2.625" style="2" customWidth="1"/>
    <col min="260" max="260" width="12.625" style="2" customWidth="1"/>
    <col min="261" max="261" width="2.625" style="2" customWidth="1"/>
    <col min="262" max="262" width="12.625" style="2" customWidth="1"/>
    <col min="263" max="263" width="2.625" style="2" customWidth="1"/>
    <col min="264" max="266" width="12.625" style="2" customWidth="1"/>
    <col min="267" max="513" width="9" style="2"/>
    <col min="514" max="514" width="12.625" style="2" customWidth="1"/>
    <col min="515" max="515" width="2.625" style="2" customWidth="1"/>
    <col min="516" max="516" width="12.625" style="2" customWidth="1"/>
    <col min="517" max="517" width="2.625" style="2" customWidth="1"/>
    <col min="518" max="518" width="12.625" style="2" customWidth="1"/>
    <col min="519" max="519" width="2.625" style="2" customWidth="1"/>
    <col min="520" max="522" width="12.625" style="2" customWidth="1"/>
    <col min="523" max="769" width="9" style="2"/>
    <col min="770" max="770" width="12.625" style="2" customWidth="1"/>
    <col min="771" max="771" width="2.625" style="2" customWidth="1"/>
    <col min="772" max="772" width="12.625" style="2" customWidth="1"/>
    <col min="773" max="773" width="2.625" style="2" customWidth="1"/>
    <col min="774" max="774" width="12.625" style="2" customWidth="1"/>
    <col min="775" max="775" width="2.625" style="2" customWidth="1"/>
    <col min="776" max="778" width="12.625" style="2" customWidth="1"/>
    <col min="779" max="1025" width="9" style="2"/>
    <col min="1026" max="1026" width="12.625" style="2" customWidth="1"/>
    <col min="1027" max="1027" width="2.625" style="2" customWidth="1"/>
    <col min="1028" max="1028" width="12.625" style="2" customWidth="1"/>
    <col min="1029" max="1029" width="2.625" style="2" customWidth="1"/>
    <col min="1030" max="1030" width="12.625" style="2" customWidth="1"/>
    <col min="1031" max="1031" width="2.625" style="2" customWidth="1"/>
    <col min="1032" max="1034" width="12.625" style="2" customWidth="1"/>
    <col min="1035" max="1281" width="9" style="2"/>
    <col min="1282" max="1282" width="12.625" style="2" customWidth="1"/>
    <col min="1283" max="1283" width="2.625" style="2" customWidth="1"/>
    <col min="1284" max="1284" width="12.625" style="2" customWidth="1"/>
    <col min="1285" max="1285" width="2.625" style="2" customWidth="1"/>
    <col min="1286" max="1286" width="12.625" style="2" customWidth="1"/>
    <col min="1287" max="1287" width="2.625" style="2" customWidth="1"/>
    <col min="1288" max="1290" width="12.625" style="2" customWidth="1"/>
    <col min="1291" max="1537" width="9" style="2"/>
    <col min="1538" max="1538" width="12.625" style="2" customWidth="1"/>
    <col min="1539" max="1539" width="2.625" style="2" customWidth="1"/>
    <col min="1540" max="1540" width="12.625" style="2" customWidth="1"/>
    <col min="1541" max="1541" width="2.625" style="2" customWidth="1"/>
    <col min="1542" max="1542" width="12.625" style="2" customWidth="1"/>
    <col min="1543" max="1543" width="2.625" style="2" customWidth="1"/>
    <col min="1544" max="1546" width="12.625" style="2" customWidth="1"/>
    <col min="1547" max="1793" width="9" style="2"/>
    <col min="1794" max="1794" width="12.625" style="2" customWidth="1"/>
    <col min="1795" max="1795" width="2.625" style="2" customWidth="1"/>
    <col min="1796" max="1796" width="12.625" style="2" customWidth="1"/>
    <col min="1797" max="1797" width="2.625" style="2" customWidth="1"/>
    <col min="1798" max="1798" width="12.625" style="2" customWidth="1"/>
    <col min="1799" max="1799" width="2.625" style="2" customWidth="1"/>
    <col min="1800" max="1802" width="12.625" style="2" customWidth="1"/>
    <col min="1803" max="2049" width="9" style="2"/>
    <col min="2050" max="2050" width="12.625" style="2" customWidth="1"/>
    <col min="2051" max="2051" width="2.625" style="2" customWidth="1"/>
    <col min="2052" max="2052" width="12.625" style="2" customWidth="1"/>
    <col min="2053" max="2053" width="2.625" style="2" customWidth="1"/>
    <col min="2054" max="2054" width="12.625" style="2" customWidth="1"/>
    <col min="2055" max="2055" width="2.625" style="2" customWidth="1"/>
    <col min="2056" max="2058" width="12.625" style="2" customWidth="1"/>
    <col min="2059" max="2305" width="9" style="2"/>
    <col min="2306" max="2306" width="12.625" style="2" customWidth="1"/>
    <col min="2307" max="2307" width="2.625" style="2" customWidth="1"/>
    <col min="2308" max="2308" width="12.625" style="2" customWidth="1"/>
    <col min="2309" max="2309" width="2.625" style="2" customWidth="1"/>
    <col min="2310" max="2310" width="12.625" style="2" customWidth="1"/>
    <col min="2311" max="2311" width="2.625" style="2" customWidth="1"/>
    <col min="2312" max="2314" width="12.625" style="2" customWidth="1"/>
    <col min="2315" max="2561" width="9" style="2"/>
    <col min="2562" max="2562" width="12.625" style="2" customWidth="1"/>
    <col min="2563" max="2563" width="2.625" style="2" customWidth="1"/>
    <col min="2564" max="2564" width="12.625" style="2" customWidth="1"/>
    <col min="2565" max="2565" width="2.625" style="2" customWidth="1"/>
    <col min="2566" max="2566" width="12.625" style="2" customWidth="1"/>
    <col min="2567" max="2567" width="2.625" style="2" customWidth="1"/>
    <col min="2568" max="2570" width="12.625" style="2" customWidth="1"/>
    <col min="2571" max="2817" width="9" style="2"/>
    <col min="2818" max="2818" width="12.625" style="2" customWidth="1"/>
    <col min="2819" max="2819" width="2.625" style="2" customWidth="1"/>
    <col min="2820" max="2820" width="12.625" style="2" customWidth="1"/>
    <col min="2821" max="2821" width="2.625" style="2" customWidth="1"/>
    <col min="2822" max="2822" width="12.625" style="2" customWidth="1"/>
    <col min="2823" max="2823" width="2.625" style="2" customWidth="1"/>
    <col min="2824" max="2826" width="12.625" style="2" customWidth="1"/>
    <col min="2827" max="3073" width="9" style="2"/>
    <col min="3074" max="3074" width="12.625" style="2" customWidth="1"/>
    <col min="3075" max="3075" width="2.625" style="2" customWidth="1"/>
    <col min="3076" max="3076" width="12.625" style="2" customWidth="1"/>
    <col min="3077" max="3077" width="2.625" style="2" customWidth="1"/>
    <col min="3078" max="3078" width="12.625" style="2" customWidth="1"/>
    <col min="3079" max="3079" width="2.625" style="2" customWidth="1"/>
    <col min="3080" max="3082" width="12.625" style="2" customWidth="1"/>
    <col min="3083" max="3329" width="9" style="2"/>
    <col min="3330" max="3330" width="12.625" style="2" customWidth="1"/>
    <col min="3331" max="3331" width="2.625" style="2" customWidth="1"/>
    <col min="3332" max="3332" width="12.625" style="2" customWidth="1"/>
    <col min="3333" max="3333" width="2.625" style="2" customWidth="1"/>
    <col min="3334" max="3334" width="12.625" style="2" customWidth="1"/>
    <col min="3335" max="3335" width="2.625" style="2" customWidth="1"/>
    <col min="3336" max="3338" width="12.625" style="2" customWidth="1"/>
    <col min="3339" max="3585" width="9" style="2"/>
    <col min="3586" max="3586" width="12.625" style="2" customWidth="1"/>
    <col min="3587" max="3587" width="2.625" style="2" customWidth="1"/>
    <col min="3588" max="3588" width="12.625" style="2" customWidth="1"/>
    <col min="3589" max="3589" width="2.625" style="2" customWidth="1"/>
    <col min="3590" max="3590" width="12.625" style="2" customWidth="1"/>
    <col min="3591" max="3591" width="2.625" style="2" customWidth="1"/>
    <col min="3592" max="3594" width="12.625" style="2" customWidth="1"/>
    <col min="3595" max="3841" width="9" style="2"/>
    <col min="3842" max="3842" width="12.625" style="2" customWidth="1"/>
    <col min="3843" max="3843" width="2.625" style="2" customWidth="1"/>
    <col min="3844" max="3844" width="12.625" style="2" customWidth="1"/>
    <col min="3845" max="3845" width="2.625" style="2" customWidth="1"/>
    <col min="3846" max="3846" width="12.625" style="2" customWidth="1"/>
    <col min="3847" max="3847" width="2.625" style="2" customWidth="1"/>
    <col min="3848" max="3850" width="12.625" style="2" customWidth="1"/>
    <col min="3851" max="4097" width="9" style="2"/>
    <col min="4098" max="4098" width="12.625" style="2" customWidth="1"/>
    <col min="4099" max="4099" width="2.625" style="2" customWidth="1"/>
    <col min="4100" max="4100" width="12.625" style="2" customWidth="1"/>
    <col min="4101" max="4101" width="2.625" style="2" customWidth="1"/>
    <col min="4102" max="4102" width="12.625" style="2" customWidth="1"/>
    <col min="4103" max="4103" width="2.625" style="2" customWidth="1"/>
    <col min="4104" max="4106" width="12.625" style="2" customWidth="1"/>
    <col min="4107" max="4353" width="9" style="2"/>
    <col min="4354" max="4354" width="12.625" style="2" customWidth="1"/>
    <col min="4355" max="4355" width="2.625" style="2" customWidth="1"/>
    <col min="4356" max="4356" width="12.625" style="2" customWidth="1"/>
    <col min="4357" max="4357" width="2.625" style="2" customWidth="1"/>
    <col min="4358" max="4358" width="12.625" style="2" customWidth="1"/>
    <col min="4359" max="4359" width="2.625" style="2" customWidth="1"/>
    <col min="4360" max="4362" width="12.625" style="2" customWidth="1"/>
    <col min="4363" max="4609" width="9" style="2"/>
    <col min="4610" max="4610" width="12.625" style="2" customWidth="1"/>
    <col min="4611" max="4611" width="2.625" style="2" customWidth="1"/>
    <col min="4612" max="4612" width="12.625" style="2" customWidth="1"/>
    <col min="4613" max="4613" width="2.625" style="2" customWidth="1"/>
    <col min="4614" max="4614" width="12.625" style="2" customWidth="1"/>
    <col min="4615" max="4615" width="2.625" style="2" customWidth="1"/>
    <col min="4616" max="4618" width="12.625" style="2" customWidth="1"/>
    <col min="4619" max="4865" width="9" style="2"/>
    <col min="4866" max="4866" width="12.625" style="2" customWidth="1"/>
    <col min="4867" max="4867" width="2.625" style="2" customWidth="1"/>
    <col min="4868" max="4868" width="12.625" style="2" customWidth="1"/>
    <col min="4869" max="4869" width="2.625" style="2" customWidth="1"/>
    <col min="4870" max="4870" width="12.625" style="2" customWidth="1"/>
    <col min="4871" max="4871" width="2.625" style="2" customWidth="1"/>
    <col min="4872" max="4874" width="12.625" style="2" customWidth="1"/>
    <col min="4875" max="5121" width="9" style="2"/>
    <col min="5122" max="5122" width="12.625" style="2" customWidth="1"/>
    <col min="5123" max="5123" width="2.625" style="2" customWidth="1"/>
    <col min="5124" max="5124" width="12.625" style="2" customWidth="1"/>
    <col min="5125" max="5125" width="2.625" style="2" customWidth="1"/>
    <col min="5126" max="5126" width="12.625" style="2" customWidth="1"/>
    <col min="5127" max="5127" width="2.625" style="2" customWidth="1"/>
    <col min="5128" max="5130" width="12.625" style="2" customWidth="1"/>
    <col min="5131" max="5377" width="9" style="2"/>
    <col min="5378" max="5378" width="12.625" style="2" customWidth="1"/>
    <col min="5379" max="5379" width="2.625" style="2" customWidth="1"/>
    <col min="5380" max="5380" width="12.625" style="2" customWidth="1"/>
    <col min="5381" max="5381" width="2.625" style="2" customWidth="1"/>
    <col min="5382" max="5382" width="12.625" style="2" customWidth="1"/>
    <col min="5383" max="5383" width="2.625" style="2" customWidth="1"/>
    <col min="5384" max="5386" width="12.625" style="2" customWidth="1"/>
    <col min="5387" max="5633" width="9" style="2"/>
    <col min="5634" max="5634" width="12.625" style="2" customWidth="1"/>
    <col min="5635" max="5635" width="2.625" style="2" customWidth="1"/>
    <col min="5636" max="5636" width="12.625" style="2" customWidth="1"/>
    <col min="5637" max="5637" width="2.625" style="2" customWidth="1"/>
    <col min="5638" max="5638" width="12.625" style="2" customWidth="1"/>
    <col min="5639" max="5639" width="2.625" style="2" customWidth="1"/>
    <col min="5640" max="5642" width="12.625" style="2" customWidth="1"/>
    <col min="5643" max="5889" width="9" style="2"/>
    <col min="5890" max="5890" width="12.625" style="2" customWidth="1"/>
    <col min="5891" max="5891" width="2.625" style="2" customWidth="1"/>
    <col min="5892" max="5892" width="12.625" style="2" customWidth="1"/>
    <col min="5893" max="5893" width="2.625" style="2" customWidth="1"/>
    <col min="5894" max="5894" width="12.625" style="2" customWidth="1"/>
    <col min="5895" max="5895" width="2.625" style="2" customWidth="1"/>
    <col min="5896" max="5898" width="12.625" style="2" customWidth="1"/>
    <col min="5899" max="6145" width="9" style="2"/>
    <col min="6146" max="6146" width="12.625" style="2" customWidth="1"/>
    <col min="6147" max="6147" width="2.625" style="2" customWidth="1"/>
    <col min="6148" max="6148" width="12.625" style="2" customWidth="1"/>
    <col min="6149" max="6149" width="2.625" style="2" customWidth="1"/>
    <col min="6150" max="6150" width="12.625" style="2" customWidth="1"/>
    <col min="6151" max="6151" width="2.625" style="2" customWidth="1"/>
    <col min="6152" max="6154" width="12.625" style="2" customWidth="1"/>
    <col min="6155" max="6401" width="9" style="2"/>
    <col min="6402" max="6402" width="12.625" style="2" customWidth="1"/>
    <col min="6403" max="6403" width="2.625" style="2" customWidth="1"/>
    <col min="6404" max="6404" width="12.625" style="2" customWidth="1"/>
    <col min="6405" max="6405" width="2.625" style="2" customWidth="1"/>
    <col min="6406" max="6406" width="12.625" style="2" customWidth="1"/>
    <col min="6407" max="6407" width="2.625" style="2" customWidth="1"/>
    <col min="6408" max="6410" width="12.625" style="2" customWidth="1"/>
    <col min="6411" max="6657" width="9" style="2"/>
    <col min="6658" max="6658" width="12.625" style="2" customWidth="1"/>
    <col min="6659" max="6659" width="2.625" style="2" customWidth="1"/>
    <col min="6660" max="6660" width="12.625" style="2" customWidth="1"/>
    <col min="6661" max="6661" width="2.625" style="2" customWidth="1"/>
    <col min="6662" max="6662" width="12.625" style="2" customWidth="1"/>
    <col min="6663" max="6663" width="2.625" style="2" customWidth="1"/>
    <col min="6664" max="6666" width="12.625" style="2" customWidth="1"/>
    <col min="6667" max="6913" width="9" style="2"/>
    <col min="6914" max="6914" width="12.625" style="2" customWidth="1"/>
    <col min="6915" max="6915" width="2.625" style="2" customWidth="1"/>
    <col min="6916" max="6916" width="12.625" style="2" customWidth="1"/>
    <col min="6917" max="6917" width="2.625" style="2" customWidth="1"/>
    <col min="6918" max="6918" width="12.625" style="2" customWidth="1"/>
    <col min="6919" max="6919" width="2.625" style="2" customWidth="1"/>
    <col min="6920" max="6922" width="12.625" style="2" customWidth="1"/>
    <col min="6923" max="7169" width="9" style="2"/>
    <col min="7170" max="7170" width="12.625" style="2" customWidth="1"/>
    <col min="7171" max="7171" width="2.625" style="2" customWidth="1"/>
    <col min="7172" max="7172" width="12.625" style="2" customWidth="1"/>
    <col min="7173" max="7173" width="2.625" style="2" customWidth="1"/>
    <col min="7174" max="7174" width="12.625" style="2" customWidth="1"/>
    <col min="7175" max="7175" width="2.625" style="2" customWidth="1"/>
    <col min="7176" max="7178" width="12.625" style="2" customWidth="1"/>
    <col min="7179" max="7425" width="9" style="2"/>
    <col min="7426" max="7426" width="12.625" style="2" customWidth="1"/>
    <col min="7427" max="7427" width="2.625" style="2" customWidth="1"/>
    <col min="7428" max="7428" width="12.625" style="2" customWidth="1"/>
    <col min="7429" max="7429" width="2.625" style="2" customWidth="1"/>
    <col min="7430" max="7430" width="12.625" style="2" customWidth="1"/>
    <col min="7431" max="7431" width="2.625" style="2" customWidth="1"/>
    <col min="7432" max="7434" width="12.625" style="2" customWidth="1"/>
    <col min="7435" max="7681" width="9" style="2"/>
    <col min="7682" max="7682" width="12.625" style="2" customWidth="1"/>
    <col min="7683" max="7683" width="2.625" style="2" customWidth="1"/>
    <col min="7684" max="7684" width="12.625" style="2" customWidth="1"/>
    <col min="7685" max="7685" width="2.625" style="2" customWidth="1"/>
    <col min="7686" max="7686" width="12.625" style="2" customWidth="1"/>
    <col min="7687" max="7687" width="2.625" style="2" customWidth="1"/>
    <col min="7688" max="7690" width="12.625" style="2" customWidth="1"/>
    <col min="7691" max="7937" width="9" style="2"/>
    <col min="7938" max="7938" width="12.625" style="2" customWidth="1"/>
    <col min="7939" max="7939" width="2.625" style="2" customWidth="1"/>
    <col min="7940" max="7940" width="12.625" style="2" customWidth="1"/>
    <col min="7941" max="7941" width="2.625" style="2" customWidth="1"/>
    <col min="7942" max="7942" width="12.625" style="2" customWidth="1"/>
    <col min="7943" max="7943" width="2.625" style="2" customWidth="1"/>
    <col min="7944" max="7946" width="12.625" style="2" customWidth="1"/>
    <col min="7947" max="8193" width="9" style="2"/>
    <col min="8194" max="8194" width="12.625" style="2" customWidth="1"/>
    <col min="8195" max="8195" width="2.625" style="2" customWidth="1"/>
    <col min="8196" max="8196" width="12.625" style="2" customWidth="1"/>
    <col min="8197" max="8197" width="2.625" style="2" customWidth="1"/>
    <col min="8198" max="8198" width="12.625" style="2" customWidth="1"/>
    <col min="8199" max="8199" width="2.625" style="2" customWidth="1"/>
    <col min="8200" max="8202" width="12.625" style="2" customWidth="1"/>
    <col min="8203" max="8449" width="9" style="2"/>
    <col min="8450" max="8450" width="12.625" style="2" customWidth="1"/>
    <col min="8451" max="8451" width="2.625" style="2" customWidth="1"/>
    <col min="8452" max="8452" width="12.625" style="2" customWidth="1"/>
    <col min="8453" max="8453" width="2.625" style="2" customWidth="1"/>
    <col min="8454" max="8454" width="12.625" style="2" customWidth="1"/>
    <col min="8455" max="8455" width="2.625" style="2" customWidth="1"/>
    <col min="8456" max="8458" width="12.625" style="2" customWidth="1"/>
    <col min="8459" max="8705" width="9" style="2"/>
    <col min="8706" max="8706" width="12.625" style="2" customWidth="1"/>
    <col min="8707" max="8707" width="2.625" style="2" customWidth="1"/>
    <col min="8708" max="8708" width="12.625" style="2" customWidth="1"/>
    <col min="8709" max="8709" width="2.625" style="2" customWidth="1"/>
    <col min="8710" max="8710" width="12.625" style="2" customWidth="1"/>
    <col min="8711" max="8711" width="2.625" style="2" customWidth="1"/>
    <col min="8712" max="8714" width="12.625" style="2" customWidth="1"/>
    <col min="8715" max="8961" width="9" style="2"/>
    <col min="8962" max="8962" width="12.625" style="2" customWidth="1"/>
    <col min="8963" max="8963" width="2.625" style="2" customWidth="1"/>
    <col min="8964" max="8964" width="12.625" style="2" customWidth="1"/>
    <col min="8965" max="8965" width="2.625" style="2" customWidth="1"/>
    <col min="8966" max="8966" width="12.625" style="2" customWidth="1"/>
    <col min="8967" max="8967" width="2.625" style="2" customWidth="1"/>
    <col min="8968" max="8970" width="12.625" style="2" customWidth="1"/>
    <col min="8971" max="9217" width="9" style="2"/>
    <col min="9218" max="9218" width="12.625" style="2" customWidth="1"/>
    <col min="9219" max="9219" width="2.625" style="2" customWidth="1"/>
    <col min="9220" max="9220" width="12.625" style="2" customWidth="1"/>
    <col min="9221" max="9221" width="2.625" style="2" customWidth="1"/>
    <col min="9222" max="9222" width="12.625" style="2" customWidth="1"/>
    <col min="9223" max="9223" width="2.625" style="2" customWidth="1"/>
    <col min="9224" max="9226" width="12.625" style="2" customWidth="1"/>
    <col min="9227" max="9473" width="9" style="2"/>
    <col min="9474" max="9474" width="12.625" style="2" customWidth="1"/>
    <col min="9475" max="9475" width="2.625" style="2" customWidth="1"/>
    <col min="9476" max="9476" width="12.625" style="2" customWidth="1"/>
    <col min="9477" max="9477" width="2.625" style="2" customWidth="1"/>
    <col min="9478" max="9478" width="12.625" style="2" customWidth="1"/>
    <col min="9479" max="9479" width="2.625" style="2" customWidth="1"/>
    <col min="9480" max="9482" width="12.625" style="2" customWidth="1"/>
    <col min="9483" max="9729" width="9" style="2"/>
    <col min="9730" max="9730" width="12.625" style="2" customWidth="1"/>
    <col min="9731" max="9731" width="2.625" style="2" customWidth="1"/>
    <col min="9732" max="9732" width="12.625" style="2" customWidth="1"/>
    <col min="9733" max="9733" width="2.625" style="2" customWidth="1"/>
    <col min="9734" max="9734" width="12.625" style="2" customWidth="1"/>
    <col min="9735" max="9735" width="2.625" style="2" customWidth="1"/>
    <col min="9736" max="9738" width="12.625" style="2" customWidth="1"/>
    <col min="9739" max="9985" width="9" style="2"/>
    <col min="9986" max="9986" width="12.625" style="2" customWidth="1"/>
    <col min="9987" max="9987" width="2.625" style="2" customWidth="1"/>
    <col min="9988" max="9988" width="12.625" style="2" customWidth="1"/>
    <col min="9989" max="9989" width="2.625" style="2" customWidth="1"/>
    <col min="9990" max="9990" width="12.625" style="2" customWidth="1"/>
    <col min="9991" max="9991" width="2.625" style="2" customWidth="1"/>
    <col min="9992" max="9994" width="12.625" style="2" customWidth="1"/>
    <col min="9995" max="10241" width="9" style="2"/>
    <col min="10242" max="10242" width="12.625" style="2" customWidth="1"/>
    <col min="10243" max="10243" width="2.625" style="2" customWidth="1"/>
    <col min="10244" max="10244" width="12.625" style="2" customWidth="1"/>
    <col min="10245" max="10245" width="2.625" style="2" customWidth="1"/>
    <col min="10246" max="10246" width="12.625" style="2" customWidth="1"/>
    <col min="10247" max="10247" width="2.625" style="2" customWidth="1"/>
    <col min="10248" max="10250" width="12.625" style="2" customWidth="1"/>
    <col min="10251" max="10497" width="9" style="2"/>
    <col min="10498" max="10498" width="12.625" style="2" customWidth="1"/>
    <col min="10499" max="10499" width="2.625" style="2" customWidth="1"/>
    <col min="10500" max="10500" width="12.625" style="2" customWidth="1"/>
    <col min="10501" max="10501" width="2.625" style="2" customWidth="1"/>
    <col min="10502" max="10502" width="12.625" style="2" customWidth="1"/>
    <col min="10503" max="10503" width="2.625" style="2" customWidth="1"/>
    <col min="10504" max="10506" width="12.625" style="2" customWidth="1"/>
    <col min="10507" max="10753" width="9" style="2"/>
    <col min="10754" max="10754" width="12.625" style="2" customWidth="1"/>
    <col min="10755" max="10755" width="2.625" style="2" customWidth="1"/>
    <col min="10756" max="10756" width="12.625" style="2" customWidth="1"/>
    <col min="10757" max="10757" width="2.625" style="2" customWidth="1"/>
    <col min="10758" max="10758" width="12.625" style="2" customWidth="1"/>
    <col min="10759" max="10759" width="2.625" style="2" customWidth="1"/>
    <col min="10760" max="10762" width="12.625" style="2" customWidth="1"/>
    <col min="10763" max="11009" width="9" style="2"/>
    <col min="11010" max="11010" width="12.625" style="2" customWidth="1"/>
    <col min="11011" max="11011" width="2.625" style="2" customWidth="1"/>
    <col min="11012" max="11012" width="12.625" style="2" customWidth="1"/>
    <col min="11013" max="11013" width="2.625" style="2" customWidth="1"/>
    <col min="11014" max="11014" width="12.625" style="2" customWidth="1"/>
    <col min="11015" max="11015" width="2.625" style="2" customWidth="1"/>
    <col min="11016" max="11018" width="12.625" style="2" customWidth="1"/>
    <col min="11019" max="11265" width="9" style="2"/>
    <col min="11266" max="11266" width="12.625" style="2" customWidth="1"/>
    <col min="11267" max="11267" width="2.625" style="2" customWidth="1"/>
    <col min="11268" max="11268" width="12.625" style="2" customWidth="1"/>
    <col min="11269" max="11269" width="2.625" style="2" customWidth="1"/>
    <col min="11270" max="11270" width="12.625" style="2" customWidth="1"/>
    <col min="11271" max="11271" width="2.625" style="2" customWidth="1"/>
    <col min="11272" max="11274" width="12.625" style="2" customWidth="1"/>
    <col min="11275" max="11521" width="9" style="2"/>
    <col min="11522" max="11522" width="12.625" style="2" customWidth="1"/>
    <col min="11523" max="11523" width="2.625" style="2" customWidth="1"/>
    <col min="11524" max="11524" width="12.625" style="2" customWidth="1"/>
    <col min="11525" max="11525" width="2.625" style="2" customWidth="1"/>
    <col min="11526" max="11526" width="12.625" style="2" customWidth="1"/>
    <col min="11527" max="11527" width="2.625" style="2" customWidth="1"/>
    <col min="11528" max="11530" width="12.625" style="2" customWidth="1"/>
    <col min="11531" max="11777" width="9" style="2"/>
    <col min="11778" max="11778" width="12.625" style="2" customWidth="1"/>
    <col min="11779" max="11779" width="2.625" style="2" customWidth="1"/>
    <col min="11780" max="11780" width="12.625" style="2" customWidth="1"/>
    <col min="11781" max="11781" width="2.625" style="2" customWidth="1"/>
    <col min="11782" max="11782" width="12.625" style="2" customWidth="1"/>
    <col min="11783" max="11783" width="2.625" style="2" customWidth="1"/>
    <col min="11784" max="11786" width="12.625" style="2" customWidth="1"/>
    <col min="11787" max="12033" width="9" style="2"/>
    <col min="12034" max="12034" width="12.625" style="2" customWidth="1"/>
    <col min="12035" max="12035" width="2.625" style="2" customWidth="1"/>
    <col min="12036" max="12036" width="12.625" style="2" customWidth="1"/>
    <col min="12037" max="12037" width="2.625" style="2" customWidth="1"/>
    <col min="12038" max="12038" width="12.625" style="2" customWidth="1"/>
    <col min="12039" max="12039" width="2.625" style="2" customWidth="1"/>
    <col min="12040" max="12042" width="12.625" style="2" customWidth="1"/>
    <col min="12043" max="12289" width="9" style="2"/>
    <col min="12290" max="12290" width="12.625" style="2" customWidth="1"/>
    <col min="12291" max="12291" width="2.625" style="2" customWidth="1"/>
    <col min="12292" max="12292" width="12.625" style="2" customWidth="1"/>
    <col min="12293" max="12293" width="2.625" style="2" customWidth="1"/>
    <col min="12294" max="12294" width="12.625" style="2" customWidth="1"/>
    <col min="12295" max="12295" width="2.625" style="2" customWidth="1"/>
    <col min="12296" max="12298" width="12.625" style="2" customWidth="1"/>
    <col min="12299" max="12545" width="9" style="2"/>
    <col min="12546" max="12546" width="12.625" style="2" customWidth="1"/>
    <col min="12547" max="12547" width="2.625" style="2" customWidth="1"/>
    <col min="12548" max="12548" width="12.625" style="2" customWidth="1"/>
    <col min="12549" max="12549" width="2.625" style="2" customWidth="1"/>
    <col min="12550" max="12550" width="12.625" style="2" customWidth="1"/>
    <col min="12551" max="12551" width="2.625" style="2" customWidth="1"/>
    <col min="12552" max="12554" width="12.625" style="2" customWidth="1"/>
    <col min="12555" max="12801" width="9" style="2"/>
    <col min="12802" max="12802" width="12.625" style="2" customWidth="1"/>
    <col min="12803" max="12803" width="2.625" style="2" customWidth="1"/>
    <col min="12804" max="12804" width="12.625" style="2" customWidth="1"/>
    <col min="12805" max="12805" width="2.625" style="2" customWidth="1"/>
    <col min="12806" max="12806" width="12.625" style="2" customWidth="1"/>
    <col min="12807" max="12807" width="2.625" style="2" customWidth="1"/>
    <col min="12808" max="12810" width="12.625" style="2" customWidth="1"/>
    <col min="12811" max="13057" width="9" style="2"/>
    <col min="13058" max="13058" width="12.625" style="2" customWidth="1"/>
    <col min="13059" max="13059" width="2.625" style="2" customWidth="1"/>
    <col min="13060" max="13060" width="12.625" style="2" customWidth="1"/>
    <col min="13061" max="13061" width="2.625" style="2" customWidth="1"/>
    <col min="13062" max="13062" width="12.625" style="2" customWidth="1"/>
    <col min="13063" max="13063" width="2.625" style="2" customWidth="1"/>
    <col min="13064" max="13066" width="12.625" style="2" customWidth="1"/>
    <col min="13067" max="13313" width="9" style="2"/>
    <col min="13314" max="13314" width="12.625" style="2" customWidth="1"/>
    <col min="13315" max="13315" width="2.625" style="2" customWidth="1"/>
    <col min="13316" max="13316" width="12.625" style="2" customWidth="1"/>
    <col min="13317" max="13317" width="2.625" style="2" customWidth="1"/>
    <col min="13318" max="13318" width="12.625" style="2" customWidth="1"/>
    <col min="13319" max="13319" width="2.625" style="2" customWidth="1"/>
    <col min="13320" max="13322" width="12.625" style="2" customWidth="1"/>
    <col min="13323" max="13569" width="9" style="2"/>
    <col min="13570" max="13570" width="12.625" style="2" customWidth="1"/>
    <col min="13571" max="13571" width="2.625" style="2" customWidth="1"/>
    <col min="13572" max="13572" width="12.625" style="2" customWidth="1"/>
    <col min="13573" max="13573" width="2.625" style="2" customWidth="1"/>
    <col min="13574" max="13574" width="12.625" style="2" customWidth="1"/>
    <col min="13575" max="13575" width="2.625" style="2" customWidth="1"/>
    <col min="13576" max="13578" width="12.625" style="2" customWidth="1"/>
    <col min="13579" max="13825" width="9" style="2"/>
    <col min="13826" max="13826" width="12.625" style="2" customWidth="1"/>
    <col min="13827" max="13827" width="2.625" style="2" customWidth="1"/>
    <col min="13828" max="13828" width="12.625" style="2" customWidth="1"/>
    <col min="13829" max="13829" width="2.625" style="2" customWidth="1"/>
    <col min="13830" max="13830" width="12.625" style="2" customWidth="1"/>
    <col min="13831" max="13831" width="2.625" style="2" customWidth="1"/>
    <col min="13832" max="13834" width="12.625" style="2" customWidth="1"/>
    <col min="13835" max="14081" width="9" style="2"/>
    <col min="14082" max="14082" width="12.625" style="2" customWidth="1"/>
    <col min="14083" max="14083" width="2.625" style="2" customWidth="1"/>
    <col min="14084" max="14084" width="12.625" style="2" customWidth="1"/>
    <col min="14085" max="14085" width="2.625" style="2" customWidth="1"/>
    <col min="14086" max="14086" width="12.625" style="2" customWidth="1"/>
    <col min="14087" max="14087" width="2.625" style="2" customWidth="1"/>
    <col min="14088" max="14090" width="12.625" style="2" customWidth="1"/>
    <col min="14091" max="14337" width="9" style="2"/>
    <col min="14338" max="14338" width="12.625" style="2" customWidth="1"/>
    <col min="14339" max="14339" width="2.625" style="2" customWidth="1"/>
    <col min="14340" max="14340" width="12.625" style="2" customWidth="1"/>
    <col min="14341" max="14341" width="2.625" style="2" customWidth="1"/>
    <col min="14342" max="14342" width="12.625" style="2" customWidth="1"/>
    <col min="14343" max="14343" width="2.625" style="2" customWidth="1"/>
    <col min="14344" max="14346" width="12.625" style="2" customWidth="1"/>
    <col min="14347" max="14593" width="9" style="2"/>
    <col min="14594" max="14594" width="12.625" style="2" customWidth="1"/>
    <col min="14595" max="14595" width="2.625" style="2" customWidth="1"/>
    <col min="14596" max="14596" width="12.625" style="2" customWidth="1"/>
    <col min="14597" max="14597" width="2.625" style="2" customWidth="1"/>
    <col min="14598" max="14598" width="12.625" style="2" customWidth="1"/>
    <col min="14599" max="14599" width="2.625" style="2" customWidth="1"/>
    <col min="14600" max="14602" width="12.625" style="2" customWidth="1"/>
    <col min="14603" max="14849" width="9" style="2"/>
    <col min="14850" max="14850" width="12.625" style="2" customWidth="1"/>
    <col min="14851" max="14851" width="2.625" style="2" customWidth="1"/>
    <col min="14852" max="14852" width="12.625" style="2" customWidth="1"/>
    <col min="14853" max="14853" width="2.625" style="2" customWidth="1"/>
    <col min="14854" max="14854" width="12.625" style="2" customWidth="1"/>
    <col min="14855" max="14855" width="2.625" style="2" customWidth="1"/>
    <col min="14856" max="14858" width="12.625" style="2" customWidth="1"/>
    <col min="14859" max="15105" width="9" style="2"/>
    <col min="15106" max="15106" width="12.625" style="2" customWidth="1"/>
    <col min="15107" max="15107" width="2.625" style="2" customWidth="1"/>
    <col min="15108" max="15108" width="12.625" style="2" customWidth="1"/>
    <col min="15109" max="15109" width="2.625" style="2" customWidth="1"/>
    <col min="15110" max="15110" width="12.625" style="2" customWidth="1"/>
    <col min="15111" max="15111" width="2.625" style="2" customWidth="1"/>
    <col min="15112" max="15114" width="12.625" style="2" customWidth="1"/>
    <col min="15115" max="15361" width="9" style="2"/>
    <col min="15362" max="15362" width="12.625" style="2" customWidth="1"/>
    <col min="15363" max="15363" width="2.625" style="2" customWidth="1"/>
    <col min="15364" max="15364" width="12.625" style="2" customWidth="1"/>
    <col min="15365" max="15365" width="2.625" style="2" customWidth="1"/>
    <col min="15366" max="15366" width="12.625" style="2" customWidth="1"/>
    <col min="15367" max="15367" width="2.625" style="2" customWidth="1"/>
    <col min="15368" max="15370" width="12.625" style="2" customWidth="1"/>
    <col min="15371" max="15617" width="9" style="2"/>
    <col min="15618" max="15618" width="12.625" style="2" customWidth="1"/>
    <col min="15619" max="15619" width="2.625" style="2" customWidth="1"/>
    <col min="15620" max="15620" width="12.625" style="2" customWidth="1"/>
    <col min="15621" max="15621" width="2.625" style="2" customWidth="1"/>
    <col min="15622" max="15622" width="12.625" style="2" customWidth="1"/>
    <col min="15623" max="15623" width="2.625" style="2" customWidth="1"/>
    <col min="15624" max="15626" width="12.625" style="2" customWidth="1"/>
    <col min="15627" max="15873" width="9" style="2"/>
    <col min="15874" max="15874" width="12.625" style="2" customWidth="1"/>
    <col min="15875" max="15875" width="2.625" style="2" customWidth="1"/>
    <col min="15876" max="15876" width="12.625" style="2" customWidth="1"/>
    <col min="15877" max="15877" width="2.625" style="2" customWidth="1"/>
    <col min="15878" max="15878" width="12.625" style="2" customWidth="1"/>
    <col min="15879" max="15879" width="2.625" style="2" customWidth="1"/>
    <col min="15880" max="15882" width="12.625" style="2" customWidth="1"/>
    <col min="15883" max="16129" width="9" style="2"/>
    <col min="16130" max="16130" width="12.625" style="2" customWidth="1"/>
    <col min="16131" max="16131" width="2.625" style="2" customWidth="1"/>
    <col min="16132" max="16132" width="12.625" style="2" customWidth="1"/>
    <col min="16133" max="16133" width="2.625" style="2" customWidth="1"/>
    <col min="16134" max="16134" width="12.625" style="2" customWidth="1"/>
    <col min="16135" max="16135" width="2.625" style="2" customWidth="1"/>
    <col min="16136" max="16138" width="12.625" style="2" customWidth="1"/>
    <col min="16139" max="16384" width="9" style="2"/>
  </cols>
  <sheetData>
    <row r="1" spans="1:12" s="1" customFormat="1" ht="13.5" customHeight="1">
      <c r="B1" s="440" t="s">
        <v>11</v>
      </c>
      <c r="C1" s="5"/>
      <c r="D1" s="5"/>
      <c r="E1" s="404" t="s">
        <v>12</v>
      </c>
      <c r="G1" s="406" t="s">
        <v>13</v>
      </c>
      <c r="H1" s="407"/>
      <c r="I1" s="7"/>
      <c r="J1" s="406" t="s">
        <v>14</v>
      </c>
      <c r="K1" s="407"/>
    </row>
    <row r="2" spans="1:12" s="1" customFormat="1" ht="13.5">
      <c r="B2" s="403"/>
      <c r="C2" s="5"/>
      <c r="D2" s="5"/>
      <c r="E2" s="405"/>
      <c r="G2" s="10" t="s">
        <v>15</v>
      </c>
      <c r="H2" s="11" t="s">
        <v>16</v>
      </c>
      <c r="I2" s="7"/>
      <c r="J2" s="10" t="s">
        <v>17</v>
      </c>
      <c r="K2" s="11" t="s">
        <v>18</v>
      </c>
    </row>
    <row r="3" spans="1:12" s="1" customFormat="1" ht="13.5">
      <c r="B3" s="4"/>
      <c r="C3" s="6"/>
      <c r="D3" s="6"/>
      <c r="E3" s="4"/>
      <c r="F3" s="7"/>
      <c r="G3" s="8"/>
      <c r="H3" s="9"/>
      <c r="I3" s="7"/>
      <c r="J3" s="8"/>
      <c r="K3" s="9"/>
      <c r="L3" s="7"/>
    </row>
    <row r="4" spans="1:12" ht="13.5">
      <c r="E4" s="3" t="s">
        <v>19</v>
      </c>
      <c r="G4" s="3" t="s">
        <v>281</v>
      </c>
      <c r="I4" s="408" t="s">
        <v>248</v>
      </c>
      <c r="J4" s="408"/>
      <c r="K4" s="408"/>
    </row>
    <row r="5" spans="1:12" ht="13.5" customHeight="1">
      <c r="B5" s="387" t="s">
        <v>10</v>
      </c>
      <c r="E5" s="390" t="s">
        <v>5</v>
      </c>
      <c r="F5" s="391"/>
      <c r="G5" s="392" t="s">
        <v>237</v>
      </c>
      <c r="H5" s="391"/>
      <c r="I5" s="391"/>
      <c r="J5" s="391"/>
      <c r="K5" s="391"/>
    </row>
    <row r="6" spans="1:12" ht="13.5" customHeight="1">
      <c r="B6" s="388"/>
      <c r="E6" s="390" t="s">
        <v>6</v>
      </c>
      <c r="F6" s="391"/>
      <c r="G6" s="393" t="s">
        <v>238</v>
      </c>
      <c r="H6" s="394"/>
      <c r="I6" s="394"/>
      <c r="J6" s="394"/>
      <c r="K6" s="395"/>
    </row>
    <row r="7" spans="1:12" ht="13.5">
      <c r="B7" s="388"/>
      <c r="E7" s="391"/>
      <c r="F7" s="391"/>
      <c r="G7" s="396"/>
      <c r="H7" s="397"/>
      <c r="I7" s="397"/>
      <c r="J7" s="397"/>
      <c r="K7" s="398"/>
    </row>
    <row r="8" spans="1:12" ht="13.5">
      <c r="B8" s="389"/>
      <c r="E8" s="391"/>
      <c r="F8" s="391"/>
      <c r="G8" s="396"/>
      <c r="H8" s="397"/>
      <c r="I8" s="397"/>
      <c r="J8" s="397"/>
      <c r="K8" s="398"/>
    </row>
    <row r="9" spans="1:12" ht="13.5">
      <c r="E9" s="391"/>
      <c r="F9" s="391"/>
      <c r="G9" s="399"/>
      <c r="H9" s="400"/>
      <c r="I9" s="400"/>
      <c r="J9" s="400"/>
      <c r="K9" s="401"/>
    </row>
    <row r="10" spans="1:12" ht="13.5">
      <c r="A10" s="139" t="s">
        <v>1033</v>
      </c>
    </row>
    <row r="11" spans="1:12" ht="13.5">
      <c r="A11" s="65" t="s">
        <v>833</v>
      </c>
      <c r="B11" s="427" t="s">
        <v>7</v>
      </c>
      <c r="C11" s="427"/>
      <c r="D11" s="67" t="s">
        <v>834</v>
      </c>
      <c r="E11" s="427" t="s">
        <v>8</v>
      </c>
      <c r="F11" s="427"/>
      <c r="G11" s="427"/>
      <c r="H11" s="427"/>
      <c r="I11" s="427"/>
      <c r="J11" s="427"/>
      <c r="K11" s="427"/>
    </row>
    <row r="12" spans="1:12" ht="24.95" customHeight="1">
      <c r="A12" s="66"/>
      <c r="B12" s="393" t="s">
        <v>239</v>
      </c>
      <c r="C12" s="428"/>
      <c r="D12" s="133"/>
      <c r="E12" s="381" t="s">
        <v>249</v>
      </c>
      <c r="F12" s="382"/>
      <c r="G12" s="382"/>
      <c r="H12" s="382"/>
      <c r="I12" s="382"/>
      <c r="J12" s="382"/>
      <c r="K12" s="383"/>
    </row>
    <row r="13" spans="1:12" ht="24.95" customHeight="1">
      <c r="A13" s="66"/>
      <c r="B13" s="429"/>
      <c r="C13" s="430"/>
      <c r="D13" s="134"/>
      <c r="E13" s="384" t="s">
        <v>250</v>
      </c>
      <c r="F13" s="385"/>
      <c r="G13" s="385"/>
      <c r="H13" s="385"/>
      <c r="I13" s="385"/>
      <c r="J13" s="385"/>
      <c r="K13" s="386"/>
    </row>
    <row r="14" spans="1:12" ht="24.95" customHeight="1">
      <c r="A14" s="66"/>
      <c r="B14" s="429"/>
      <c r="C14" s="430"/>
      <c r="D14" s="134"/>
      <c r="E14" s="384" t="s">
        <v>251</v>
      </c>
      <c r="F14" s="385"/>
      <c r="G14" s="385"/>
      <c r="H14" s="385"/>
      <c r="I14" s="385"/>
      <c r="J14" s="385"/>
      <c r="K14" s="386"/>
    </row>
    <row r="15" spans="1:12" ht="24.95" customHeight="1">
      <c r="A15" s="66"/>
      <c r="B15" s="429"/>
      <c r="C15" s="430"/>
      <c r="D15" s="134"/>
      <c r="E15" s="362"/>
      <c r="F15" s="363"/>
      <c r="G15" s="363"/>
      <c r="H15" s="363"/>
      <c r="I15" s="363"/>
      <c r="J15" s="363"/>
      <c r="K15" s="364"/>
    </row>
    <row r="16" spans="1:12" ht="24.95" customHeight="1">
      <c r="A16" s="66"/>
      <c r="B16" s="429"/>
      <c r="C16" s="430"/>
      <c r="D16" s="134"/>
      <c r="E16" s="365"/>
      <c r="F16" s="366"/>
      <c r="G16" s="366"/>
      <c r="H16" s="366"/>
      <c r="I16" s="366"/>
      <c r="J16" s="366"/>
      <c r="K16" s="367"/>
    </row>
    <row r="17" spans="1:11" ht="24.95" customHeight="1">
      <c r="A17" s="66"/>
      <c r="B17" s="431"/>
      <c r="C17" s="430"/>
      <c r="D17" s="134"/>
      <c r="E17" s="365"/>
      <c r="F17" s="366"/>
      <c r="G17" s="366"/>
      <c r="H17" s="366"/>
      <c r="I17" s="366"/>
      <c r="J17" s="366"/>
      <c r="K17" s="367"/>
    </row>
    <row r="18" spans="1:11" ht="24.95" customHeight="1">
      <c r="A18" s="66"/>
      <c r="B18" s="431"/>
      <c r="C18" s="430"/>
      <c r="D18" s="134"/>
      <c r="E18" s="362"/>
      <c r="F18" s="363"/>
      <c r="G18" s="363"/>
      <c r="H18" s="363"/>
      <c r="I18" s="363"/>
      <c r="J18" s="363"/>
      <c r="K18" s="364"/>
    </row>
    <row r="19" spans="1:11" ht="24.95" customHeight="1">
      <c r="A19" s="66"/>
      <c r="B19" s="431"/>
      <c r="C19" s="430"/>
      <c r="D19" s="134"/>
      <c r="E19" s="365"/>
      <c r="F19" s="366"/>
      <c r="G19" s="366"/>
      <c r="H19" s="366"/>
      <c r="I19" s="366"/>
      <c r="J19" s="366"/>
      <c r="K19" s="367"/>
    </row>
    <row r="20" spans="1:11" ht="24.95" customHeight="1">
      <c r="A20" s="66"/>
      <c r="B20" s="431"/>
      <c r="C20" s="430"/>
      <c r="D20" s="134"/>
      <c r="E20" s="368"/>
      <c r="F20" s="369"/>
      <c r="G20" s="369"/>
      <c r="H20" s="369"/>
      <c r="I20" s="369"/>
      <c r="J20" s="369"/>
      <c r="K20" s="370"/>
    </row>
    <row r="21" spans="1:11" ht="24.95" customHeight="1">
      <c r="A21" s="66"/>
      <c r="B21" s="393" t="s">
        <v>243</v>
      </c>
      <c r="C21" s="428"/>
      <c r="D21" s="133"/>
      <c r="E21" s="381" t="s">
        <v>252</v>
      </c>
      <c r="F21" s="382"/>
      <c r="G21" s="382"/>
      <c r="H21" s="382"/>
      <c r="I21" s="382"/>
      <c r="J21" s="382"/>
      <c r="K21" s="383"/>
    </row>
    <row r="22" spans="1:11" ht="24.95" customHeight="1">
      <c r="A22" s="66"/>
      <c r="B22" s="429"/>
      <c r="C22" s="430"/>
      <c r="D22" s="134"/>
      <c r="E22" s="384" t="s">
        <v>253</v>
      </c>
      <c r="F22" s="385"/>
      <c r="G22" s="385"/>
      <c r="H22" s="385"/>
      <c r="I22" s="385"/>
      <c r="J22" s="385"/>
      <c r="K22" s="386"/>
    </row>
    <row r="23" spans="1:11" ht="24.95" customHeight="1">
      <c r="A23" s="66"/>
      <c r="B23" s="429"/>
      <c r="C23" s="430"/>
      <c r="D23" s="134"/>
      <c r="E23" s="384" t="s">
        <v>254</v>
      </c>
      <c r="F23" s="385"/>
      <c r="G23" s="385"/>
      <c r="H23" s="385"/>
      <c r="I23" s="385"/>
      <c r="J23" s="385"/>
      <c r="K23" s="386"/>
    </row>
    <row r="24" spans="1:11" ht="24.95" customHeight="1">
      <c r="A24" s="66"/>
      <c r="B24" s="429"/>
      <c r="C24" s="430"/>
      <c r="D24" s="134"/>
      <c r="E24" s="362"/>
      <c r="F24" s="363"/>
      <c r="G24" s="363"/>
      <c r="H24" s="363"/>
      <c r="I24" s="363"/>
      <c r="J24" s="363"/>
      <c r="K24" s="364"/>
    </row>
    <row r="25" spans="1:11" ht="24.95" customHeight="1">
      <c r="A25" s="66"/>
      <c r="B25" s="429"/>
      <c r="C25" s="430"/>
      <c r="D25" s="134"/>
      <c r="E25" s="365"/>
      <c r="F25" s="366"/>
      <c r="G25" s="366"/>
      <c r="H25" s="366"/>
      <c r="I25" s="366"/>
      <c r="J25" s="366"/>
      <c r="K25" s="367"/>
    </row>
    <row r="26" spans="1:11" ht="24.95" customHeight="1">
      <c r="A26" s="66"/>
      <c r="B26" s="431"/>
      <c r="C26" s="430"/>
      <c r="D26" s="134"/>
      <c r="E26" s="365"/>
      <c r="F26" s="366"/>
      <c r="G26" s="366"/>
      <c r="H26" s="366"/>
      <c r="I26" s="366"/>
      <c r="J26" s="366"/>
      <c r="K26" s="367"/>
    </row>
    <row r="27" spans="1:11" ht="24.95" customHeight="1">
      <c r="A27" s="66"/>
      <c r="B27" s="431"/>
      <c r="C27" s="430"/>
      <c r="D27" s="134"/>
      <c r="E27" s="362"/>
      <c r="F27" s="363"/>
      <c r="G27" s="363"/>
      <c r="H27" s="363"/>
      <c r="I27" s="363"/>
      <c r="J27" s="363"/>
      <c r="K27" s="364"/>
    </row>
    <row r="28" spans="1:11" ht="24.95" customHeight="1">
      <c r="A28" s="66"/>
      <c r="B28" s="431"/>
      <c r="C28" s="430"/>
      <c r="D28" s="134"/>
      <c r="E28" s="365"/>
      <c r="F28" s="366"/>
      <c r="G28" s="366"/>
      <c r="H28" s="366"/>
      <c r="I28" s="366"/>
      <c r="J28" s="366"/>
      <c r="K28" s="367"/>
    </row>
    <row r="29" spans="1:11" ht="24.95" customHeight="1">
      <c r="A29" s="66"/>
      <c r="B29" s="432"/>
      <c r="C29" s="433"/>
      <c r="D29" s="135"/>
      <c r="E29" s="368"/>
      <c r="F29" s="369"/>
      <c r="G29" s="369"/>
      <c r="H29" s="369"/>
      <c r="I29" s="369"/>
      <c r="J29" s="369"/>
      <c r="K29" s="370"/>
    </row>
    <row r="30" spans="1:11" ht="24.95" customHeight="1">
      <c r="A30" s="66"/>
      <c r="B30" s="429" t="s">
        <v>255</v>
      </c>
      <c r="C30" s="430"/>
      <c r="D30" s="134"/>
      <c r="E30" s="381" t="s">
        <v>256</v>
      </c>
      <c r="F30" s="382"/>
      <c r="G30" s="382"/>
      <c r="H30" s="382"/>
      <c r="I30" s="382"/>
      <c r="J30" s="382"/>
      <c r="K30" s="383"/>
    </row>
    <row r="31" spans="1:11" ht="24.95" customHeight="1">
      <c r="A31" s="66"/>
      <c r="B31" s="429"/>
      <c r="C31" s="430"/>
      <c r="D31" s="134"/>
      <c r="E31" s="384" t="s">
        <v>257</v>
      </c>
      <c r="F31" s="385"/>
      <c r="G31" s="385"/>
      <c r="H31" s="385"/>
      <c r="I31" s="385"/>
      <c r="J31" s="385"/>
      <c r="K31" s="386"/>
    </row>
    <row r="32" spans="1:11" ht="24.95" customHeight="1">
      <c r="A32" s="66"/>
      <c r="B32" s="429"/>
      <c r="C32" s="430"/>
      <c r="D32" s="134"/>
      <c r="E32" s="384" t="s">
        <v>258</v>
      </c>
      <c r="F32" s="385"/>
      <c r="G32" s="385"/>
      <c r="H32" s="385"/>
      <c r="I32" s="385"/>
      <c r="J32" s="385"/>
      <c r="K32" s="386"/>
    </row>
    <row r="33" spans="1:11" ht="24.95" customHeight="1">
      <c r="A33" s="66"/>
      <c r="B33" s="429"/>
      <c r="C33" s="430"/>
      <c r="D33" s="134"/>
      <c r="E33" s="384" t="s">
        <v>259</v>
      </c>
      <c r="F33" s="385"/>
      <c r="G33" s="385"/>
      <c r="H33" s="385"/>
      <c r="I33" s="385"/>
      <c r="J33" s="385"/>
      <c r="K33" s="386"/>
    </row>
    <row r="34" spans="1:11" ht="24.95" customHeight="1">
      <c r="A34" s="66"/>
      <c r="B34" s="429"/>
      <c r="C34" s="430"/>
      <c r="D34" s="134"/>
      <c r="E34" s="362"/>
      <c r="F34" s="363"/>
      <c r="G34" s="363"/>
      <c r="H34" s="363"/>
      <c r="I34" s="363"/>
      <c r="J34" s="363"/>
      <c r="K34" s="364"/>
    </row>
    <row r="35" spans="1:11" ht="24.95" customHeight="1">
      <c r="A35" s="66"/>
      <c r="B35" s="431"/>
      <c r="C35" s="430"/>
      <c r="D35" s="134"/>
      <c r="E35" s="365"/>
      <c r="F35" s="366"/>
      <c r="G35" s="366"/>
      <c r="H35" s="366"/>
      <c r="I35" s="366"/>
      <c r="J35" s="366"/>
      <c r="K35" s="367"/>
    </row>
    <row r="36" spans="1:11" ht="24.95" customHeight="1">
      <c r="A36" s="66"/>
      <c r="B36" s="431"/>
      <c r="C36" s="430"/>
      <c r="D36" s="134"/>
      <c r="E36" s="362"/>
      <c r="F36" s="363"/>
      <c r="G36" s="363"/>
      <c r="H36" s="363"/>
      <c r="I36" s="363"/>
      <c r="J36" s="363"/>
      <c r="K36" s="364"/>
    </row>
    <row r="37" spans="1:11" ht="24.95" customHeight="1">
      <c r="A37" s="66"/>
      <c r="B37" s="431"/>
      <c r="C37" s="430"/>
      <c r="D37" s="134"/>
      <c r="E37" s="365"/>
      <c r="F37" s="366"/>
      <c r="G37" s="366"/>
      <c r="H37" s="366"/>
      <c r="I37" s="366"/>
      <c r="J37" s="366"/>
      <c r="K37" s="367"/>
    </row>
    <row r="38" spans="1:11" ht="24.95" customHeight="1">
      <c r="A38" s="66"/>
      <c r="B38" s="431"/>
      <c r="C38" s="430"/>
      <c r="D38" s="134"/>
      <c r="E38" s="368"/>
      <c r="F38" s="369"/>
      <c r="G38" s="369"/>
      <c r="H38" s="369"/>
      <c r="I38" s="369"/>
      <c r="J38" s="369"/>
      <c r="K38" s="370"/>
    </row>
    <row r="39" spans="1:11" ht="24.95" customHeight="1">
      <c r="A39" s="66"/>
      <c r="B39" s="393"/>
      <c r="C39" s="428"/>
      <c r="D39" s="136"/>
      <c r="E39" s="372"/>
      <c r="F39" s="373"/>
      <c r="G39" s="373"/>
      <c r="H39" s="373"/>
      <c r="I39" s="373"/>
      <c r="J39" s="373"/>
      <c r="K39" s="374"/>
    </row>
    <row r="40" spans="1:11" ht="24.95" customHeight="1">
      <c r="A40" s="66"/>
      <c r="B40" s="429"/>
      <c r="C40" s="430"/>
      <c r="D40" s="137"/>
      <c r="E40" s="365"/>
      <c r="F40" s="366"/>
      <c r="G40" s="366"/>
      <c r="H40" s="366"/>
      <c r="I40" s="366"/>
      <c r="J40" s="366"/>
      <c r="K40" s="367"/>
    </row>
    <row r="41" spans="1:11" ht="24.95" customHeight="1">
      <c r="A41" s="66"/>
      <c r="B41" s="429"/>
      <c r="C41" s="430"/>
      <c r="D41" s="137"/>
      <c r="E41" s="365"/>
      <c r="F41" s="366"/>
      <c r="G41" s="366"/>
      <c r="H41" s="366"/>
      <c r="I41" s="366"/>
      <c r="J41" s="366"/>
      <c r="K41" s="367"/>
    </row>
    <row r="42" spans="1:11" ht="24.95" customHeight="1">
      <c r="A42" s="66"/>
      <c r="B42" s="429"/>
      <c r="C42" s="430"/>
      <c r="D42" s="137"/>
      <c r="E42" s="365"/>
      <c r="F42" s="366"/>
      <c r="G42" s="366"/>
      <c r="H42" s="366"/>
      <c r="I42" s="366"/>
      <c r="J42" s="366"/>
      <c r="K42" s="367"/>
    </row>
    <row r="43" spans="1:11" ht="24.95" customHeight="1">
      <c r="A43" s="66"/>
      <c r="B43" s="429"/>
      <c r="C43" s="430"/>
      <c r="D43" s="137"/>
      <c r="E43" s="365"/>
      <c r="F43" s="366"/>
      <c r="G43" s="366"/>
      <c r="H43" s="366"/>
      <c r="I43" s="366"/>
      <c r="J43" s="366"/>
      <c r="K43" s="367"/>
    </row>
    <row r="44" spans="1:11" ht="24.95" customHeight="1">
      <c r="A44" s="66"/>
      <c r="B44" s="431"/>
      <c r="C44" s="430"/>
      <c r="D44" s="137"/>
      <c r="E44" s="365"/>
      <c r="F44" s="366"/>
      <c r="G44" s="366"/>
      <c r="H44" s="366"/>
      <c r="I44" s="366"/>
      <c r="J44" s="366"/>
      <c r="K44" s="367"/>
    </row>
    <row r="45" spans="1:11" ht="24.95" customHeight="1">
      <c r="A45" s="66"/>
      <c r="B45" s="431"/>
      <c r="C45" s="430"/>
      <c r="D45" s="137"/>
      <c r="E45" s="362"/>
      <c r="F45" s="363"/>
      <c r="G45" s="363"/>
      <c r="H45" s="363"/>
      <c r="I45" s="363"/>
      <c r="J45" s="363"/>
      <c r="K45" s="364"/>
    </row>
    <row r="46" spans="1:11" ht="24.95" customHeight="1">
      <c r="A46" s="66"/>
      <c r="B46" s="431"/>
      <c r="C46" s="430"/>
      <c r="D46" s="137"/>
      <c r="E46" s="365"/>
      <c r="F46" s="366"/>
      <c r="G46" s="366"/>
      <c r="H46" s="366"/>
      <c r="I46" s="366"/>
      <c r="J46" s="366"/>
      <c r="K46" s="367"/>
    </row>
    <row r="47" spans="1:11" ht="24.95" customHeight="1">
      <c r="A47" s="66"/>
      <c r="B47" s="432"/>
      <c r="C47" s="433"/>
      <c r="D47" s="138"/>
      <c r="E47" s="368"/>
      <c r="F47" s="369"/>
      <c r="G47" s="369"/>
      <c r="H47" s="369"/>
      <c r="I47" s="369"/>
      <c r="J47" s="369"/>
      <c r="K47" s="370"/>
    </row>
    <row r="48" spans="1:11" ht="13.5"/>
    <row r="49" spans="2:11" ht="13.5">
      <c r="B49" s="2" t="s">
        <v>9</v>
      </c>
    </row>
    <row r="50" spans="2:11" ht="13.5">
      <c r="B50" s="409" t="s">
        <v>247</v>
      </c>
      <c r="C50" s="410"/>
      <c r="D50" s="410"/>
      <c r="E50" s="410"/>
      <c r="F50" s="410"/>
      <c r="G50" s="411"/>
      <c r="H50" s="409" t="s">
        <v>260</v>
      </c>
      <c r="I50" s="410"/>
      <c r="J50" s="410"/>
      <c r="K50" s="411"/>
    </row>
    <row r="51" spans="2:11" ht="13.5">
      <c r="B51" s="412"/>
      <c r="C51" s="413"/>
      <c r="D51" s="413"/>
      <c r="E51" s="413"/>
      <c r="F51" s="413"/>
      <c r="G51" s="414"/>
      <c r="H51" s="412"/>
      <c r="I51" s="413"/>
      <c r="J51" s="413"/>
      <c r="K51" s="414"/>
    </row>
    <row r="52" spans="2:11" ht="13.5">
      <c r="B52" s="412"/>
      <c r="C52" s="413"/>
      <c r="D52" s="413"/>
      <c r="E52" s="413"/>
      <c r="F52" s="413"/>
      <c r="G52" s="414"/>
      <c r="H52" s="412"/>
      <c r="I52" s="413"/>
      <c r="J52" s="413"/>
      <c r="K52" s="414"/>
    </row>
    <row r="53" spans="2:11" ht="13.5">
      <c r="B53" s="412"/>
      <c r="C53" s="413"/>
      <c r="D53" s="413"/>
      <c r="E53" s="413"/>
      <c r="F53" s="413"/>
      <c r="G53" s="414"/>
      <c r="H53" s="412"/>
      <c r="I53" s="413"/>
      <c r="J53" s="413"/>
      <c r="K53" s="414"/>
    </row>
    <row r="54" spans="2:11" ht="13.5">
      <c r="B54" s="412"/>
      <c r="C54" s="413"/>
      <c r="D54" s="413"/>
      <c r="E54" s="413"/>
      <c r="F54" s="413"/>
      <c r="G54" s="414"/>
      <c r="H54" s="412"/>
      <c r="I54" s="413"/>
      <c r="J54" s="413"/>
      <c r="K54" s="414"/>
    </row>
    <row r="55" spans="2:11" ht="13.5">
      <c r="B55" s="412"/>
      <c r="C55" s="413"/>
      <c r="D55" s="413"/>
      <c r="E55" s="413"/>
      <c r="F55" s="413"/>
      <c r="G55" s="414"/>
      <c r="H55" s="412"/>
      <c r="I55" s="413"/>
      <c r="J55" s="413"/>
      <c r="K55" s="414"/>
    </row>
    <row r="56" spans="2:11" ht="13.5">
      <c r="B56" s="412"/>
      <c r="C56" s="413"/>
      <c r="D56" s="413"/>
      <c r="E56" s="413"/>
      <c r="F56" s="413"/>
      <c r="G56" s="414"/>
      <c r="H56" s="412"/>
      <c r="I56" s="413"/>
      <c r="J56" s="413"/>
      <c r="K56" s="414"/>
    </row>
    <row r="57" spans="2:11" ht="13.5">
      <c r="B57" s="412"/>
      <c r="C57" s="413"/>
      <c r="D57" s="413"/>
      <c r="E57" s="413"/>
      <c r="F57" s="413"/>
      <c r="G57" s="414"/>
      <c r="H57" s="412"/>
      <c r="I57" s="413"/>
      <c r="J57" s="413"/>
      <c r="K57" s="414"/>
    </row>
    <row r="58" spans="2:11" ht="13.5">
      <c r="B58" s="412"/>
      <c r="C58" s="413"/>
      <c r="D58" s="413"/>
      <c r="E58" s="413"/>
      <c r="F58" s="413"/>
      <c r="G58" s="414"/>
      <c r="H58" s="412"/>
      <c r="I58" s="413"/>
      <c r="J58" s="413"/>
      <c r="K58" s="414"/>
    </row>
    <row r="59" spans="2:11" ht="13.5">
      <c r="B59" s="412"/>
      <c r="C59" s="413"/>
      <c r="D59" s="413"/>
      <c r="E59" s="413"/>
      <c r="F59" s="413"/>
      <c r="G59" s="414"/>
      <c r="H59" s="412"/>
      <c r="I59" s="413"/>
      <c r="J59" s="413"/>
      <c r="K59" s="414"/>
    </row>
    <row r="60" spans="2:11" ht="13.5">
      <c r="B60" s="412"/>
      <c r="C60" s="413"/>
      <c r="D60" s="413"/>
      <c r="E60" s="413"/>
      <c r="F60" s="413"/>
      <c r="G60" s="414"/>
      <c r="H60" s="412"/>
      <c r="I60" s="413"/>
      <c r="J60" s="413"/>
      <c r="K60" s="414"/>
    </row>
    <row r="61" spans="2:11" ht="13.5">
      <c r="B61" s="412"/>
      <c r="C61" s="413"/>
      <c r="D61" s="413"/>
      <c r="E61" s="413"/>
      <c r="F61" s="413"/>
      <c r="G61" s="414"/>
      <c r="H61" s="412"/>
      <c r="I61" s="413"/>
      <c r="J61" s="413"/>
      <c r="K61" s="414"/>
    </row>
    <row r="62" spans="2:11" ht="13.5">
      <c r="B62" s="415"/>
      <c r="C62" s="416"/>
      <c r="D62" s="416"/>
      <c r="E62" s="416"/>
      <c r="F62" s="416"/>
      <c r="G62" s="417"/>
      <c r="H62" s="421"/>
      <c r="I62" s="422"/>
      <c r="J62" s="422"/>
      <c r="K62" s="423"/>
    </row>
    <row r="63" spans="2:11" ht="13.5">
      <c r="B63" s="415"/>
      <c r="C63" s="416"/>
      <c r="D63" s="416"/>
      <c r="E63" s="416"/>
      <c r="F63" s="416"/>
      <c r="G63" s="417"/>
      <c r="H63" s="421"/>
      <c r="I63" s="422"/>
      <c r="J63" s="422"/>
      <c r="K63" s="423"/>
    </row>
    <row r="64" spans="2:11" ht="13.5">
      <c r="B64" s="415"/>
      <c r="C64" s="416"/>
      <c r="D64" s="416"/>
      <c r="E64" s="416"/>
      <c r="F64" s="416"/>
      <c r="G64" s="417"/>
      <c r="H64" s="421"/>
      <c r="I64" s="422"/>
      <c r="J64" s="422"/>
      <c r="K64" s="423"/>
    </row>
    <row r="65" spans="2:11" ht="13.5">
      <c r="B65" s="415"/>
      <c r="C65" s="416"/>
      <c r="D65" s="416"/>
      <c r="E65" s="416"/>
      <c r="F65" s="416"/>
      <c r="G65" s="417"/>
      <c r="H65" s="421"/>
      <c r="I65" s="422"/>
      <c r="J65" s="422"/>
      <c r="K65" s="423"/>
    </row>
    <row r="66" spans="2:11" ht="13.5">
      <c r="B66" s="415"/>
      <c r="C66" s="416"/>
      <c r="D66" s="416"/>
      <c r="E66" s="416"/>
      <c r="F66" s="416"/>
      <c r="G66" s="417"/>
      <c r="H66" s="421"/>
      <c r="I66" s="422"/>
      <c r="J66" s="422"/>
      <c r="K66" s="423"/>
    </row>
    <row r="67" spans="2:11" ht="13.5">
      <c r="B67" s="415"/>
      <c r="C67" s="416"/>
      <c r="D67" s="416"/>
      <c r="E67" s="416"/>
      <c r="F67" s="416"/>
      <c r="G67" s="417"/>
      <c r="H67" s="421"/>
      <c r="I67" s="422"/>
      <c r="J67" s="422"/>
      <c r="K67" s="423"/>
    </row>
    <row r="68" spans="2:11" ht="13.5">
      <c r="B68" s="415"/>
      <c r="C68" s="416"/>
      <c r="D68" s="416"/>
      <c r="E68" s="416"/>
      <c r="F68" s="416"/>
      <c r="G68" s="417"/>
      <c r="H68" s="421"/>
      <c r="I68" s="422"/>
      <c r="J68" s="422"/>
      <c r="K68" s="423"/>
    </row>
    <row r="69" spans="2:11" ht="13.5">
      <c r="B69" s="415"/>
      <c r="C69" s="416"/>
      <c r="D69" s="416"/>
      <c r="E69" s="416"/>
      <c r="F69" s="416"/>
      <c r="G69" s="417"/>
      <c r="H69" s="421"/>
      <c r="I69" s="422"/>
      <c r="J69" s="422"/>
      <c r="K69" s="423"/>
    </row>
    <row r="70" spans="2:11" ht="13.5">
      <c r="B70" s="418"/>
      <c r="C70" s="419"/>
      <c r="D70" s="419"/>
      <c r="E70" s="419"/>
      <c r="F70" s="419"/>
      <c r="G70" s="420"/>
      <c r="H70" s="424"/>
      <c r="I70" s="425"/>
      <c r="J70" s="425"/>
      <c r="K70" s="426"/>
    </row>
    <row r="71" spans="2:11" ht="13.5"/>
    <row r="72" spans="2:11" ht="13.5"/>
    <row r="73" spans="2:11" ht="13.5"/>
    <row r="74" spans="2:11" ht="13.5"/>
    <row r="75" spans="2:11" ht="13.5"/>
    <row r="76" spans="2:11" ht="13.5"/>
    <row r="77" spans="2:11" ht="13.5"/>
    <row r="78" spans="2:11" ht="13.5"/>
    <row r="79" spans="2:11" ht="13.5"/>
    <row r="80" spans="2:11" ht="13.5"/>
    <row r="81" ht="13.5"/>
    <row r="82" ht="13.5"/>
    <row r="83" ht="13.5"/>
    <row r="84" ht="13.5"/>
    <row r="85" ht="13.5"/>
    <row r="86" ht="13.5"/>
    <row r="87" ht="13.5"/>
    <row r="88" ht="13.5"/>
    <row r="89" ht="13.5"/>
    <row r="90" ht="13.5"/>
    <row r="91" ht="13.5"/>
    <row r="92" ht="13.5"/>
    <row r="93" ht="13.5"/>
    <row r="94" ht="13.5"/>
    <row r="95" ht="13.5"/>
    <row r="96" ht="13.5"/>
    <row r="97" ht="13.5"/>
    <row r="98" ht="13.5"/>
    <row r="99" ht="13.5"/>
    <row r="100" ht="13.5"/>
    <row r="101" ht="13.5"/>
    <row r="102" ht="13.5"/>
  </sheetData>
  <mergeCells count="54">
    <mergeCell ref="B50:G70"/>
    <mergeCell ref="H50:K70"/>
    <mergeCell ref="B11:C11"/>
    <mergeCell ref="E11:K11"/>
    <mergeCell ref="B12:C20"/>
    <mergeCell ref="B21:C29"/>
    <mergeCell ref="B30:C38"/>
    <mergeCell ref="B39:C47"/>
    <mergeCell ref="E12:K12"/>
    <mergeCell ref="E13:K13"/>
    <mergeCell ref="E14:K14"/>
    <mergeCell ref="E15:K15"/>
    <mergeCell ref="E16:K16"/>
    <mergeCell ref="E17:K17"/>
    <mergeCell ref="E18:K18"/>
    <mergeCell ref="E19:K19"/>
    <mergeCell ref="B1:B2"/>
    <mergeCell ref="E1:E2"/>
    <mergeCell ref="G1:H1"/>
    <mergeCell ref="J1:K1"/>
    <mergeCell ref="I4:K4"/>
    <mergeCell ref="B5:B8"/>
    <mergeCell ref="E5:F5"/>
    <mergeCell ref="G5:K5"/>
    <mergeCell ref="E6:F9"/>
    <mergeCell ref="G6:K9"/>
    <mergeCell ref="E20:K20"/>
    <mergeCell ref="E21:K21"/>
    <mergeCell ref="E22:K22"/>
    <mergeCell ref="E23:K23"/>
    <mergeCell ref="E24:K24"/>
    <mergeCell ref="E25:K25"/>
    <mergeCell ref="E26:K26"/>
    <mergeCell ref="E27:K27"/>
    <mergeCell ref="E28:K28"/>
    <mergeCell ref="E29:K29"/>
    <mergeCell ref="E30:K30"/>
    <mergeCell ref="E31:K31"/>
    <mergeCell ref="E32:K32"/>
    <mergeCell ref="E33:K33"/>
    <mergeCell ref="E34:K34"/>
    <mergeCell ref="E35:K35"/>
    <mergeCell ref="E36:K36"/>
    <mergeCell ref="E37:K37"/>
    <mergeCell ref="E38:K38"/>
    <mergeCell ref="E39:K39"/>
    <mergeCell ref="E45:K45"/>
    <mergeCell ref="E46:K46"/>
    <mergeCell ref="E47:K47"/>
    <mergeCell ref="E40:K40"/>
    <mergeCell ref="E41:K41"/>
    <mergeCell ref="E42:K42"/>
    <mergeCell ref="E43:K43"/>
    <mergeCell ref="E44:K44"/>
  </mergeCells>
  <phoneticPr fontId="1"/>
  <hyperlinks>
    <hyperlink ref="I4:K4" location="データ一覧表!A14" tooltip="ﾃﾞｰﾀ一覧表のシートへ戻る" display="ユニット番号　01G018L11"/>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70"/>
  <sheetViews>
    <sheetView workbookViewId="0">
      <selection activeCell="I4" sqref="I4:K4"/>
    </sheetView>
  </sheetViews>
  <sheetFormatPr defaultRowHeight="13.5"/>
  <cols>
    <col min="1" max="1" width="10.625" style="2" customWidth="1"/>
    <col min="2" max="2" width="17.25" style="2" customWidth="1"/>
    <col min="3" max="3" width="2.625" style="2" customWidth="1"/>
    <col min="4" max="4" width="3.625" style="2" customWidth="1"/>
    <col min="5" max="5" width="17.25" style="2" customWidth="1"/>
    <col min="6" max="6" width="2.625" style="2" customWidth="1"/>
    <col min="7" max="8" width="14.375" style="2" customWidth="1"/>
    <col min="9" max="9" width="3.625" style="2" customWidth="1"/>
    <col min="10" max="11" width="14.125" style="2" customWidth="1"/>
    <col min="12" max="12" width="3.25" style="2" customWidth="1"/>
    <col min="13" max="257" width="9" style="2"/>
    <col min="258" max="258" width="12.625" style="2" customWidth="1"/>
    <col min="259" max="259" width="2.625" style="2" customWidth="1"/>
    <col min="260" max="260" width="12.625" style="2" customWidth="1"/>
    <col min="261" max="261" width="2.625" style="2" customWidth="1"/>
    <col min="262" max="262" width="12.625" style="2" customWidth="1"/>
    <col min="263" max="263" width="2.625" style="2" customWidth="1"/>
    <col min="264" max="266" width="12.625" style="2" customWidth="1"/>
    <col min="267" max="513" width="9" style="2"/>
    <col min="514" max="514" width="12.625" style="2" customWidth="1"/>
    <col min="515" max="515" width="2.625" style="2" customWidth="1"/>
    <col min="516" max="516" width="12.625" style="2" customWidth="1"/>
    <col min="517" max="517" width="2.625" style="2" customWidth="1"/>
    <col min="518" max="518" width="12.625" style="2" customWidth="1"/>
    <col min="519" max="519" width="2.625" style="2" customWidth="1"/>
    <col min="520" max="522" width="12.625" style="2" customWidth="1"/>
    <col min="523" max="769" width="9" style="2"/>
    <col min="770" max="770" width="12.625" style="2" customWidth="1"/>
    <col min="771" max="771" width="2.625" style="2" customWidth="1"/>
    <col min="772" max="772" width="12.625" style="2" customWidth="1"/>
    <col min="773" max="773" width="2.625" style="2" customWidth="1"/>
    <col min="774" max="774" width="12.625" style="2" customWidth="1"/>
    <col min="775" max="775" width="2.625" style="2" customWidth="1"/>
    <col min="776" max="778" width="12.625" style="2" customWidth="1"/>
    <col min="779" max="1025" width="9" style="2"/>
    <col min="1026" max="1026" width="12.625" style="2" customWidth="1"/>
    <col min="1027" max="1027" width="2.625" style="2" customWidth="1"/>
    <col min="1028" max="1028" width="12.625" style="2" customWidth="1"/>
    <col min="1029" max="1029" width="2.625" style="2" customWidth="1"/>
    <col min="1030" max="1030" width="12.625" style="2" customWidth="1"/>
    <col min="1031" max="1031" width="2.625" style="2" customWidth="1"/>
    <col min="1032" max="1034" width="12.625" style="2" customWidth="1"/>
    <col min="1035" max="1281" width="9" style="2"/>
    <col min="1282" max="1282" width="12.625" style="2" customWidth="1"/>
    <col min="1283" max="1283" width="2.625" style="2" customWidth="1"/>
    <col min="1284" max="1284" width="12.625" style="2" customWidth="1"/>
    <col min="1285" max="1285" width="2.625" style="2" customWidth="1"/>
    <col min="1286" max="1286" width="12.625" style="2" customWidth="1"/>
    <col min="1287" max="1287" width="2.625" style="2" customWidth="1"/>
    <col min="1288" max="1290" width="12.625" style="2" customWidth="1"/>
    <col min="1291" max="1537" width="9" style="2"/>
    <col min="1538" max="1538" width="12.625" style="2" customWidth="1"/>
    <col min="1539" max="1539" width="2.625" style="2" customWidth="1"/>
    <col min="1540" max="1540" width="12.625" style="2" customWidth="1"/>
    <col min="1541" max="1541" width="2.625" style="2" customWidth="1"/>
    <col min="1542" max="1542" width="12.625" style="2" customWidth="1"/>
    <col min="1543" max="1543" width="2.625" style="2" customWidth="1"/>
    <col min="1544" max="1546" width="12.625" style="2" customWidth="1"/>
    <col min="1547" max="1793" width="9" style="2"/>
    <col min="1794" max="1794" width="12.625" style="2" customWidth="1"/>
    <col min="1795" max="1795" width="2.625" style="2" customWidth="1"/>
    <col min="1796" max="1796" width="12.625" style="2" customWidth="1"/>
    <col min="1797" max="1797" width="2.625" style="2" customWidth="1"/>
    <col min="1798" max="1798" width="12.625" style="2" customWidth="1"/>
    <col min="1799" max="1799" width="2.625" style="2" customWidth="1"/>
    <col min="1800" max="1802" width="12.625" style="2" customWidth="1"/>
    <col min="1803" max="2049" width="9" style="2"/>
    <col min="2050" max="2050" width="12.625" style="2" customWidth="1"/>
    <col min="2051" max="2051" width="2.625" style="2" customWidth="1"/>
    <col min="2052" max="2052" width="12.625" style="2" customWidth="1"/>
    <col min="2053" max="2053" width="2.625" style="2" customWidth="1"/>
    <col min="2054" max="2054" width="12.625" style="2" customWidth="1"/>
    <col min="2055" max="2055" width="2.625" style="2" customWidth="1"/>
    <col min="2056" max="2058" width="12.625" style="2" customWidth="1"/>
    <col min="2059" max="2305" width="9" style="2"/>
    <col min="2306" max="2306" width="12.625" style="2" customWidth="1"/>
    <col min="2307" max="2307" width="2.625" style="2" customWidth="1"/>
    <col min="2308" max="2308" width="12.625" style="2" customWidth="1"/>
    <col min="2309" max="2309" width="2.625" style="2" customWidth="1"/>
    <col min="2310" max="2310" width="12.625" style="2" customWidth="1"/>
    <col min="2311" max="2311" width="2.625" style="2" customWidth="1"/>
    <col min="2312" max="2314" width="12.625" style="2" customWidth="1"/>
    <col min="2315" max="2561" width="9" style="2"/>
    <col min="2562" max="2562" width="12.625" style="2" customWidth="1"/>
    <col min="2563" max="2563" width="2.625" style="2" customWidth="1"/>
    <col min="2564" max="2564" width="12.625" style="2" customWidth="1"/>
    <col min="2565" max="2565" width="2.625" style="2" customWidth="1"/>
    <col min="2566" max="2566" width="12.625" style="2" customWidth="1"/>
    <col min="2567" max="2567" width="2.625" style="2" customWidth="1"/>
    <col min="2568" max="2570" width="12.625" style="2" customWidth="1"/>
    <col min="2571" max="2817" width="9" style="2"/>
    <col min="2818" max="2818" width="12.625" style="2" customWidth="1"/>
    <col min="2819" max="2819" width="2.625" style="2" customWidth="1"/>
    <col min="2820" max="2820" width="12.625" style="2" customWidth="1"/>
    <col min="2821" max="2821" width="2.625" style="2" customWidth="1"/>
    <col min="2822" max="2822" width="12.625" style="2" customWidth="1"/>
    <col min="2823" max="2823" width="2.625" style="2" customWidth="1"/>
    <col min="2824" max="2826" width="12.625" style="2" customWidth="1"/>
    <col min="2827" max="3073" width="9" style="2"/>
    <col min="3074" max="3074" width="12.625" style="2" customWidth="1"/>
    <col min="3075" max="3075" width="2.625" style="2" customWidth="1"/>
    <col min="3076" max="3076" width="12.625" style="2" customWidth="1"/>
    <col min="3077" max="3077" width="2.625" style="2" customWidth="1"/>
    <col min="3078" max="3078" width="12.625" style="2" customWidth="1"/>
    <col min="3079" max="3079" width="2.625" style="2" customWidth="1"/>
    <col min="3080" max="3082" width="12.625" style="2" customWidth="1"/>
    <col min="3083" max="3329" width="9" style="2"/>
    <col min="3330" max="3330" width="12.625" style="2" customWidth="1"/>
    <col min="3331" max="3331" width="2.625" style="2" customWidth="1"/>
    <col min="3332" max="3332" width="12.625" style="2" customWidth="1"/>
    <col min="3333" max="3333" width="2.625" style="2" customWidth="1"/>
    <col min="3334" max="3334" width="12.625" style="2" customWidth="1"/>
    <col min="3335" max="3335" width="2.625" style="2" customWidth="1"/>
    <col min="3336" max="3338" width="12.625" style="2" customWidth="1"/>
    <col min="3339" max="3585" width="9" style="2"/>
    <col min="3586" max="3586" width="12.625" style="2" customWidth="1"/>
    <col min="3587" max="3587" width="2.625" style="2" customWidth="1"/>
    <col min="3588" max="3588" width="12.625" style="2" customWidth="1"/>
    <col min="3589" max="3589" width="2.625" style="2" customWidth="1"/>
    <col min="3590" max="3590" width="12.625" style="2" customWidth="1"/>
    <col min="3591" max="3591" width="2.625" style="2" customWidth="1"/>
    <col min="3592" max="3594" width="12.625" style="2" customWidth="1"/>
    <col min="3595" max="3841" width="9" style="2"/>
    <col min="3842" max="3842" width="12.625" style="2" customWidth="1"/>
    <col min="3843" max="3843" width="2.625" style="2" customWidth="1"/>
    <col min="3844" max="3844" width="12.625" style="2" customWidth="1"/>
    <col min="3845" max="3845" width="2.625" style="2" customWidth="1"/>
    <col min="3846" max="3846" width="12.625" style="2" customWidth="1"/>
    <col min="3847" max="3847" width="2.625" style="2" customWidth="1"/>
    <col min="3848" max="3850" width="12.625" style="2" customWidth="1"/>
    <col min="3851" max="4097" width="9" style="2"/>
    <col min="4098" max="4098" width="12.625" style="2" customWidth="1"/>
    <col min="4099" max="4099" width="2.625" style="2" customWidth="1"/>
    <col min="4100" max="4100" width="12.625" style="2" customWidth="1"/>
    <col min="4101" max="4101" width="2.625" style="2" customWidth="1"/>
    <col min="4102" max="4102" width="12.625" style="2" customWidth="1"/>
    <col min="4103" max="4103" width="2.625" style="2" customWidth="1"/>
    <col min="4104" max="4106" width="12.625" style="2" customWidth="1"/>
    <col min="4107" max="4353" width="9" style="2"/>
    <col min="4354" max="4354" width="12.625" style="2" customWidth="1"/>
    <col min="4355" max="4355" width="2.625" style="2" customWidth="1"/>
    <col min="4356" max="4356" width="12.625" style="2" customWidth="1"/>
    <col min="4357" max="4357" width="2.625" style="2" customWidth="1"/>
    <col min="4358" max="4358" width="12.625" style="2" customWidth="1"/>
    <col min="4359" max="4359" width="2.625" style="2" customWidth="1"/>
    <col min="4360" max="4362" width="12.625" style="2" customWidth="1"/>
    <col min="4363" max="4609" width="9" style="2"/>
    <col min="4610" max="4610" width="12.625" style="2" customWidth="1"/>
    <col min="4611" max="4611" width="2.625" style="2" customWidth="1"/>
    <col min="4612" max="4612" width="12.625" style="2" customWidth="1"/>
    <col min="4613" max="4613" width="2.625" style="2" customWidth="1"/>
    <col min="4614" max="4614" width="12.625" style="2" customWidth="1"/>
    <col min="4615" max="4615" width="2.625" style="2" customWidth="1"/>
    <col min="4616" max="4618" width="12.625" style="2" customWidth="1"/>
    <col min="4619" max="4865" width="9" style="2"/>
    <col min="4866" max="4866" width="12.625" style="2" customWidth="1"/>
    <col min="4867" max="4867" width="2.625" style="2" customWidth="1"/>
    <col min="4868" max="4868" width="12.625" style="2" customWidth="1"/>
    <col min="4869" max="4869" width="2.625" style="2" customWidth="1"/>
    <col min="4870" max="4870" width="12.625" style="2" customWidth="1"/>
    <col min="4871" max="4871" width="2.625" style="2" customWidth="1"/>
    <col min="4872" max="4874" width="12.625" style="2" customWidth="1"/>
    <col min="4875" max="5121" width="9" style="2"/>
    <col min="5122" max="5122" width="12.625" style="2" customWidth="1"/>
    <col min="5123" max="5123" width="2.625" style="2" customWidth="1"/>
    <col min="5124" max="5124" width="12.625" style="2" customWidth="1"/>
    <col min="5125" max="5125" width="2.625" style="2" customWidth="1"/>
    <col min="5126" max="5126" width="12.625" style="2" customWidth="1"/>
    <col min="5127" max="5127" width="2.625" style="2" customWidth="1"/>
    <col min="5128" max="5130" width="12.625" style="2" customWidth="1"/>
    <col min="5131" max="5377" width="9" style="2"/>
    <col min="5378" max="5378" width="12.625" style="2" customWidth="1"/>
    <col min="5379" max="5379" width="2.625" style="2" customWidth="1"/>
    <col min="5380" max="5380" width="12.625" style="2" customWidth="1"/>
    <col min="5381" max="5381" width="2.625" style="2" customWidth="1"/>
    <col min="5382" max="5382" width="12.625" style="2" customWidth="1"/>
    <col min="5383" max="5383" width="2.625" style="2" customWidth="1"/>
    <col min="5384" max="5386" width="12.625" style="2" customWidth="1"/>
    <col min="5387" max="5633" width="9" style="2"/>
    <col min="5634" max="5634" width="12.625" style="2" customWidth="1"/>
    <col min="5635" max="5635" width="2.625" style="2" customWidth="1"/>
    <col min="5636" max="5636" width="12.625" style="2" customWidth="1"/>
    <col min="5637" max="5637" width="2.625" style="2" customWidth="1"/>
    <col min="5638" max="5638" width="12.625" style="2" customWidth="1"/>
    <col min="5639" max="5639" width="2.625" style="2" customWidth="1"/>
    <col min="5640" max="5642" width="12.625" style="2" customWidth="1"/>
    <col min="5643" max="5889" width="9" style="2"/>
    <col min="5890" max="5890" width="12.625" style="2" customWidth="1"/>
    <col min="5891" max="5891" width="2.625" style="2" customWidth="1"/>
    <col min="5892" max="5892" width="12.625" style="2" customWidth="1"/>
    <col min="5893" max="5893" width="2.625" style="2" customWidth="1"/>
    <col min="5894" max="5894" width="12.625" style="2" customWidth="1"/>
    <col min="5895" max="5895" width="2.625" style="2" customWidth="1"/>
    <col min="5896" max="5898" width="12.625" style="2" customWidth="1"/>
    <col min="5899" max="6145" width="9" style="2"/>
    <col min="6146" max="6146" width="12.625" style="2" customWidth="1"/>
    <col min="6147" max="6147" width="2.625" style="2" customWidth="1"/>
    <col min="6148" max="6148" width="12.625" style="2" customWidth="1"/>
    <col min="6149" max="6149" width="2.625" style="2" customWidth="1"/>
    <col min="6150" max="6150" width="12.625" style="2" customWidth="1"/>
    <col min="6151" max="6151" width="2.625" style="2" customWidth="1"/>
    <col min="6152" max="6154" width="12.625" style="2" customWidth="1"/>
    <col min="6155" max="6401" width="9" style="2"/>
    <col min="6402" max="6402" width="12.625" style="2" customWidth="1"/>
    <col min="6403" max="6403" width="2.625" style="2" customWidth="1"/>
    <col min="6404" max="6404" width="12.625" style="2" customWidth="1"/>
    <col min="6405" max="6405" width="2.625" style="2" customWidth="1"/>
    <col min="6406" max="6406" width="12.625" style="2" customWidth="1"/>
    <col min="6407" max="6407" width="2.625" style="2" customWidth="1"/>
    <col min="6408" max="6410" width="12.625" style="2" customWidth="1"/>
    <col min="6411" max="6657" width="9" style="2"/>
    <col min="6658" max="6658" width="12.625" style="2" customWidth="1"/>
    <col min="6659" max="6659" width="2.625" style="2" customWidth="1"/>
    <col min="6660" max="6660" width="12.625" style="2" customWidth="1"/>
    <col min="6661" max="6661" width="2.625" style="2" customWidth="1"/>
    <col min="6662" max="6662" width="12.625" style="2" customWidth="1"/>
    <col min="6663" max="6663" width="2.625" style="2" customWidth="1"/>
    <col min="6664" max="6666" width="12.625" style="2" customWidth="1"/>
    <col min="6667" max="6913" width="9" style="2"/>
    <col min="6914" max="6914" width="12.625" style="2" customWidth="1"/>
    <col min="6915" max="6915" width="2.625" style="2" customWidth="1"/>
    <col min="6916" max="6916" width="12.625" style="2" customWidth="1"/>
    <col min="6917" max="6917" width="2.625" style="2" customWidth="1"/>
    <col min="6918" max="6918" width="12.625" style="2" customWidth="1"/>
    <col min="6919" max="6919" width="2.625" style="2" customWidth="1"/>
    <col min="6920" max="6922" width="12.625" style="2" customWidth="1"/>
    <col min="6923" max="7169" width="9" style="2"/>
    <col min="7170" max="7170" width="12.625" style="2" customWidth="1"/>
    <col min="7171" max="7171" width="2.625" style="2" customWidth="1"/>
    <col min="7172" max="7172" width="12.625" style="2" customWidth="1"/>
    <col min="7173" max="7173" width="2.625" style="2" customWidth="1"/>
    <col min="7174" max="7174" width="12.625" style="2" customWidth="1"/>
    <col min="7175" max="7175" width="2.625" style="2" customWidth="1"/>
    <col min="7176" max="7178" width="12.625" style="2" customWidth="1"/>
    <col min="7179" max="7425" width="9" style="2"/>
    <col min="7426" max="7426" width="12.625" style="2" customWidth="1"/>
    <col min="7427" max="7427" width="2.625" style="2" customWidth="1"/>
    <col min="7428" max="7428" width="12.625" style="2" customWidth="1"/>
    <col min="7429" max="7429" width="2.625" style="2" customWidth="1"/>
    <col min="7430" max="7430" width="12.625" style="2" customWidth="1"/>
    <col min="7431" max="7431" width="2.625" style="2" customWidth="1"/>
    <col min="7432" max="7434" width="12.625" style="2" customWidth="1"/>
    <col min="7435" max="7681" width="9" style="2"/>
    <col min="7682" max="7682" width="12.625" style="2" customWidth="1"/>
    <col min="7683" max="7683" width="2.625" style="2" customWidth="1"/>
    <col min="7684" max="7684" width="12.625" style="2" customWidth="1"/>
    <col min="7685" max="7685" width="2.625" style="2" customWidth="1"/>
    <col min="7686" max="7686" width="12.625" style="2" customWidth="1"/>
    <col min="7687" max="7687" width="2.625" style="2" customWidth="1"/>
    <col min="7688" max="7690" width="12.625" style="2" customWidth="1"/>
    <col min="7691" max="7937" width="9" style="2"/>
    <col min="7938" max="7938" width="12.625" style="2" customWidth="1"/>
    <col min="7939" max="7939" width="2.625" style="2" customWidth="1"/>
    <col min="7940" max="7940" width="12.625" style="2" customWidth="1"/>
    <col min="7941" max="7941" width="2.625" style="2" customWidth="1"/>
    <col min="7942" max="7942" width="12.625" style="2" customWidth="1"/>
    <col min="7943" max="7943" width="2.625" style="2" customWidth="1"/>
    <col min="7944" max="7946" width="12.625" style="2" customWidth="1"/>
    <col min="7947" max="8193" width="9" style="2"/>
    <col min="8194" max="8194" width="12.625" style="2" customWidth="1"/>
    <col min="8195" max="8195" width="2.625" style="2" customWidth="1"/>
    <col min="8196" max="8196" width="12.625" style="2" customWidth="1"/>
    <col min="8197" max="8197" width="2.625" style="2" customWidth="1"/>
    <col min="8198" max="8198" width="12.625" style="2" customWidth="1"/>
    <col min="8199" max="8199" width="2.625" style="2" customWidth="1"/>
    <col min="8200" max="8202" width="12.625" style="2" customWidth="1"/>
    <col min="8203" max="8449" width="9" style="2"/>
    <col min="8450" max="8450" width="12.625" style="2" customWidth="1"/>
    <col min="8451" max="8451" width="2.625" style="2" customWidth="1"/>
    <col min="8452" max="8452" width="12.625" style="2" customWidth="1"/>
    <col min="8453" max="8453" width="2.625" style="2" customWidth="1"/>
    <col min="8454" max="8454" width="12.625" style="2" customWidth="1"/>
    <col min="8455" max="8455" width="2.625" style="2" customWidth="1"/>
    <col min="8456" max="8458" width="12.625" style="2" customWidth="1"/>
    <col min="8459" max="8705" width="9" style="2"/>
    <col min="8706" max="8706" width="12.625" style="2" customWidth="1"/>
    <col min="8707" max="8707" width="2.625" style="2" customWidth="1"/>
    <col min="8708" max="8708" width="12.625" style="2" customWidth="1"/>
    <col min="8709" max="8709" width="2.625" style="2" customWidth="1"/>
    <col min="8710" max="8710" width="12.625" style="2" customWidth="1"/>
    <col min="8711" max="8711" width="2.625" style="2" customWidth="1"/>
    <col min="8712" max="8714" width="12.625" style="2" customWidth="1"/>
    <col min="8715" max="8961" width="9" style="2"/>
    <col min="8962" max="8962" width="12.625" style="2" customWidth="1"/>
    <col min="8963" max="8963" width="2.625" style="2" customWidth="1"/>
    <col min="8964" max="8964" width="12.625" style="2" customWidth="1"/>
    <col min="8965" max="8965" width="2.625" style="2" customWidth="1"/>
    <col min="8966" max="8966" width="12.625" style="2" customWidth="1"/>
    <col min="8967" max="8967" width="2.625" style="2" customWidth="1"/>
    <col min="8968" max="8970" width="12.625" style="2" customWidth="1"/>
    <col min="8971" max="9217" width="9" style="2"/>
    <col min="9218" max="9218" width="12.625" style="2" customWidth="1"/>
    <col min="9219" max="9219" width="2.625" style="2" customWidth="1"/>
    <col min="9220" max="9220" width="12.625" style="2" customWidth="1"/>
    <col min="9221" max="9221" width="2.625" style="2" customWidth="1"/>
    <col min="9222" max="9222" width="12.625" style="2" customWidth="1"/>
    <col min="9223" max="9223" width="2.625" style="2" customWidth="1"/>
    <col min="9224" max="9226" width="12.625" style="2" customWidth="1"/>
    <col min="9227" max="9473" width="9" style="2"/>
    <col min="9474" max="9474" width="12.625" style="2" customWidth="1"/>
    <col min="9475" max="9475" width="2.625" style="2" customWidth="1"/>
    <col min="9476" max="9476" width="12.625" style="2" customWidth="1"/>
    <col min="9477" max="9477" width="2.625" style="2" customWidth="1"/>
    <col min="9478" max="9478" width="12.625" style="2" customWidth="1"/>
    <col min="9479" max="9479" width="2.625" style="2" customWidth="1"/>
    <col min="9480" max="9482" width="12.625" style="2" customWidth="1"/>
    <col min="9483" max="9729" width="9" style="2"/>
    <col min="9730" max="9730" width="12.625" style="2" customWidth="1"/>
    <col min="9731" max="9731" width="2.625" style="2" customWidth="1"/>
    <col min="9732" max="9732" width="12.625" style="2" customWidth="1"/>
    <col min="9733" max="9733" width="2.625" style="2" customWidth="1"/>
    <col min="9734" max="9734" width="12.625" style="2" customWidth="1"/>
    <col min="9735" max="9735" width="2.625" style="2" customWidth="1"/>
    <col min="9736" max="9738" width="12.625" style="2" customWidth="1"/>
    <col min="9739" max="9985" width="9" style="2"/>
    <col min="9986" max="9986" width="12.625" style="2" customWidth="1"/>
    <col min="9987" max="9987" width="2.625" style="2" customWidth="1"/>
    <col min="9988" max="9988" width="12.625" style="2" customWidth="1"/>
    <col min="9989" max="9989" width="2.625" style="2" customWidth="1"/>
    <col min="9990" max="9990" width="12.625" style="2" customWidth="1"/>
    <col min="9991" max="9991" width="2.625" style="2" customWidth="1"/>
    <col min="9992" max="9994" width="12.625" style="2" customWidth="1"/>
    <col min="9995" max="10241" width="9" style="2"/>
    <col min="10242" max="10242" width="12.625" style="2" customWidth="1"/>
    <col min="10243" max="10243" width="2.625" style="2" customWidth="1"/>
    <col min="10244" max="10244" width="12.625" style="2" customWidth="1"/>
    <col min="10245" max="10245" width="2.625" style="2" customWidth="1"/>
    <col min="10246" max="10246" width="12.625" style="2" customWidth="1"/>
    <col min="10247" max="10247" width="2.625" style="2" customWidth="1"/>
    <col min="10248" max="10250" width="12.625" style="2" customWidth="1"/>
    <col min="10251" max="10497" width="9" style="2"/>
    <col min="10498" max="10498" width="12.625" style="2" customWidth="1"/>
    <col min="10499" max="10499" width="2.625" style="2" customWidth="1"/>
    <col min="10500" max="10500" width="12.625" style="2" customWidth="1"/>
    <col min="10501" max="10501" width="2.625" style="2" customWidth="1"/>
    <col min="10502" max="10502" width="12.625" style="2" customWidth="1"/>
    <col min="10503" max="10503" width="2.625" style="2" customWidth="1"/>
    <col min="10504" max="10506" width="12.625" style="2" customWidth="1"/>
    <col min="10507" max="10753" width="9" style="2"/>
    <col min="10754" max="10754" width="12.625" style="2" customWidth="1"/>
    <col min="10755" max="10755" width="2.625" style="2" customWidth="1"/>
    <col min="10756" max="10756" width="12.625" style="2" customWidth="1"/>
    <col min="10757" max="10757" width="2.625" style="2" customWidth="1"/>
    <col min="10758" max="10758" width="12.625" style="2" customWidth="1"/>
    <col min="10759" max="10759" width="2.625" style="2" customWidth="1"/>
    <col min="10760" max="10762" width="12.625" style="2" customWidth="1"/>
    <col min="10763" max="11009" width="9" style="2"/>
    <col min="11010" max="11010" width="12.625" style="2" customWidth="1"/>
    <col min="11011" max="11011" width="2.625" style="2" customWidth="1"/>
    <col min="11012" max="11012" width="12.625" style="2" customWidth="1"/>
    <col min="11013" max="11013" width="2.625" style="2" customWidth="1"/>
    <col min="11014" max="11014" width="12.625" style="2" customWidth="1"/>
    <col min="11015" max="11015" width="2.625" style="2" customWidth="1"/>
    <col min="11016" max="11018" width="12.625" style="2" customWidth="1"/>
    <col min="11019" max="11265" width="9" style="2"/>
    <col min="11266" max="11266" width="12.625" style="2" customWidth="1"/>
    <col min="11267" max="11267" width="2.625" style="2" customWidth="1"/>
    <col min="11268" max="11268" width="12.625" style="2" customWidth="1"/>
    <col min="11269" max="11269" width="2.625" style="2" customWidth="1"/>
    <col min="11270" max="11270" width="12.625" style="2" customWidth="1"/>
    <col min="11271" max="11271" width="2.625" style="2" customWidth="1"/>
    <col min="11272" max="11274" width="12.625" style="2" customWidth="1"/>
    <col min="11275" max="11521" width="9" style="2"/>
    <col min="11522" max="11522" width="12.625" style="2" customWidth="1"/>
    <col min="11523" max="11523" width="2.625" style="2" customWidth="1"/>
    <col min="11524" max="11524" width="12.625" style="2" customWidth="1"/>
    <col min="11525" max="11525" width="2.625" style="2" customWidth="1"/>
    <col min="11526" max="11526" width="12.625" style="2" customWidth="1"/>
    <col min="11527" max="11527" width="2.625" style="2" customWidth="1"/>
    <col min="11528" max="11530" width="12.625" style="2" customWidth="1"/>
    <col min="11531" max="11777" width="9" style="2"/>
    <col min="11778" max="11778" width="12.625" style="2" customWidth="1"/>
    <col min="11779" max="11779" width="2.625" style="2" customWidth="1"/>
    <col min="11780" max="11780" width="12.625" style="2" customWidth="1"/>
    <col min="11781" max="11781" width="2.625" style="2" customWidth="1"/>
    <col min="11782" max="11782" width="12.625" style="2" customWidth="1"/>
    <col min="11783" max="11783" width="2.625" style="2" customWidth="1"/>
    <col min="11784" max="11786" width="12.625" style="2" customWidth="1"/>
    <col min="11787" max="12033" width="9" style="2"/>
    <col min="12034" max="12034" width="12.625" style="2" customWidth="1"/>
    <col min="12035" max="12035" width="2.625" style="2" customWidth="1"/>
    <col min="12036" max="12036" width="12.625" style="2" customWidth="1"/>
    <col min="12037" max="12037" width="2.625" style="2" customWidth="1"/>
    <col min="12038" max="12038" width="12.625" style="2" customWidth="1"/>
    <col min="12039" max="12039" width="2.625" style="2" customWidth="1"/>
    <col min="12040" max="12042" width="12.625" style="2" customWidth="1"/>
    <col min="12043" max="12289" width="9" style="2"/>
    <col min="12290" max="12290" width="12.625" style="2" customWidth="1"/>
    <col min="12291" max="12291" width="2.625" style="2" customWidth="1"/>
    <col min="12292" max="12292" width="12.625" style="2" customWidth="1"/>
    <col min="12293" max="12293" width="2.625" style="2" customWidth="1"/>
    <col min="12294" max="12294" width="12.625" style="2" customWidth="1"/>
    <col min="12295" max="12295" width="2.625" style="2" customWidth="1"/>
    <col min="12296" max="12298" width="12.625" style="2" customWidth="1"/>
    <col min="12299" max="12545" width="9" style="2"/>
    <col min="12546" max="12546" width="12.625" style="2" customWidth="1"/>
    <col min="12547" max="12547" width="2.625" style="2" customWidth="1"/>
    <col min="12548" max="12548" width="12.625" style="2" customWidth="1"/>
    <col min="12549" max="12549" width="2.625" style="2" customWidth="1"/>
    <col min="12550" max="12550" width="12.625" style="2" customWidth="1"/>
    <col min="12551" max="12551" width="2.625" style="2" customWidth="1"/>
    <col min="12552" max="12554" width="12.625" style="2" customWidth="1"/>
    <col min="12555" max="12801" width="9" style="2"/>
    <col min="12802" max="12802" width="12.625" style="2" customWidth="1"/>
    <col min="12803" max="12803" width="2.625" style="2" customWidth="1"/>
    <col min="12804" max="12804" width="12.625" style="2" customWidth="1"/>
    <col min="12805" max="12805" width="2.625" style="2" customWidth="1"/>
    <col min="12806" max="12806" width="12.625" style="2" customWidth="1"/>
    <col min="12807" max="12807" width="2.625" style="2" customWidth="1"/>
    <col min="12808" max="12810" width="12.625" style="2" customWidth="1"/>
    <col min="12811" max="13057" width="9" style="2"/>
    <col min="13058" max="13058" width="12.625" style="2" customWidth="1"/>
    <col min="13059" max="13059" width="2.625" style="2" customWidth="1"/>
    <col min="13060" max="13060" width="12.625" style="2" customWidth="1"/>
    <col min="13061" max="13061" width="2.625" style="2" customWidth="1"/>
    <col min="13062" max="13062" width="12.625" style="2" customWidth="1"/>
    <col min="13063" max="13063" width="2.625" style="2" customWidth="1"/>
    <col min="13064" max="13066" width="12.625" style="2" customWidth="1"/>
    <col min="13067" max="13313" width="9" style="2"/>
    <col min="13314" max="13314" width="12.625" style="2" customWidth="1"/>
    <col min="13315" max="13315" width="2.625" style="2" customWidth="1"/>
    <col min="13316" max="13316" width="12.625" style="2" customWidth="1"/>
    <col min="13317" max="13317" width="2.625" style="2" customWidth="1"/>
    <col min="13318" max="13318" width="12.625" style="2" customWidth="1"/>
    <col min="13319" max="13319" width="2.625" style="2" customWidth="1"/>
    <col min="13320" max="13322" width="12.625" style="2" customWidth="1"/>
    <col min="13323" max="13569" width="9" style="2"/>
    <col min="13570" max="13570" width="12.625" style="2" customWidth="1"/>
    <col min="13571" max="13571" width="2.625" style="2" customWidth="1"/>
    <col min="13572" max="13572" width="12.625" style="2" customWidth="1"/>
    <col min="13573" max="13573" width="2.625" style="2" customWidth="1"/>
    <col min="13574" max="13574" width="12.625" style="2" customWidth="1"/>
    <col min="13575" max="13575" width="2.625" style="2" customWidth="1"/>
    <col min="13576" max="13578" width="12.625" style="2" customWidth="1"/>
    <col min="13579" max="13825" width="9" style="2"/>
    <col min="13826" max="13826" width="12.625" style="2" customWidth="1"/>
    <col min="13827" max="13827" width="2.625" style="2" customWidth="1"/>
    <col min="13828" max="13828" width="12.625" style="2" customWidth="1"/>
    <col min="13829" max="13829" width="2.625" style="2" customWidth="1"/>
    <col min="13830" max="13830" width="12.625" style="2" customWidth="1"/>
    <col min="13831" max="13831" width="2.625" style="2" customWidth="1"/>
    <col min="13832" max="13834" width="12.625" style="2" customWidth="1"/>
    <col min="13835" max="14081" width="9" style="2"/>
    <col min="14082" max="14082" width="12.625" style="2" customWidth="1"/>
    <col min="14083" max="14083" width="2.625" style="2" customWidth="1"/>
    <col min="14084" max="14084" width="12.625" style="2" customWidth="1"/>
    <col min="14085" max="14085" width="2.625" style="2" customWidth="1"/>
    <col min="14086" max="14086" width="12.625" style="2" customWidth="1"/>
    <col min="14087" max="14087" width="2.625" style="2" customWidth="1"/>
    <col min="14088" max="14090" width="12.625" style="2" customWidth="1"/>
    <col min="14091" max="14337" width="9" style="2"/>
    <col min="14338" max="14338" width="12.625" style="2" customWidth="1"/>
    <col min="14339" max="14339" width="2.625" style="2" customWidth="1"/>
    <col min="14340" max="14340" width="12.625" style="2" customWidth="1"/>
    <col min="14341" max="14341" width="2.625" style="2" customWidth="1"/>
    <col min="14342" max="14342" width="12.625" style="2" customWidth="1"/>
    <col min="14343" max="14343" width="2.625" style="2" customWidth="1"/>
    <col min="14344" max="14346" width="12.625" style="2" customWidth="1"/>
    <col min="14347" max="14593" width="9" style="2"/>
    <col min="14594" max="14594" width="12.625" style="2" customWidth="1"/>
    <col min="14595" max="14595" width="2.625" style="2" customWidth="1"/>
    <col min="14596" max="14596" width="12.625" style="2" customWidth="1"/>
    <col min="14597" max="14597" width="2.625" style="2" customWidth="1"/>
    <col min="14598" max="14598" width="12.625" style="2" customWidth="1"/>
    <col min="14599" max="14599" width="2.625" style="2" customWidth="1"/>
    <col min="14600" max="14602" width="12.625" style="2" customWidth="1"/>
    <col min="14603" max="14849" width="9" style="2"/>
    <col min="14850" max="14850" width="12.625" style="2" customWidth="1"/>
    <col min="14851" max="14851" width="2.625" style="2" customWidth="1"/>
    <col min="14852" max="14852" width="12.625" style="2" customWidth="1"/>
    <col min="14853" max="14853" width="2.625" style="2" customWidth="1"/>
    <col min="14854" max="14854" width="12.625" style="2" customWidth="1"/>
    <col min="14855" max="14855" width="2.625" style="2" customWidth="1"/>
    <col min="14856" max="14858" width="12.625" style="2" customWidth="1"/>
    <col min="14859" max="15105" width="9" style="2"/>
    <col min="15106" max="15106" width="12.625" style="2" customWidth="1"/>
    <col min="15107" max="15107" width="2.625" style="2" customWidth="1"/>
    <col min="15108" max="15108" width="12.625" style="2" customWidth="1"/>
    <col min="15109" max="15109" width="2.625" style="2" customWidth="1"/>
    <col min="15110" max="15110" width="12.625" style="2" customWidth="1"/>
    <col min="15111" max="15111" width="2.625" style="2" customWidth="1"/>
    <col min="15112" max="15114" width="12.625" style="2" customWidth="1"/>
    <col min="15115" max="15361" width="9" style="2"/>
    <col min="15362" max="15362" width="12.625" style="2" customWidth="1"/>
    <col min="15363" max="15363" width="2.625" style="2" customWidth="1"/>
    <col min="15364" max="15364" width="12.625" style="2" customWidth="1"/>
    <col min="15365" max="15365" width="2.625" style="2" customWidth="1"/>
    <col min="15366" max="15366" width="12.625" style="2" customWidth="1"/>
    <col min="15367" max="15367" width="2.625" style="2" customWidth="1"/>
    <col min="15368" max="15370" width="12.625" style="2" customWidth="1"/>
    <col min="15371" max="15617" width="9" style="2"/>
    <col min="15618" max="15618" width="12.625" style="2" customWidth="1"/>
    <col min="15619" max="15619" width="2.625" style="2" customWidth="1"/>
    <col min="15620" max="15620" width="12.625" style="2" customWidth="1"/>
    <col min="15621" max="15621" width="2.625" style="2" customWidth="1"/>
    <col min="15622" max="15622" width="12.625" style="2" customWidth="1"/>
    <col min="15623" max="15623" width="2.625" style="2" customWidth="1"/>
    <col min="15624" max="15626" width="12.625" style="2" customWidth="1"/>
    <col min="15627" max="15873" width="9" style="2"/>
    <col min="15874" max="15874" width="12.625" style="2" customWidth="1"/>
    <col min="15875" max="15875" width="2.625" style="2" customWidth="1"/>
    <col min="15876" max="15876" width="12.625" style="2" customWidth="1"/>
    <col min="15877" max="15877" width="2.625" style="2" customWidth="1"/>
    <col min="15878" max="15878" width="12.625" style="2" customWidth="1"/>
    <col min="15879" max="15879" width="2.625" style="2" customWidth="1"/>
    <col min="15880" max="15882" width="12.625" style="2" customWidth="1"/>
    <col min="15883" max="16129" width="9" style="2"/>
    <col min="16130" max="16130" width="12.625" style="2" customWidth="1"/>
    <col min="16131" max="16131" width="2.625" style="2" customWidth="1"/>
    <col min="16132" max="16132" width="12.625" style="2" customWidth="1"/>
    <col min="16133" max="16133" width="2.625" style="2" customWidth="1"/>
    <col min="16134" max="16134" width="12.625" style="2" customWidth="1"/>
    <col min="16135" max="16135" width="2.625" style="2" customWidth="1"/>
    <col min="16136" max="16138" width="12.625" style="2" customWidth="1"/>
    <col min="16139" max="16384" width="9" style="2"/>
  </cols>
  <sheetData>
    <row r="1" spans="1:12" s="1" customFormat="1" ht="13.5" customHeight="1">
      <c r="B1" s="404" t="s">
        <v>11</v>
      </c>
      <c r="C1" s="5"/>
      <c r="D1" s="5"/>
      <c r="E1" s="448" t="s">
        <v>12</v>
      </c>
      <c r="G1" s="406" t="s">
        <v>13</v>
      </c>
      <c r="H1" s="407"/>
      <c r="I1" s="7"/>
      <c r="J1" s="406" t="s">
        <v>14</v>
      </c>
      <c r="K1" s="407"/>
    </row>
    <row r="2" spans="1:12" s="1" customFormat="1">
      <c r="B2" s="405"/>
      <c r="C2" s="5"/>
      <c r="D2" s="5"/>
      <c r="E2" s="449"/>
      <c r="G2" s="10" t="s">
        <v>15</v>
      </c>
      <c r="H2" s="11" t="s">
        <v>16</v>
      </c>
      <c r="I2" s="7"/>
      <c r="J2" s="10" t="s">
        <v>17</v>
      </c>
      <c r="K2" s="11" t="s">
        <v>18</v>
      </c>
    </row>
    <row r="3" spans="1:12" s="1" customFormat="1">
      <c r="B3" s="4"/>
      <c r="C3" s="6"/>
      <c r="D3" s="6"/>
      <c r="E3" s="4"/>
      <c r="F3" s="7"/>
      <c r="G3" s="8"/>
      <c r="H3" s="9"/>
      <c r="I3" s="7"/>
      <c r="J3" s="8"/>
      <c r="K3" s="9"/>
      <c r="L3" s="7"/>
    </row>
    <row r="4" spans="1:12">
      <c r="E4" s="3" t="s">
        <v>62</v>
      </c>
      <c r="G4" s="3" t="s">
        <v>281</v>
      </c>
      <c r="I4" s="408" t="s">
        <v>50</v>
      </c>
      <c r="J4" s="408"/>
      <c r="K4" s="408"/>
    </row>
    <row r="5" spans="1:12" ht="13.5" customHeight="1">
      <c r="B5" s="387" t="s">
        <v>10</v>
      </c>
      <c r="E5" s="390" t="s">
        <v>5</v>
      </c>
      <c r="F5" s="391"/>
      <c r="G5" s="392" t="s">
        <v>22</v>
      </c>
      <c r="H5" s="391"/>
      <c r="I5" s="391"/>
      <c r="J5" s="391"/>
      <c r="K5" s="391"/>
    </row>
    <row r="6" spans="1:12">
      <c r="B6" s="388"/>
      <c r="E6" s="390" t="s">
        <v>6</v>
      </c>
      <c r="F6" s="391"/>
      <c r="G6" s="393" t="s">
        <v>23</v>
      </c>
      <c r="H6" s="394"/>
      <c r="I6" s="394"/>
      <c r="J6" s="394"/>
      <c r="K6" s="395"/>
    </row>
    <row r="7" spans="1:12">
      <c r="B7" s="388"/>
      <c r="E7" s="391"/>
      <c r="F7" s="391"/>
      <c r="G7" s="396"/>
      <c r="H7" s="397"/>
      <c r="I7" s="397"/>
      <c r="J7" s="397"/>
      <c r="K7" s="398"/>
    </row>
    <row r="8" spans="1:12">
      <c r="B8" s="389"/>
      <c r="E8" s="391"/>
      <c r="F8" s="391"/>
      <c r="G8" s="396"/>
      <c r="H8" s="397"/>
      <c r="I8" s="397"/>
      <c r="J8" s="397"/>
      <c r="K8" s="398"/>
    </row>
    <row r="9" spans="1:12">
      <c r="E9" s="391"/>
      <c r="F9" s="391"/>
      <c r="G9" s="399"/>
      <c r="H9" s="400"/>
      <c r="I9" s="400"/>
      <c r="J9" s="400"/>
      <c r="K9" s="401"/>
    </row>
    <row r="10" spans="1:12">
      <c r="A10" s="139" t="s">
        <v>1033</v>
      </c>
    </row>
    <row r="11" spans="1:12">
      <c r="A11" s="65" t="s">
        <v>833</v>
      </c>
      <c r="B11" s="427" t="s">
        <v>7</v>
      </c>
      <c r="C11" s="427"/>
      <c r="D11" s="67" t="s">
        <v>834</v>
      </c>
      <c r="E11" s="427" t="s">
        <v>8</v>
      </c>
      <c r="F11" s="427"/>
      <c r="G11" s="427"/>
      <c r="H11" s="427"/>
      <c r="I11" s="427"/>
      <c r="J11" s="427"/>
      <c r="K11" s="427"/>
    </row>
    <row r="12" spans="1:12" ht="24.95" customHeight="1">
      <c r="A12" s="66"/>
      <c r="B12" s="393" t="s">
        <v>51</v>
      </c>
      <c r="C12" s="428"/>
      <c r="D12" s="133"/>
      <c r="E12" s="381" t="s">
        <v>52</v>
      </c>
      <c r="F12" s="382"/>
      <c r="G12" s="382"/>
      <c r="H12" s="382"/>
      <c r="I12" s="382"/>
      <c r="J12" s="382"/>
      <c r="K12" s="383"/>
    </row>
    <row r="13" spans="1:12" ht="24.95" customHeight="1">
      <c r="A13" s="66"/>
      <c r="B13" s="429"/>
      <c r="C13" s="430"/>
      <c r="D13" s="134"/>
      <c r="E13" s="384" t="s">
        <v>53</v>
      </c>
      <c r="F13" s="385"/>
      <c r="G13" s="385"/>
      <c r="H13" s="385"/>
      <c r="I13" s="385"/>
      <c r="J13" s="385"/>
      <c r="K13" s="386"/>
    </row>
    <row r="14" spans="1:12" ht="24.95" customHeight="1">
      <c r="A14" s="66"/>
      <c r="B14" s="429"/>
      <c r="C14" s="430"/>
      <c r="D14" s="134"/>
      <c r="E14" s="365"/>
      <c r="F14" s="366"/>
      <c r="G14" s="366"/>
      <c r="H14" s="366"/>
      <c r="I14" s="366"/>
      <c r="J14" s="366"/>
      <c r="K14" s="367"/>
    </row>
    <row r="15" spans="1:12" ht="24.95" customHeight="1">
      <c r="A15" s="66"/>
      <c r="B15" s="429"/>
      <c r="C15" s="430"/>
      <c r="D15" s="134"/>
      <c r="E15" s="365"/>
      <c r="F15" s="366"/>
      <c r="G15" s="366"/>
      <c r="H15" s="366"/>
      <c r="I15" s="366"/>
      <c r="J15" s="366"/>
      <c r="K15" s="367"/>
    </row>
    <row r="16" spans="1:12" ht="24.95" customHeight="1">
      <c r="A16" s="66"/>
      <c r="B16" s="429"/>
      <c r="C16" s="430"/>
      <c r="D16" s="134"/>
      <c r="E16" s="365"/>
      <c r="F16" s="366"/>
      <c r="G16" s="366"/>
      <c r="H16" s="366"/>
      <c r="I16" s="366"/>
      <c r="J16" s="366"/>
      <c r="K16" s="367"/>
    </row>
    <row r="17" spans="1:11" ht="24.95" customHeight="1">
      <c r="A17" s="66"/>
      <c r="B17" s="431"/>
      <c r="C17" s="430"/>
      <c r="D17" s="134"/>
      <c r="E17" s="365"/>
      <c r="F17" s="366"/>
      <c r="G17" s="366"/>
      <c r="H17" s="366"/>
      <c r="I17" s="366"/>
      <c r="J17" s="366"/>
      <c r="K17" s="367"/>
    </row>
    <row r="18" spans="1:11" ht="24.95" customHeight="1">
      <c r="A18" s="66"/>
      <c r="B18" s="431"/>
      <c r="C18" s="430"/>
      <c r="D18" s="134"/>
      <c r="E18" s="362"/>
      <c r="F18" s="363"/>
      <c r="G18" s="363"/>
      <c r="H18" s="363"/>
      <c r="I18" s="363"/>
      <c r="J18" s="363"/>
      <c r="K18" s="364"/>
    </row>
    <row r="19" spans="1:11" ht="24.95" customHeight="1">
      <c r="A19" s="66"/>
      <c r="B19" s="431"/>
      <c r="C19" s="430"/>
      <c r="D19" s="134"/>
      <c r="E19" s="365"/>
      <c r="F19" s="366"/>
      <c r="G19" s="366"/>
      <c r="H19" s="366"/>
      <c r="I19" s="366"/>
      <c r="J19" s="366"/>
      <c r="K19" s="367"/>
    </row>
    <row r="20" spans="1:11" ht="24.95" customHeight="1">
      <c r="A20" s="66"/>
      <c r="B20" s="431"/>
      <c r="C20" s="430"/>
      <c r="D20" s="134"/>
      <c r="E20" s="368"/>
      <c r="F20" s="369"/>
      <c r="G20" s="369"/>
      <c r="H20" s="369"/>
      <c r="I20" s="369"/>
      <c r="J20" s="369"/>
      <c r="K20" s="370"/>
    </row>
    <row r="21" spans="1:11" ht="24.95" customHeight="1">
      <c r="A21" s="66"/>
      <c r="B21" s="393" t="s">
        <v>54</v>
      </c>
      <c r="C21" s="428"/>
      <c r="D21" s="133"/>
      <c r="E21" s="381" t="s">
        <v>55</v>
      </c>
      <c r="F21" s="382"/>
      <c r="G21" s="382"/>
      <c r="H21" s="382"/>
      <c r="I21" s="382"/>
      <c r="J21" s="382"/>
      <c r="K21" s="383"/>
    </row>
    <row r="22" spans="1:11" ht="24.95" customHeight="1">
      <c r="A22" s="66"/>
      <c r="B22" s="429"/>
      <c r="C22" s="430"/>
      <c r="D22" s="134"/>
      <c r="E22" s="384" t="s">
        <v>56</v>
      </c>
      <c r="F22" s="385"/>
      <c r="G22" s="385"/>
      <c r="H22" s="385"/>
      <c r="I22" s="385"/>
      <c r="J22" s="385"/>
      <c r="K22" s="386"/>
    </row>
    <row r="23" spans="1:11" ht="24.95" customHeight="1">
      <c r="A23" s="66"/>
      <c r="B23" s="429"/>
      <c r="C23" s="430"/>
      <c r="D23" s="134"/>
      <c r="E23" s="384" t="s">
        <v>57</v>
      </c>
      <c r="F23" s="385"/>
      <c r="G23" s="385"/>
      <c r="H23" s="385"/>
      <c r="I23" s="385"/>
      <c r="J23" s="385"/>
      <c r="K23" s="386"/>
    </row>
    <row r="24" spans="1:11" ht="24.95" customHeight="1">
      <c r="A24" s="66"/>
      <c r="B24" s="429"/>
      <c r="C24" s="430"/>
      <c r="D24" s="134"/>
      <c r="E24" s="434"/>
      <c r="F24" s="435"/>
      <c r="G24" s="435"/>
      <c r="H24" s="435"/>
      <c r="I24" s="435"/>
      <c r="J24" s="435"/>
      <c r="K24" s="436"/>
    </row>
    <row r="25" spans="1:11" ht="24.95" customHeight="1">
      <c r="A25" s="66"/>
      <c r="B25" s="429"/>
      <c r="C25" s="430"/>
      <c r="D25" s="134"/>
      <c r="E25" s="365"/>
      <c r="F25" s="366"/>
      <c r="G25" s="366"/>
      <c r="H25" s="366"/>
      <c r="I25" s="366"/>
      <c r="J25" s="366"/>
      <c r="K25" s="367"/>
    </row>
    <row r="26" spans="1:11" ht="24.95" customHeight="1">
      <c r="A26" s="66"/>
      <c r="B26" s="431"/>
      <c r="C26" s="430"/>
      <c r="D26" s="134"/>
      <c r="E26" s="365"/>
      <c r="F26" s="366"/>
      <c r="G26" s="366"/>
      <c r="H26" s="366"/>
      <c r="I26" s="366"/>
      <c r="J26" s="366"/>
      <c r="K26" s="367"/>
    </row>
    <row r="27" spans="1:11" ht="24.95" customHeight="1">
      <c r="A27" s="66"/>
      <c r="B27" s="431"/>
      <c r="C27" s="430"/>
      <c r="D27" s="134"/>
      <c r="E27" s="362"/>
      <c r="F27" s="363"/>
      <c r="G27" s="363"/>
      <c r="H27" s="363"/>
      <c r="I27" s="363"/>
      <c r="J27" s="363"/>
      <c r="K27" s="364"/>
    </row>
    <row r="28" spans="1:11" ht="24.95" customHeight="1">
      <c r="A28" s="66"/>
      <c r="B28" s="431"/>
      <c r="C28" s="430"/>
      <c r="D28" s="134"/>
      <c r="E28" s="365"/>
      <c r="F28" s="366"/>
      <c r="G28" s="366"/>
      <c r="H28" s="366"/>
      <c r="I28" s="366"/>
      <c r="J28" s="366"/>
      <c r="K28" s="367"/>
    </row>
    <row r="29" spans="1:11" ht="24.95" customHeight="1">
      <c r="A29" s="66"/>
      <c r="B29" s="432"/>
      <c r="C29" s="433"/>
      <c r="D29" s="135"/>
      <c r="E29" s="368"/>
      <c r="F29" s="369"/>
      <c r="G29" s="369"/>
      <c r="H29" s="369"/>
      <c r="I29" s="369"/>
      <c r="J29" s="369"/>
      <c r="K29" s="370"/>
    </row>
    <row r="30" spans="1:11" ht="24.95" customHeight="1">
      <c r="A30" s="66"/>
      <c r="B30" s="429" t="s">
        <v>58</v>
      </c>
      <c r="C30" s="430"/>
      <c r="D30" s="134"/>
      <c r="E30" s="381" t="s">
        <v>59</v>
      </c>
      <c r="F30" s="382"/>
      <c r="G30" s="382"/>
      <c r="H30" s="382"/>
      <c r="I30" s="382"/>
      <c r="J30" s="382"/>
      <c r="K30" s="383"/>
    </row>
    <row r="31" spans="1:11" ht="24.95" customHeight="1">
      <c r="A31" s="66"/>
      <c r="B31" s="429"/>
      <c r="C31" s="430"/>
      <c r="D31" s="134"/>
      <c r="E31" s="384" t="s">
        <v>44</v>
      </c>
      <c r="F31" s="385"/>
      <c r="G31" s="385"/>
      <c r="H31" s="385"/>
      <c r="I31" s="385"/>
      <c r="J31" s="385"/>
      <c r="K31" s="386"/>
    </row>
    <row r="32" spans="1:11" ht="24.95" customHeight="1">
      <c r="A32" s="66"/>
      <c r="B32" s="429"/>
      <c r="C32" s="430"/>
      <c r="D32" s="134"/>
      <c r="E32" s="384" t="s">
        <v>60</v>
      </c>
      <c r="F32" s="385"/>
      <c r="G32" s="385"/>
      <c r="H32" s="385"/>
      <c r="I32" s="385"/>
      <c r="J32" s="385"/>
      <c r="K32" s="386"/>
    </row>
    <row r="33" spans="1:11" ht="24.95" customHeight="1">
      <c r="A33" s="66"/>
      <c r="B33" s="429"/>
      <c r="C33" s="430"/>
      <c r="D33" s="134"/>
      <c r="E33" s="384" t="s">
        <v>61</v>
      </c>
      <c r="F33" s="385"/>
      <c r="G33" s="385"/>
      <c r="H33" s="385"/>
      <c r="I33" s="385"/>
      <c r="J33" s="385"/>
      <c r="K33" s="386"/>
    </row>
    <row r="34" spans="1:11" ht="24.95" customHeight="1">
      <c r="A34" s="66"/>
      <c r="B34" s="429"/>
      <c r="C34" s="430"/>
      <c r="D34" s="134"/>
      <c r="E34" s="434"/>
      <c r="F34" s="435"/>
      <c r="G34" s="435"/>
      <c r="H34" s="435"/>
      <c r="I34" s="435"/>
      <c r="J34" s="435"/>
      <c r="K34" s="436"/>
    </row>
    <row r="35" spans="1:11" ht="24.95" customHeight="1">
      <c r="A35" s="66"/>
      <c r="B35" s="431"/>
      <c r="C35" s="430"/>
      <c r="D35" s="134"/>
      <c r="E35" s="365"/>
      <c r="F35" s="366"/>
      <c r="G35" s="366"/>
      <c r="H35" s="366"/>
      <c r="I35" s="366"/>
      <c r="J35" s="366"/>
      <c r="K35" s="367"/>
    </row>
    <row r="36" spans="1:11" ht="24.95" customHeight="1">
      <c r="A36" s="66"/>
      <c r="B36" s="431"/>
      <c r="C36" s="430"/>
      <c r="D36" s="134"/>
      <c r="E36" s="362"/>
      <c r="F36" s="363"/>
      <c r="G36" s="363"/>
      <c r="H36" s="363"/>
      <c r="I36" s="363"/>
      <c r="J36" s="363"/>
      <c r="K36" s="364"/>
    </row>
    <row r="37" spans="1:11" ht="24.95" customHeight="1">
      <c r="A37" s="66"/>
      <c r="B37" s="431"/>
      <c r="C37" s="430"/>
      <c r="D37" s="134"/>
      <c r="E37" s="365"/>
      <c r="F37" s="366"/>
      <c r="G37" s="366"/>
      <c r="H37" s="366"/>
      <c r="I37" s="366"/>
      <c r="J37" s="366"/>
      <c r="K37" s="367"/>
    </row>
    <row r="38" spans="1:11" ht="24.95" customHeight="1">
      <c r="A38" s="66"/>
      <c r="B38" s="431"/>
      <c r="C38" s="430"/>
      <c r="D38" s="134"/>
      <c r="E38" s="368"/>
      <c r="F38" s="369"/>
      <c r="G38" s="369"/>
      <c r="H38" s="369"/>
      <c r="I38" s="369"/>
      <c r="J38" s="369"/>
      <c r="K38" s="370"/>
    </row>
    <row r="39" spans="1:11" ht="24.95" customHeight="1">
      <c r="A39" s="66"/>
      <c r="B39" s="393"/>
      <c r="C39" s="428"/>
      <c r="D39" s="136"/>
      <c r="E39" s="372"/>
      <c r="F39" s="373"/>
      <c r="G39" s="373"/>
      <c r="H39" s="373"/>
      <c r="I39" s="373"/>
      <c r="J39" s="373"/>
      <c r="K39" s="374"/>
    </row>
    <row r="40" spans="1:11" ht="24.95" customHeight="1">
      <c r="A40" s="66"/>
      <c r="B40" s="429"/>
      <c r="C40" s="430"/>
      <c r="D40" s="137"/>
      <c r="E40" s="365"/>
      <c r="F40" s="366"/>
      <c r="G40" s="366"/>
      <c r="H40" s="366"/>
      <c r="I40" s="366"/>
      <c r="J40" s="366"/>
      <c r="K40" s="367"/>
    </row>
    <row r="41" spans="1:11" ht="24.95" customHeight="1">
      <c r="A41" s="66"/>
      <c r="B41" s="429"/>
      <c r="C41" s="430"/>
      <c r="D41" s="137"/>
      <c r="E41" s="365"/>
      <c r="F41" s="366"/>
      <c r="G41" s="366"/>
      <c r="H41" s="366"/>
      <c r="I41" s="366"/>
      <c r="J41" s="366"/>
      <c r="K41" s="367"/>
    </row>
    <row r="42" spans="1:11" ht="24.95" customHeight="1">
      <c r="A42" s="66"/>
      <c r="B42" s="429"/>
      <c r="C42" s="430"/>
      <c r="D42" s="137"/>
      <c r="E42" s="365"/>
      <c r="F42" s="366"/>
      <c r="G42" s="366"/>
      <c r="H42" s="366"/>
      <c r="I42" s="366"/>
      <c r="J42" s="366"/>
      <c r="K42" s="367"/>
    </row>
    <row r="43" spans="1:11" ht="24.95" customHeight="1">
      <c r="A43" s="66"/>
      <c r="B43" s="429"/>
      <c r="C43" s="430"/>
      <c r="D43" s="137"/>
      <c r="E43" s="365"/>
      <c r="F43" s="366"/>
      <c r="G43" s="366"/>
      <c r="H43" s="366"/>
      <c r="I43" s="366"/>
      <c r="J43" s="366"/>
      <c r="K43" s="367"/>
    </row>
    <row r="44" spans="1:11" ht="24.95" customHeight="1">
      <c r="A44" s="66"/>
      <c r="B44" s="431"/>
      <c r="C44" s="430"/>
      <c r="D44" s="137"/>
      <c r="E44" s="365"/>
      <c r="F44" s="366"/>
      <c r="G44" s="366"/>
      <c r="H44" s="366"/>
      <c r="I44" s="366"/>
      <c r="J44" s="366"/>
      <c r="K44" s="367"/>
    </row>
    <row r="45" spans="1:11" ht="24.95" customHeight="1">
      <c r="A45" s="66"/>
      <c r="B45" s="431"/>
      <c r="C45" s="430"/>
      <c r="D45" s="137"/>
      <c r="E45" s="362"/>
      <c r="F45" s="363"/>
      <c r="G45" s="363"/>
      <c r="H45" s="363"/>
      <c r="I45" s="363"/>
      <c r="J45" s="363"/>
      <c r="K45" s="364"/>
    </row>
    <row r="46" spans="1:11" ht="24.95" customHeight="1">
      <c r="A46" s="66"/>
      <c r="B46" s="431"/>
      <c r="C46" s="430"/>
      <c r="D46" s="137"/>
      <c r="E46" s="365"/>
      <c r="F46" s="366"/>
      <c r="G46" s="366"/>
      <c r="H46" s="366"/>
      <c r="I46" s="366"/>
      <c r="J46" s="366"/>
      <c r="K46" s="367"/>
    </row>
    <row r="47" spans="1:11" ht="24.95" customHeight="1">
      <c r="A47" s="66"/>
      <c r="B47" s="432"/>
      <c r="C47" s="433"/>
      <c r="D47" s="138"/>
      <c r="E47" s="368"/>
      <c r="F47" s="369"/>
      <c r="G47" s="369"/>
      <c r="H47" s="369"/>
      <c r="I47" s="369"/>
      <c r="J47" s="369"/>
      <c r="K47" s="370"/>
    </row>
    <row r="49" spans="2:11">
      <c r="B49" s="2" t="s">
        <v>9</v>
      </c>
    </row>
    <row r="50" spans="2:11">
      <c r="B50" s="409" t="s">
        <v>47</v>
      </c>
      <c r="C50" s="410"/>
      <c r="D50" s="410"/>
      <c r="E50" s="410"/>
      <c r="F50" s="410"/>
      <c r="G50" s="411"/>
      <c r="H50" s="409" t="s">
        <v>48</v>
      </c>
      <c r="I50" s="410"/>
      <c r="J50" s="410"/>
      <c r="K50" s="411"/>
    </row>
    <row r="51" spans="2:11">
      <c r="B51" s="412"/>
      <c r="C51" s="413"/>
      <c r="D51" s="413"/>
      <c r="E51" s="413"/>
      <c r="F51" s="413"/>
      <c r="G51" s="414"/>
      <c r="H51" s="412"/>
      <c r="I51" s="413"/>
      <c r="J51" s="413"/>
      <c r="K51" s="414"/>
    </row>
    <row r="52" spans="2:11">
      <c r="B52" s="412"/>
      <c r="C52" s="413"/>
      <c r="D52" s="413"/>
      <c r="E52" s="413"/>
      <c r="F52" s="413"/>
      <c r="G52" s="414"/>
      <c r="H52" s="412"/>
      <c r="I52" s="413"/>
      <c r="J52" s="413"/>
      <c r="K52" s="414"/>
    </row>
    <row r="53" spans="2:11">
      <c r="B53" s="412"/>
      <c r="C53" s="413"/>
      <c r="D53" s="413"/>
      <c r="E53" s="413"/>
      <c r="F53" s="413"/>
      <c r="G53" s="414"/>
      <c r="H53" s="412"/>
      <c r="I53" s="413"/>
      <c r="J53" s="413"/>
      <c r="K53" s="414"/>
    </row>
    <row r="54" spans="2:11">
      <c r="B54" s="412"/>
      <c r="C54" s="413"/>
      <c r="D54" s="413"/>
      <c r="E54" s="413"/>
      <c r="F54" s="413"/>
      <c r="G54" s="414"/>
      <c r="H54" s="412"/>
      <c r="I54" s="413"/>
      <c r="J54" s="413"/>
      <c r="K54" s="414"/>
    </row>
    <row r="55" spans="2:11">
      <c r="B55" s="412"/>
      <c r="C55" s="413"/>
      <c r="D55" s="413"/>
      <c r="E55" s="413"/>
      <c r="F55" s="413"/>
      <c r="G55" s="414"/>
      <c r="H55" s="412"/>
      <c r="I55" s="413"/>
      <c r="J55" s="413"/>
      <c r="K55" s="414"/>
    </row>
    <row r="56" spans="2:11">
      <c r="B56" s="412"/>
      <c r="C56" s="413"/>
      <c r="D56" s="413"/>
      <c r="E56" s="413"/>
      <c r="F56" s="413"/>
      <c r="G56" s="414"/>
      <c r="H56" s="412"/>
      <c r="I56" s="413"/>
      <c r="J56" s="413"/>
      <c r="K56" s="414"/>
    </row>
    <row r="57" spans="2:11">
      <c r="B57" s="412"/>
      <c r="C57" s="413"/>
      <c r="D57" s="413"/>
      <c r="E57" s="413"/>
      <c r="F57" s="413"/>
      <c r="G57" s="414"/>
      <c r="H57" s="412"/>
      <c r="I57" s="413"/>
      <c r="J57" s="413"/>
      <c r="K57" s="414"/>
    </row>
    <row r="58" spans="2:11">
      <c r="B58" s="412"/>
      <c r="C58" s="413"/>
      <c r="D58" s="413"/>
      <c r="E58" s="413"/>
      <c r="F58" s="413"/>
      <c r="G58" s="414"/>
      <c r="H58" s="412"/>
      <c r="I58" s="413"/>
      <c r="J58" s="413"/>
      <c r="K58" s="414"/>
    </row>
    <row r="59" spans="2:11">
      <c r="B59" s="412"/>
      <c r="C59" s="413"/>
      <c r="D59" s="413"/>
      <c r="E59" s="413"/>
      <c r="F59" s="413"/>
      <c r="G59" s="414"/>
      <c r="H59" s="412"/>
      <c r="I59" s="413"/>
      <c r="J59" s="413"/>
      <c r="K59" s="414"/>
    </row>
    <row r="60" spans="2:11">
      <c r="B60" s="412"/>
      <c r="C60" s="413"/>
      <c r="D60" s="413"/>
      <c r="E60" s="413"/>
      <c r="F60" s="413"/>
      <c r="G60" s="414"/>
      <c r="H60" s="412"/>
      <c r="I60" s="413"/>
      <c r="J60" s="413"/>
      <c r="K60" s="414"/>
    </row>
    <row r="61" spans="2:11">
      <c r="B61" s="412"/>
      <c r="C61" s="413"/>
      <c r="D61" s="413"/>
      <c r="E61" s="413"/>
      <c r="F61" s="413"/>
      <c r="G61" s="414"/>
      <c r="H61" s="412"/>
      <c r="I61" s="413"/>
      <c r="J61" s="413"/>
      <c r="K61" s="414"/>
    </row>
    <row r="62" spans="2:11">
      <c r="B62" s="415"/>
      <c r="C62" s="416"/>
      <c r="D62" s="416"/>
      <c r="E62" s="416"/>
      <c r="F62" s="416"/>
      <c r="G62" s="417"/>
      <c r="H62" s="421"/>
      <c r="I62" s="422"/>
      <c r="J62" s="422"/>
      <c r="K62" s="423"/>
    </row>
    <row r="63" spans="2:11">
      <c r="B63" s="415"/>
      <c r="C63" s="416"/>
      <c r="D63" s="416"/>
      <c r="E63" s="416"/>
      <c r="F63" s="416"/>
      <c r="G63" s="417"/>
      <c r="H63" s="421"/>
      <c r="I63" s="422"/>
      <c r="J63" s="422"/>
      <c r="K63" s="423"/>
    </row>
    <row r="64" spans="2:11">
      <c r="B64" s="415"/>
      <c r="C64" s="416"/>
      <c r="D64" s="416"/>
      <c r="E64" s="416"/>
      <c r="F64" s="416"/>
      <c r="G64" s="417"/>
      <c r="H64" s="421"/>
      <c r="I64" s="422"/>
      <c r="J64" s="422"/>
      <c r="K64" s="423"/>
    </row>
    <row r="65" spans="2:11">
      <c r="B65" s="415"/>
      <c r="C65" s="416"/>
      <c r="D65" s="416"/>
      <c r="E65" s="416"/>
      <c r="F65" s="416"/>
      <c r="G65" s="417"/>
      <c r="H65" s="421"/>
      <c r="I65" s="422"/>
      <c r="J65" s="422"/>
      <c r="K65" s="423"/>
    </row>
    <row r="66" spans="2:11">
      <c r="B66" s="415"/>
      <c r="C66" s="416"/>
      <c r="D66" s="416"/>
      <c r="E66" s="416"/>
      <c r="F66" s="416"/>
      <c r="G66" s="417"/>
      <c r="H66" s="421"/>
      <c r="I66" s="422"/>
      <c r="J66" s="422"/>
      <c r="K66" s="423"/>
    </row>
    <row r="67" spans="2:11">
      <c r="B67" s="415"/>
      <c r="C67" s="416"/>
      <c r="D67" s="416"/>
      <c r="E67" s="416"/>
      <c r="F67" s="416"/>
      <c r="G67" s="417"/>
      <c r="H67" s="421"/>
      <c r="I67" s="422"/>
      <c r="J67" s="422"/>
      <c r="K67" s="423"/>
    </row>
    <row r="68" spans="2:11">
      <c r="B68" s="415"/>
      <c r="C68" s="416"/>
      <c r="D68" s="416"/>
      <c r="E68" s="416"/>
      <c r="F68" s="416"/>
      <c r="G68" s="417"/>
      <c r="H68" s="421"/>
      <c r="I68" s="422"/>
      <c r="J68" s="422"/>
      <c r="K68" s="423"/>
    </row>
    <row r="69" spans="2:11">
      <c r="B69" s="415"/>
      <c r="C69" s="416"/>
      <c r="D69" s="416"/>
      <c r="E69" s="416"/>
      <c r="F69" s="416"/>
      <c r="G69" s="417"/>
      <c r="H69" s="421"/>
      <c r="I69" s="422"/>
      <c r="J69" s="422"/>
      <c r="K69" s="423"/>
    </row>
    <row r="70" spans="2:11">
      <c r="B70" s="418"/>
      <c r="C70" s="419"/>
      <c r="D70" s="419"/>
      <c r="E70" s="419"/>
      <c r="F70" s="419"/>
      <c r="G70" s="420"/>
      <c r="H70" s="424"/>
      <c r="I70" s="425"/>
      <c r="J70" s="425"/>
      <c r="K70" s="426"/>
    </row>
  </sheetData>
  <mergeCells count="54">
    <mergeCell ref="B50:G70"/>
    <mergeCell ref="H50:K70"/>
    <mergeCell ref="B11:C11"/>
    <mergeCell ref="E11:K11"/>
    <mergeCell ref="B12:C20"/>
    <mergeCell ref="B21:C29"/>
    <mergeCell ref="B30:C38"/>
    <mergeCell ref="B39:C47"/>
    <mergeCell ref="E12:K12"/>
    <mergeCell ref="E13:K13"/>
    <mergeCell ref="E14:K14"/>
    <mergeCell ref="E15:K15"/>
    <mergeCell ref="E16:K16"/>
    <mergeCell ref="E17:K17"/>
    <mergeCell ref="E18:K18"/>
    <mergeCell ref="E19:K19"/>
    <mergeCell ref="B1:B2"/>
    <mergeCell ref="E1:E2"/>
    <mergeCell ref="G1:H1"/>
    <mergeCell ref="J1:K1"/>
    <mergeCell ref="I4:K4"/>
    <mergeCell ref="B5:B8"/>
    <mergeCell ref="E5:F5"/>
    <mergeCell ref="G5:K5"/>
    <mergeCell ref="E6:F9"/>
    <mergeCell ref="G6:K9"/>
    <mergeCell ref="E20:K20"/>
    <mergeCell ref="E21:K21"/>
    <mergeCell ref="E22:K22"/>
    <mergeCell ref="E23:K23"/>
    <mergeCell ref="E24:K24"/>
    <mergeCell ref="E25:K25"/>
    <mergeCell ref="E26:K26"/>
    <mergeCell ref="E27:K27"/>
    <mergeCell ref="E28:K28"/>
    <mergeCell ref="E29:K29"/>
    <mergeCell ref="E30:K30"/>
    <mergeCell ref="E31:K31"/>
    <mergeCell ref="E32:K32"/>
    <mergeCell ref="E33:K33"/>
    <mergeCell ref="E34:K34"/>
    <mergeCell ref="E35:K35"/>
    <mergeCell ref="E36:K36"/>
    <mergeCell ref="E37:K37"/>
    <mergeCell ref="E38:K38"/>
    <mergeCell ref="E39:K39"/>
    <mergeCell ref="E45:K45"/>
    <mergeCell ref="E46:K46"/>
    <mergeCell ref="E47:K47"/>
    <mergeCell ref="E40:K40"/>
    <mergeCell ref="E41:K41"/>
    <mergeCell ref="E42:K42"/>
    <mergeCell ref="E43:K43"/>
    <mergeCell ref="E44:K44"/>
  </mergeCells>
  <phoneticPr fontId="1"/>
  <hyperlinks>
    <hyperlink ref="I4:K4" location="データ一覧表!A15" tooltip="ﾃﾞｰﾀ一覧表のシートへ戻る" display="ユニット番号　01G003L22"/>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102"/>
  <sheetViews>
    <sheetView workbookViewId="0">
      <selection activeCell="I4" sqref="I4:K4"/>
    </sheetView>
  </sheetViews>
  <sheetFormatPr defaultRowHeight="20.100000000000001" customHeight="1"/>
  <cols>
    <col min="1" max="1" width="10.625" style="2" customWidth="1"/>
    <col min="2" max="2" width="17.25" style="2" customWidth="1"/>
    <col min="3" max="3" width="2.625" style="2" customWidth="1"/>
    <col min="4" max="4" width="3.625" style="2" customWidth="1"/>
    <col min="5" max="5" width="17.25" style="2" customWidth="1"/>
    <col min="6" max="6" width="2.625" style="2" customWidth="1"/>
    <col min="7" max="8" width="14.375" style="2" customWidth="1"/>
    <col min="9" max="9" width="3.625" style="2" customWidth="1"/>
    <col min="10" max="11" width="14.125" style="2" customWidth="1"/>
    <col min="12" max="12" width="3.25" style="2" customWidth="1"/>
    <col min="13" max="257" width="9" style="2"/>
    <col min="258" max="258" width="12.625" style="2" customWidth="1"/>
    <col min="259" max="259" width="2.625" style="2" customWidth="1"/>
    <col min="260" max="260" width="12.625" style="2" customWidth="1"/>
    <col min="261" max="261" width="2.625" style="2" customWidth="1"/>
    <col min="262" max="262" width="12.625" style="2" customWidth="1"/>
    <col min="263" max="263" width="2.625" style="2" customWidth="1"/>
    <col min="264" max="266" width="12.625" style="2" customWidth="1"/>
    <col min="267" max="513" width="9" style="2"/>
    <col min="514" max="514" width="12.625" style="2" customWidth="1"/>
    <col min="515" max="515" width="2.625" style="2" customWidth="1"/>
    <col min="516" max="516" width="12.625" style="2" customWidth="1"/>
    <col min="517" max="517" width="2.625" style="2" customWidth="1"/>
    <col min="518" max="518" width="12.625" style="2" customWidth="1"/>
    <col min="519" max="519" width="2.625" style="2" customWidth="1"/>
    <col min="520" max="522" width="12.625" style="2" customWidth="1"/>
    <col min="523" max="769" width="9" style="2"/>
    <col min="770" max="770" width="12.625" style="2" customWidth="1"/>
    <col min="771" max="771" width="2.625" style="2" customWidth="1"/>
    <col min="772" max="772" width="12.625" style="2" customWidth="1"/>
    <col min="773" max="773" width="2.625" style="2" customWidth="1"/>
    <col min="774" max="774" width="12.625" style="2" customWidth="1"/>
    <col min="775" max="775" width="2.625" style="2" customWidth="1"/>
    <col min="776" max="778" width="12.625" style="2" customWidth="1"/>
    <col min="779" max="1025" width="9" style="2"/>
    <col min="1026" max="1026" width="12.625" style="2" customWidth="1"/>
    <col min="1027" max="1027" width="2.625" style="2" customWidth="1"/>
    <col min="1028" max="1028" width="12.625" style="2" customWidth="1"/>
    <col min="1029" max="1029" width="2.625" style="2" customWidth="1"/>
    <col min="1030" max="1030" width="12.625" style="2" customWidth="1"/>
    <col min="1031" max="1031" width="2.625" style="2" customWidth="1"/>
    <col min="1032" max="1034" width="12.625" style="2" customWidth="1"/>
    <col min="1035" max="1281" width="9" style="2"/>
    <col min="1282" max="1282" width="12.625" style="2" customWidth="1"/>
    <col min="1283" max="1283" width="2.625" style="2" customWidth="1"/>
    <col min="1284" max="1284" width="12.625" style="2" customWidth="1"/>
    <col min="1285" max="1285" width="2.625" style="2" customWidth="1"/>
    <col min="1286" max="1286" width="12.625" style="2" customWidth="1"/>
    <col min="1287" max="1287" width="2.625" style="2" customWidth="1"/>
    <col min="1288" max="1290" width="12.625" style="2" customWidth="1"/>
    <col min="1291" max="1537" width="9" style="2"/>
    <col min="1538" max="1538" width="12.625" style="2" customWidth="1"/>
    <col min="1539" max="1539" width="2.625" style="2" customWidth="1"/>
    <col min="1540" max="1540" width="12.625" style="2" customWidth="1"/>
    <col min="1541" max="1541" width="2.625" style="2" customWidth="1"/>
    <col min="1542" max="1542" width="12.625" style="2" customWidth="1"/>
    <col min="1543" max="1543" width="2.625" style="2" customWidth="1"/>
    <col min="1544" max="1546" width="12.625" style="2" customWidth="1"/>
    <col min="1547" max="1793" width="9" style="2"/>
    <col min="1794" max="1794" width="12.625" style="2" customWidth="1"/>
    <col min="1795" max="1795" width="2.625" style="2" customWidth="1"/>
    <col min="1796" max="1796" width="12.625" style="2" customWidth="1"/>
    <col min="1797" max="1797" width="2.625" style="2" customWidth="1"/>
    <col min="1798" max="1798" width="12.625" style="2" customWidth="1"/>
    <col min="1799" max="1799" width="2.625" style="2" customWidth="1"/>
    <col min="1800" max="1802" width="12.625" style="2" customWidth="1"/>
    <col min="1803" max="2049" width="9" style="2"/>
    <col min="2050" max="2050" width="12.625" style="2" customWidth="1"/>
    <col min="2051" max="2051" width="2.625" style="2" customWidth="1"/>
    <col min="2052" max="2052" width="12.625" style="2" customWidth="1"/>
    <col min="2053" max="2053" width="2.625" style="2" customWidth="1"/>
    <col min="2054" max="2054" width="12.625" style="2" customWidth="1"/>
    <col min="2055" max="2055" width="2.625" style="2" customWidth="1"/>
    <col min="2056" max="2058" width="12.625" style="2" customWidth="1"/>
    <col min="2059" max="2305" width="9" style="2"/>
    <col min="2306" max="2306" width="12.625" style="2" customWidth="1"/>
    <col min="2307" max="2307" width="2.625" style="2" customWidth="1"/>
    <col min="2308" max="2308" width="12.625" style="2" customWidth="1"/>
    <col min="2309" max="2309" width="2.625" style="2" customWidth="1"/>
    <col min="2310" max="2310" width="12.625" style="2" customWidth="1"/>
    <col min="2311" max="2311" width="2.625" style="2" customWidth="1"/>
    <col min="2312" max="2314" width="12.625" style="2" customWidth="1"/>
    <col min="2315" max="2561" width="9" style="2"/>
    <col min="2562" max="2562" width="12.625" style="2" customWidth="1"/>
    <col min="2563" max="2563" width="2.625" style="2" customWidth="1"/>
    <col min="2564" max="2564" width="12.625" style="2" customWidth="1"/>
    <col min="2565" max="2565" width="2.625" style="2" customWidth="1"/>
    <col min="2566" max="2566" width="12.625" style="2" customWidth="1"/>
    <col min="2567" max="2567" width="2.625" style="2" customWidth="1"/>
    <col min="2568" max="2570" width="12.625" style="2" customWidth="1"/>
    <col min="2571" max="2817" width="9" style="2"/>
    <col min="2818" max="2818" width="12.625" style="2" customWidth="1"/>
    <col min="2819" max="2819" width="2.625" style="2" customWidth="1"/>
    <col min="2820" max="2820" width="12.625" style="2" customWidth="1"/>
    <col min="2821" max="2821" width="2.625" style="2" customWidth="1"/>
    <col min="2822" max="2822" width="12.625" style="2" customWidth="1"/>
    <col min="2823" max="2823" width="2.625" style="2" customWidth="1"/>
    <col min="2824" max="2826" width="12.625" style="2" customWidth="1"/>
    <col min="2827" max="3073" width="9" style="2"/>
    <col min="3074" max="3074" width="12.625" style="2" customWidth="1"/>
    <col min="3075" max="3075" width="2.625" style="2" customWidth="1"/>
    <col min="3076" max="3076" width="12.625" style="2" customWidth="1"/>
    <col min="3077" max="3077" width="2.625" style="2" customWidth="1"/>
    <col min="3078" max="3078" width="12.625" style="2" customWidth="1"/>
    <col min="3079" max="3079" width="2.625" style="2" customWidth="1"/>
    <col min="3080" max="3082" width="12.625" style="2" customWidth="1"/>
    <col min="3083" max="3329" width="9" style="2"/>
    <col min="3330" max="3330" width="12.625" style="2" customWidth="1"/>
    <col min="3331" max="3331" width="2.625" style="2" customWidth="1"/>
    <col min="3332" max="3332" width="12.625" style="2" customWidth="1"/>
    <col min="3333" max="3333" width="2.625" style="2" customWidth="1"/>
    <col min="3334" max="3334" width="12.625" style="2" customWidth="1"/>
    <col min="3335" max="3335" width="2.625" style="2" customWidth="1"/>
    <col min="3336" max="3338" width="12.625" style="2" customWidth="1"/>
    <col min="3339" max="3585" width="9" style="2"/>
    <col min="3586" max="3586" width="12.625" style="2" customWidth="1"/>
    <col min="3587" max="3587" width="2.625" style="2" customWidth="1"/>
    <col min="3588" max="3588" width="12.625" style="2" customWidth="1"/>
    <col min="3589" max="3589" width="2.625" style="2" customWidth="1"/>
    <col min="3590" max="3590" width="12.625" style="2" customWidth="1"/>
    <col min="3591" max="3591" width="2.625" style="2" customWidth="1"/>
    <col min="3592" max="3594" width="12.625" style="2" customWidth="1"/>
    <col min="3595" max="3841" width="9" style="2"/>
    <col min="3842" max="3842" width="12.625" style="2" customWidth="1"/>
    <col min="3843" max="3843" width="2.625" style="2" customWidth="1"/>
    <col min="3844" max="3844" width="12.625" style="2" customWidth="1"/>
    <col min="3845" max="3845" width="2.625" style="2" customWidth="1"/>
    <col min="3846" max="3846" width="12.625" style="2" customWidth="1"/>
    <col min="3847" max="3847" width="2.625" style="2" customWidth="1"/>
    <col min="3848" max="3850" width="12.625" style="2" customWidth="1"/>
    <col min="3851" max="4097" width="9" style="2"/>
    <col min="4098" max="4098" width="12.625" style="2" customWidth="1"/>
    <col min="4099" max="4099" width="2.625" style="2" customWidth="1"/>
    <col min="4100" max="4100" width="12.625" style="2" customWidth="1"/>
    <col min="4101" max="4101" width="2.625" style="2" customWidth="1"/>
    <col min="4102" max="4102" width="12.625" style="2" customWidth="1"/>
    <col min="4103" max="4103" width="2.625" style="2" customWidth="1"/>
    <col min="4104" max="4106" width="12.625" style="2" customWidth="1"/>
    <col min="4107" max="4353" width="9" style="2"/>
    <col min="4354" max="4354" width="12.625" style="2" customWidth="1"/>
    <col min="4355" max="4355" width="2.625" style="2" customWidth="1"/>
    <col min="4356" max="4356" width="12.625" style="2" customWidth="1"/>
    <col min="4357" max="4357" width="2.625" style="2" customWidth="1"/>
    <col min="4358" max="4358" width="12.625" style="2" customWidth="1"/>
    <col min="4359" max="4359" width="2.625" style="2" customWidth="1"/>
    <col min="4360" max="4362" width="12.625" style="2" customWidth="1"/>
    <col min="4363" max="4609" width="9" style="2"/>
    <col min="4610" max="4610" width="12.625" style="2" customWidth="1"/>
    <col min="4611" max="4611" width="2.625" style="2" customWidth="1"/>
    <col min="4612" max="4612" width="12.625" style="2" customWidth="1"/>
    <col min="4613" max="4613" width="2.625" style="2" customWidth="1"/>
    <col min="4614" max="4614" width="12.625" style="2" customWidth="1"/>
    <col min="4615" max="4615" width="2.625" style="2" customWidth="1"/>
    <col min="4616" max="4618" width="12.625" style="2" customWidth="1"/>
    <col min="4619" max="4865" width="9" style="2"/>
    <col min="4866" max="4866" width="12.625" style="2" customWidth="1"/>
    <col min="4867" max="4867" width="2.625" style="2" customWidth="1"/>
    <col min="4868" max="4868" width="12.625" style="2" customWidth="1"/>
    <col min="4869" max="4869" width="2.625" style="2" customWidth="1"/>
    <col min="4870" max="4870" width="12.625" style="2" customWidth="1"/>
    <col min="4871" max="4871" width="2.625" style="2" customWidth="1"/>
    <col min="4872" max="4874" width="12.625" style="2" customWidth="1"/>
    <col min="4875" max="5121" width="9" style="2"/>
    <col min="5122" max="5122" width="12.625" style="2" customWidth="1"/>
    <col min="5123" max="5123" width="2.625" style="2" customWidth="1"/>
    <col min="5124" max="5124" width="12.625" style="2" customWidth="1"/>
    <col min="5125" max="5125" width="2.625" style="2" customWidth="1"/>
    <col min="5126" max="5126" width="12.625" style="2" customWidth="1"/>
    <col min="5127" max="5127" width="2.625" style="2" customWidth="1"/>
    <col min="5128" max="5130" width="12.625" style="2" customWidth="1"/>
    <col min="5131" max="5377" width="9" style="2"/>
    <col min="5378" max="5378" width="12.625" style="2" customWidth="1"/>
    <col min="5379" max="5379" width="2.625" style="2" customWidth="1"/>
    <col min="5380" max="5380" width="12.625" style="2" customWidth="1"/>
    <col min="5381" max="5381" width="2.625" style="2" customWidth="1"/>
    <col min="5382" max="5382" width="12.625" style="2" customWidth="1"/>
    <col min="5383" max="5383" width="2.625" style="2" customWidth="1"/>
    <col min="5384" max="5386" width="12.625" style="2" customWidth="1"/>
    <col min="5387" max="5633" width="9" style="2"/>
    <col min="5634" max="5634" width="12.625" style="2" customWidth="1"/>
    <col min="5635" max="5635" width="2.625" style="2" customWidth="1"/>
    <col min="5636" max="5636" width="12.625" style="2" customWidth="1"/>
    <col min="5637" max="5637" width="2.625" style="2" customWidth="1"/>
    <col min="5638" max="5638" width="12.625" style="2" customWidth="1"/>
    <col min="5639" max="5639" width="2.625" style="2" customWidth="1"/>
    <col min="5640" max="5642" width="12.625" style="2" customWidth="1"/>
    <col min="5643" max="5889" width="9" style="2"/>
    <col min="5890" max="5890" width="12.625" style="2" customWidth="1"/>
    <col min="5891" max="5891" width="2.625" style="2" customWidth="1"/>
    <col min="5892" max="5892" width="12.625" style="2" customWidth="1"/>
    <col min="5893" max="5893" width="2.625" style="2" customWidth="1"/>
    <col min="5894" max="5894" width="12.625" style="2" customWidth="1"/>
    <col min="5895" max="5895" width="2.625" style="2" customWidth="1"/>
    <col min="5896" max="5898" width="12.625" style="2" customWidth="1"/>
    <col min="5899" max="6145" width="9" style="2"/>
    <col min="6146" max="6146" width="12.625" style="2" customWidth="1"/>
    <col min="6147" max="6147" width="2.625" style="2" customWidth="1"/>
    <col min="6148" max="6148" width="12.625" style="2" customWidth="1"/>
    <col min="6149" max="6149" width="2.625" style="2" customWidth="1"/>
    <col min="6150" max="6150" width="12.625" style="2" customWidth="1"/>
    <col min="6151" max="6151" width="2.625" style="2" customWidth="1"/>
    <col min="6152" max="6154" width="12.625" style="2" customWidth="1"/>
    <col min="6155" max="6401" width="9" style="2"/>
    <col min="6402" max="6402" width="12.625" style="2" customWidth="1"/>
    <col min="6403" max="6403" width="2.625" style="2" customWidth="1"/>
    <col min="6404" max="6404" width="12.625" style="2" customWidth="1"/>
    <col min="6405" max="6405" width="2.625" style="2" customWidth="1"/>
    <col min="6406" max="6406" width="12.625" style="2" customWidth="1"/>
    <col min="6407" max="6407" width="2.625" style="2" customWidth="1"/>
    <col min="6408" max="6410" width="12.625" style="2" customWidth="1"/>
    <col min="6411" max="6657" width="9" style="2"/>
    <col min="6658" max="6658" width="12.625" style="2" customWidth="1"/>
    <col min="6659" max="6659" width="2.625" style="2" customWidth="1"/>
    <col min="6660" max="6660" width="12.625" style="2" customWidth="1"/>
    <col min="6661" max="6661" width="2.625" style="2" customWidth="1"/>
    <col min="6662" max="6662" width="12.625" style="2" customWidth="1"/>
    <col min="6663" max="6663" width="2.625" style="2" customWidth="1"/>
    <col min="6664" max="6666" width="12.625" style="2" customWidth="1"/>
    <col min="6667" max="6913" width="9" style="2"/>
    <col min="6914" max="6914" width="12.625" style="2" customWidth="1"/>
    <col min="6915" max="6915" width="2.625" style="2" customWidth="1"/>
    <col min="6916" max="6916" width="12.625" style="2" customWidth="1"/>
    <col min="6917" max="6917" width="2.625" style="2" customWidth="1"/>
    <col min="6918" max="6918" width="12.625" style="2" customWidth="1"/>
    <col min="6919" max="6919" width="2.625" style="2" customWidth="1"/>
    <col min="6920" max="6922" width="12.625" style="2" customWidth="1"/>
    <col min="6923" max="7169" width="9" style="2"/>
    <col min="7170" max="7170" width="12.625" style="2" customWidth="1"/>
    <col min="7171" max="7171" width="2.625" style="2" customWidth="1"/>
    <col min="7172" max="7172" width="12.625" style="2" customWidth="1"/>
    <col min="7173" max="7173" width="2.625" style="2" customWidth="1"/>
    <col min="7174" max="7174" width="12.625" style="2" customWidth="1"/>
    <col min="7175" max="7175" width="2.625" style="2" customWidth="1"/>
    <col min="7176" max="7178" width="12.625" style="2" customWidth="1"/>
    <col min="7179" max="7425" width="9" style="2"/>
    <col min="7426" max="7426" width="12.625" style="2" customWidth="1"/>
    <col min="7427" max="7427" width="2.625" style="2" customWidth="1"/>
    <col min="7428" max="7428" width="12.625" style="2" customWidth="1"/>
    <col min="7429" max="7429" width="2.625" style="2" customWidth="1"/>
    <col min="7430" max="7430" width="12.625" style="2" customWidth="1"/>
    <col min="7431" max="7431" width="2.625" style="2" customWidth="1"/>
    <col min="7432" max="7434" width="12.625" style="2" customWidth="1"/>
    <col min="7435" max="7681" width="9" style="2"/>
    <col min="7682" max="7682" width="12.625" style="2" customWidth="1"/>
    <col min="7683" max="7683" width="2.625" style="2" customWidth="1"/>
    <col min="7684" max="7684" width="12.625" style="2" customWidth="1"/>
    <col min="7685" max="7685" width="2.625" style="2" customWidth="1"/>
    <col min="7686" max="7686" width="12.625" style="2" customWidth="1"/>
    <col min="7687" max="7687" width="2.625" style="2" customWidth="1"/>
    <col min="7688" max="7690" width="12.625" style="2" customWidth="1"/>
    <col min="7691" max="7937" width="9" style="2"/>
    <col min="7938" max="7938" width="12.625" style="2" customWidth="1"/>
    <col min="7939" max="7939" width="2.625" style="2" customWidth="1"/>
    <col min="7940" max="7940" width="12.625" style="2" customWidth="1"/>
    <col min="7941" max="7941" width="2.625" style="2" customWidth="1"/>
    <col min="7942" max="7942" width="12.625" style="2" customWidth="1"/>
    <col min="7943" max="7943" width="2.625" style="2" customWidth="1"/>
    <col min="7944" max="7946" width="12.625" style="2" customWidth="1"/>
    <col min="7947" max="8193" width="9" style="2"/>
    <col min="8194" max="8194" width="12.625" style="2" customWidth="1"/>
    <col min="8195" max="8195" width="2.625" style="2" customWidth="1"/>
    <col min="8196" max="8196" width="12.625" style="2" customWidth="1"/>
    <col min="8197" max="8197" width="2.625" style="2" customWidth="1"/>
    <col min="8198" max="8198" width="12.625" style="2" customWidth="1"/>
    <col min="8199" max="8199" width="2.625" style="2" customWidth="1"/>
    <col min="8200" max="8202" width="12.625" style="2" customWidth="1"/>
    <col min="8203" max="8449" width="9" style="2"/>
    <col min="8450" max="8450" width="12.625" style="2" customWidth="1"/>
    <col min="8451" max="8451" width="2.625" style="2" customWidth="1"/>
    <col min="8452" max="8452" width="12.625" style="2" customWidth="1"/>
    <col min="8453" max="8453" width="2.625" style="2" customWidth="1"/>
    <col min="8454" max="8454" width="12.625" style="2" customWidth="1"/>
    <col min="8455" max="8455" width="2.625" style="2" customWidth="1"/>
    <col min="8456" max="8458" width="12.625" style="2" customWidth="1"/>
    <col min="8459" max="8705" width="9" style="2"/>
    <col min="8706" max="8706" width="12.625" style="2" customWidth="1"/>
    <col min="8707" max="8707" width="2.625" style="2" customWidth="1"/>
    <col min="8708" max="8708" width="12.625" style="2" customWidth="1"/>
    <col min="8709" max="8709" width="2.625" style="2" customWidth="1"/>
    <col min="8710" max="8710" width="12.625" style="2" customWidth="1"/>
    <col min="8711" max="8711" width="2.625" style="2" customWidth="1"/>
    <col min="8712" max="8714" width="12.625" style="2" customWidth="1"/>
    <col min="8715" max="8961" width="9" style="2"/>
    <col min="8962" max="8962" width="12.625" style="2" customWidth="1"/>
    <col min="8963" max="8963" width="2.625" style="2" customWidth="1"/>
    <col min="8964" max="8964" width="12.625" style="2" customWidth="1"/>
    <col min="8965" max="8965" width="2.625" style="2" customWidth="1"/>
    <col min="8966" max="8966" width="12.625" style="2" customWidth="1"/>
    <col min="8967" max="8967" width="2.625" style="2" customWidth="1"/>
    <col min="8968" max="8970" width="12.625" style="2" customWidth="1"/>
    <col min="8971" max="9217" width="9" style="2"/>
    <col min="9218" max="9218" width="12.625" style="2" customWidth="1"/>
    <col min="9219" max="9219" width="2.625" style="2" customWidth="1"/>
    <col min="9220" max="9220" width="12.625" style="2" customWidth="1"/>
    <col min="9221" max="9221" width="2.625" style="2" customWidth="1"/>
    <col min="9222" max="9222" width="12.625" style="2" customWidth="1"/>
    <col min="9223" max="9223" width="2.625" style="2" customWidth="1"/>
    <col min="9224" max="9226" width="12.625" style="2" customWidth="1"/>
    <col min="9227" max="9473" width="9" style="2"/>
    <col min="9474" max="9474" width="12.625" style="2" customWidth="1"/>
    <col min="9475" max="9475" width="2.625" style="2" customWidth="1"/>
    <col min="9476" max="9476" width="12.625" style="2" customWidth="1"/>
    <col min="9477" max="9477" width="2.625" style="2" customWidth="1"/>
    <col min="9478" max="9478" width="12.625" style="2" customWidth="1"/>
    <col min="9479" max="9479" width="2.625" style="2" customWidth="1"/>
    <col min="9480" max="9482" width="12.625" style="2" customWidth="1"/>
    <col min="9483" max="9729" width="9" style="2"/>
    <col min="9730" max="9730" width="12.625" style="2" customWidth="1"/>
    <col min="9731" max="9731" width="2.625" style="2" customWidth="1"/>
    <col min="9732" max="9732" width="12.625" style="2" customWidth="1"/>
    <col min="9733" max="9733" width="2.625" style="2" customWidth="1"/>
    <col min="9734" max="9734" width="12.625" style="2" customWidth="1"/>
    <col min="9735" max="9735" width="2.625" style="2" customWidth="1"/>
    <col min="9736" max="9738" width="12.625" style="2" customWidth="1"/>
    <col min="9739" max="9985" width="9" style="2"/>
    <col min="9986" max="9986" width="12.625" style="2" customWidth="1"/>
    <col min="9987" max="9987" width="2.625" style="2" customWidth="1"/>
    <col min="9988" max="9988" width="12.625" style="2" customWidth="1"/>
    <col min="9989" max="9989" width="2.625" style="2" customWidth="1"/>
    <col min="9990" max="9990" width="12.625" style="2" customWidth="1"/>
    <col min="9991" max="9991" width="2.625" style="2" customWidth="1"/>
    <col min="9992" max="9994" width="12.625" style="2" customWidth="1"/>
    <col min="9995" max="10241" width="9" style="2"/>
    <col min="10242" max="10242" width="12.625" style="2" customWidth="1"/>
    <col min="10243" max="10243" width="2.625" style="2" customWidth="1"/>
    <col min="10244" max="10244" width="12.625" style="2" customWidth="1"/>
    <col min="10245" max="10245" width="2.625" style="2" customWidth="1"/>
    <col min="10246" max="10246" width="12.625" style="2" customWidth="1"/>
    <col min="10247" max="10247" width="2.625" style="2" customWidth="1"/>
    <col min="10248" max="10250" width="12.625" style="2" customWidth="1"/>
    <col min="10251" max="10497" width="9" style="2"/>
    <col min="10498" max="10498" width="12.625" style="2" customWidth="1"/>
    <col min="10499" max="10499" width="2.625" style="2" customWidth="1"/>
    <col min="10500" max="10500" width="12.625" style="2" customWidth="1"/>
    <col min="10501" max="10501" width="2.625" style="2" customWidth="1"/>
    <col min="10502" max="10502" width="12.625" style="2" customWidth="1"/>
    <col min="10503" max="10503" width="2.625" style="2" customWidth="1"/>
    <col min="10504" max="10506" width="12.625" style="2" customWidth="1"/>
    <col min="10507" max="10753" width="9" style="2"/>
    <col min="10754" max="10754" width="12.625" style="2" customWidth="1"/>
    <col min="10755" max="10755" width="2.625" style="2" customWidth="1"/>
    <col min="10756" max="10756" width="12.625" style="2" customWidth="1"/>
    <col min="10757" max="10757" width="2.625" style="2" customWidth="1"/>
    <col min="10758" max="10758" width="12.625" style="2" customWidth="1"/>
    <col min="10759" max="10759" width="2.625" style="2" customWidth="1"/>
    <col min="10760" max="10762" width="12.625" style="2" customWidth="1"/>
    <col min="10763" max="11009" width="9" style="2"/>
    <col min="11010" max="11010" width="12.625" style="2" customWidth="1"/>
    <col min="11011" max="11011" width="2.625" style="2" customWidth="1"/>
    <col min="11012" max="11012" width="12.625" style="2" customWidth="1"/>
    <col min="11013" max="11013" width="2.625" style="2" customWidth="1"/>
    <col min="11014" max="11014" width="12.625" style="2" customWidth="1"/>
    <col min="11015" max="11015" width="2.625" style="2" customWidth="1"/>
    <col min="11016" max="11018" width="12.625" style="2" customWidth="1"/>
    <col min="11019" max="11265" width="9" style="2"/>
    <col min="11266" max="11266" width="12.625" style="2" customWidth="1"/>
    <col min="11267" max="11267" width="2.625" style="2" customWidth="1"/>
    <col min="11268" max="11268" width="12.625" style="2" customWidth="1"/>
    <col min="11269" max="11269" width="2.625" style="2" customWidth="1"/>
    <col min="11270" max="11270" width="12.625" style="2" customWidth="1"/>
    <col min="11271" max="11271" width="2.625" style="2" customWidth="1"/>
    <col min="11272" max="11274" width="12.625" style="2" customWidth="1"/>
    <col min="11275" max="11521" width="9" style="2"/>
    <col min="11522" max="11522" width="12.625" style="2" customWidth="1"/>
    <col min="11523" max="11523" width="2.625" style="2" customWidth="1"/>
    <col min="11524" max="11524" width="12.625" style="2" customWidth="1"/>
    <col min="11525" max="11525" width="2.625" style="2" customWidth="1"/>
    <col min="11526" max="11526" width="12.625" style="2" customWidth="1"/>
    <col min="11527" max="11527" width="2.625" style="2" customWidth="1"/>
    <col min="11528" max="11530" width="12.625" style="2" customWidth="1"/>
    <col min="11531" max="11777" width="9" style="2"/>
    <col min="11778" max="11778" width="12.625" style="2" customWidth="1"/>
    <col min="11779" max="11779" width="2.625" style="2" customWidth="1"/>
    <col min="11780" max="11780" width="12.625" style="2" customWidth="1"/>
    <col min="11781" max="11781" width="2.625" style="2" customWidth="1"/>
    <col min="11782" max="11782" width="12.625" style="2" customWidth="1"/>
    <col min="11783" max="11783" width="2.625" style="2" customWidth="1"/>
    <col min="11784" max="11786" width="12.625" style="2" customWidth="1"/>
    <col min="11787" max="12033" width="9" style="2"/>
    <col min="12034" max="12034" width="12.625" style="2" customWidth="1"/>
    <col min="12035" max="12035" width="2.625" style="2" customWidth="1"/>
    <col min="12036" max="12036" width="12.625" style="2" customWidth="1"/>
    <col min="12037" max="12037" width="2.625" style="2" customWidth="1"/>
    <col min="12038" max="12038" width="12.625" style="2" customWidth="1"/>
    <col min="12039" max="12039" width="2.625" style="2" customWidth="1"/>
    <col min="12040" max="12042" width="12.625" style="2" customWidth="1"/>
    <col min="12043" max="12289" width="9" style="2"/>
    <col min="12290" max="12290" width="12.625" style="2" customWidth="1"/>
    <col min="12291" max="12291" width="2.625" style="2" customWidth="1"/>
    <col min="12292" max="12292" width="12.625" style="2" customWidth="1"/>
    <col min="12293" max="12293" width="2.625" style="2" customWidth="1"/>
    <col min="12294" max="12294" width="12.625" style="2" customWidth="1"/>
    <col min="12295" max="12295" width="2.625" style="2" customWidth="1"/>
    <col min="12296" max="12298" width="12.625" style="2" customWidth="1"/>
    <col min="12299" max="12545" width="9" style="2"/>
    <col min="12546" max="12546" width="12.625" style="2" customWidth="1"/>
    <col min="12547" max="12547" width="2.625" style="2" customWidth="1"/>
    <col min="12548" max="12548" width="12.625" style="2" customWidth="1"/>
    <col min="12549" max="12549" width="2.625" style="2" customWidth="1"/>
    <col min="12550" max="12550" width="12.625" style="2" customWidth="1"/>
    <col min="12551" max="12551" width="2.625" style="2" customWidth="1"/>
    <col min="12552" max="12554" width="12.625" style="2" customWidth="1"/>
    <col min="12555" max="12801" width="9" style="2"/>
    <col min="12802" max="12802" width="12.625" style="2" customWidth="1"/>
    <col min="12803" max="12803" width="2.625" style="2" customWidth="1"/>
    <col min="12804" max="12804" width="12.625" style="2" customWidth="1"/>
    <col min="12805" max="12805" width="2.625" style="2" customWidth="1"/>
    <col min="12806" max="12806" width="12.625" style="2" customWidth="1"/>
    <col min="12807" max="12807" width="2.625" style="2" customWidth="1"/>
    <col min="12808" max="12810" width="12.625" style="2" customWidth="1"/>
    <col min="12811" max="13057" width="9" style="2"/>
    <col min="13058" max="13058" width="12.625" style="2" customWidth="1"/>
    <col min="13059" max="13059" width="2.625" style="2" customWidth="1"/>
    <col min="13060" max="13060" width="12.625" style="2" customWidth="1"/>
    <col min="13061" max="13061" width="2.625" style="2" customWidth="1"/>
    <col min="13062" max="13062" width="12.625" style="2" customWidth="1"/>
    <col min="13063" max="13063" width="2.625" style="2" customWidth="1"/>
    <col min="13064" max="13066" width="12.625" style="2" customWidth="1"/>
    <col min="13067" max="13313" width="9" style="2"/>
    <col min="13314" max="13314" width="12.625" style="2" customWidth="1"/>
    <col min="13315" max="13315" width="2.625" style="2" customWidth="1"/>
    <col min="13316" max="13316" width="12.625" style="2" customWidth="1"/>
    <col min="13317" max="13317" width="2.625" style="2" customWidth="1"/>
    <col min="13318" max="13318" width="12.625" style="2" customWidth="1"/>
    <col min="13319" max="13319" width="2.625" style="2" customWidth="1"/>
    <col min="13320" max="13322" width="12.625" style="2" customWidth="1"/>
    <col min="13323" max="13569" width="9" style="2"/>
    <col min="13570" max="13570" width="12.625" style="2" customWidth="1"/>
    <col min="13571" max="13571" width="2.625" style="2" customWidth="1"/>
    <col min="13572" max="13572" width="12.625" style="2" customWidth="1"/>
    <col min="13573" max="13573" width="2.625" style="2" customWidth="1"/>
    <col min="13574" max="13574" width="12.625" style="2" customWidth="1"/>
    <col min="13575" max="13575" width="2.625" style="2" customWidth="1"/>
    <col min="13576" max="13578" width="12.625" style="2" customWidth="1"/>
    <col min="13579" max="13825" width="9" style="2"/>
    <col min="13826" max="13826" width="12.625" style="2" customWidth="1"/>
    <col min="13827" max="13827" width="2.625" style="2" customWidth="1"/>
    <col min="13828" max="13828" width="12.625" style="2" customWidth="1"/>
    <col min="13829" max="13829" width="2.625" style="2" customWidth="1"/>
    <col min="13830" max="13830" width="12.625" style="2" customWidth="1"/>
    <col min="13831" max="13831" width="2.625" style="2" customWidth="1"/>
    <col min="13832" max="13834" width="12.625" style="2" customWidth="1"/>
    <col min="13835" max="14081" width="9" style="2"/>
    <col min="14082" max="14082" width="12.625" style="2" customWidth="1"/>
    <col min="14083" max="14083" width="2.625" style="2" customWidth="1"/>
    <col min="14084" max="14084" width="12.625" style="2" customWidth="1"/>
    <col min="14085" max="14085" width="2.625" style="2" customWidth="1"/>
    <col min="14086" max="14086" width="12.625" style="2" customWidth="1"/>
    <col min="14087" max="14087" width="2.625" style="2" customWidth="1"/>
    <col min="14088" max="14090" width="12.625" style="2" customWidth="1"/>
    <col min="14091" max="14337" width="9" style="2"/>
    <col min="14338" max="14338" width="12.625" style="2" customWidth="1"/>
    <col min="14339" max="14339" width="2.625" style="2" customWidth="1"/>
    <col min="14340" max="14340" width="12.625" style="2" customWidth="1"/>
    <col min="14341" max="14341" width="2.625" style="2" customWidth="1"/>
    <col min="14342" max="14342" width="12.625" style="2" customWidth="1"/>
    <col min="14343" max="14343" width="2.625" style="2" customWidth="1"/>
    <col min="14344" max="14346" width="12.625" style="2" customWidth="1"/>
    <col min="14347" max="14593" width="9" style="2"/>
    <col min="14594" max="14594" width="12.625" style="2" customWidth="1"/>
    <col min="14595" max="14595" width="2.625" style="2" customWidth="1"/>
    <col min="14596" max="14596" width="12.625" style="2" customWidth="1"/>
    <col min="14597" max="14597" width="2.625" style="2" customWidth="1"/>
    <col min="14598" max="14598" width="12.625" style="2" customWidth="1"/>
    <col min="14599" max="14599" width="2.625" style="2" customWidth="1"/>
    <col min="14600" max="14602" width="12.625" style="2" customWidth="1"/>
    <col min="14603" max="14849" width="9" style="2"/>
    <col min="14850" max="14850" width="12.625" style="2" customWidth="1"/>
    <col min="14851" max="14851" width="2.625" style="2" customWidth="1"/>
    <col min="14852" max="14852" width="12.625" style="2" customWidth="1"/>
    <col min="14853" max="14853" width="2.625" style="2" customWidth="1"/>
    <col min="14854" max="14854" width="12.625" style="2" customWidth="1"/>
    <col min="14855" max="14855" width="2.625" style="2" customWidth="1"/>
    <col min="14856" max="14858" width="12.625" style="2" customWidth="1"/>
    <col min="14859" max="15105" width="9" style="2"/>
    <col min="15106" max="15106" width="12.625" style="2" customWidth="1"/>
    <col min="15107" max="15107" width="2.625" style="2" customWidth="1"/>
    <col min="15108" max="15108" width="12.625" style="2" customWidth="1"/>
    <col min="15109" max="15109" width="2.625" style="2" customWidth="1"/>
    <col min="15110" max="15110" width="12.625" style="2" customWidth="1"/>
    <col min="15111" max="15111" width="2.625" style="2" customWidth="1"/>
    <col min="15112" max="15114" width="12.625" style="2" customWidth="1"/>
    <col min="15115" max="15361" width="9" style="2"/>
    <col min="15362" max="15362" width="12.625" style="2" customWidth="1"/>
    <col min="15363" max="15363" width="2.625" style="2" customWidth="1"/>
    <col min="15364" max="15364" width="12.625" style="2" customWidth="1"/>
    <col min="15365" max="15365" width="2.625" style="2" customWidth="1"/>
    <col min="15366" max="15366" width="12.625" style="2" customWidth="1"/>
    <col min="15367" max="15367" width="2.625" style="2" customWidth="1"/>
    <col min="15368" max="15370" width="12.625" style="2" customWidth="1"/>
    <col min="15371" max="15617" width="9" style="2"/>
    <col min="15618" max="15618" width="12.625" style="2" customWidth="1"/>
    <col min="15619" max="15619" width="2.625" style="2" customWidth="1"/>
    <col min="15620" max="15620" width="12.625" style="2" customWidth="1"/>
    <col min="15621" max="15621" width="2.625" style="2" customWidth="1"/>
    <col min="15622" max="15622" width="12.625" style="2" customWidth="1"/>
    <col min="15623" max="15623" width="2.625" style="2" customWidth="1"/>
    <col min="15624" max="15626" width="12.625" style="2" customWidth="1"/>
    <col min="15627" max="15873" width="9" style="2"/>
    <col min="15874" max="15874" width="12.625" style="2" customWidth="1"/>
    <col min="15875" max="15875" width="2.625" style="2" customWidth="1"/>
    <col min="15876" max="15876" width="12.625" style="2" customWidth="1"/>
    <col min="15877" max="15877" width="2.625" style="2" customWidth="1"/>
    <col min="15878" max="15878" width="12.625" style="2" customWidth="1"/>
    <col min="15879" max="15879" width="2.625" style="2" customWidth="1"/>
    <col min="15880" max="15882" width="12.625" style="2" customWidth="1"/>
    <col min="15883" max="16129" width="9" style="2"/>
    <col min="16130" max="16130" width="12.625" style="2" customWidth="1"/>
    <col min="16131" max="16131" width="2.625" style="2" customWidth="1"/>
    <col min="16132" max="16132" width="12.625" style="2" customWidth="1"/>
    <col min="16133" max="16133" width="2.625" style="2" customWidth="1"/>
    <col min="16134" max="16134" width="12.625" style="2" customWidth="1"/>
    <col min="16135" max="16135" width="2.625" style="2" customWidth="1"/>
    <col min="16136" max="16138" width="12.625" style="2" customWidth="1"/>
    <col min="16139" max="16384" width="9" style="2"/>
  </cols>
  <sheetData>
    <row r="1" spans="1:12" s="1" customFormat="1" ht="13.5" customHeight="1">
      <c r="B1" s="404" t="s">
        <v>11</v>
      </c>
      <c r="C1" s="5"/>
      <c r="D1" s="5"/>
      <c r="E1" s="450" t="s">
        <v>12</v>
      </c>
      <c r="G1" s="406" t="s">
        <v>13</v>
      </c>
      <c r="H1" s="407"/>
      <c r="I1" s="7"/>
      <c r="J1" s="406" t="s">
        <v>14</v>
      </c>
      <c r="K1" s="407"/>
    </row>
    <row r="2" spans="1:12" s="1" customFormat="1" ht="13.5">
      <c r="B2" s="405"/>
      <c r="C2" s="5"/>
      <c r="D2" s="5"/>
      <c r="E2" s="451"/>
      <c r="G2" s="10" t="s">
        <v>15</v>
      </c>
      <c r="H2" s="11" t="s">
        <v>16</v>
      </c>
      <c r="I2" s="7"/>
      <c r="J2" s="10" t="s">
        <v>17</v>
      </c>
      <c r="K2" s="11" t="s">
        <v>18</v>
      </c>
    </row>
    <row r="3" spans="1:12" s="1" customFormat="1" ht="13.5">
      <c r="B3" s="4"/>
      <c r="C3" s="6"/>
      <c r="D3" s="6"/>
      <c r="E3" s="4"/>
      <c r="F3" s="7"/>
      <c r="G3" s="8"/>
      <c r="H3" s="9"/>
      <c r="I3" s="7"/>
      <c r="J3" s="8"/>
      <c r="K3" s="9"/>
      <c r="L3" s="7"/>
    </row>
    <row r="4" spans="1:12" ht="13.5">
      <c r="E4" s="3" t="s">
        <v>62</v>
      </c>
      <c r="G4" s="3" t="s">
        <v>281</v>
      </c>
      <c r="I4" s="408" t="s">
        <v>155</v>
      </c>
      <c r="J4" s="408"/>
      <c r="K4" s="408"/>
    </row>
    <row r="5" spans="1:12" ht="13.5" customHeight="1">
      <c r="B5" s="387" t="s">
        <v>10</v>
      </c>
      <c r="E5" s="390" t="s">
        <v>5</v>
      </c>
      <c r="F5" s="391"/>
      <c r="G5" s="392" t="s">
        <v>112</v>
      </c>
      <c r="H5" s="391"/>
      <c r="I5" s="391"/>
      <c r="J5" s="391"/>
      <c r="K5" s="391"/>
    </row>
    <row r="6" spans="1:12" ht="13.5">
      <c r="B6" s="388"/>
      <c r="E6" s="390" t="s">
        <v>6</v>
      </c>
      <c r="F6" s="391"/>
      <c r="G6" s="393" t="s">
        <v>113</v>
      </c>
      <c r="H6" s="394"/>
      <c r="I6" s="394"/>
      <c r="J6" s="394"/>
      <c r="K6" s="395"/>
    </row>
    <row r="7" spans="1:12" ht="13.5">
      <c r="B7" s="388"/>
      <c r="E7" s="391"/>
      <c r="F7" s="391"/>
      <c r="G7" s="396"/>
      <c r="H7" s="397"/>
      <c r="I7" s="397"/>
      <c r="J7" s="397"/>
      <c r="K7" s="398"/>
    </row>
    <row r="8" spans="1:12" ht="13.5">
      <c r="B8" s="389"/>
      <c r="E8" s="391"/>
      <c r="F8" s="391"/>
      <c r="G8" s="396"/>
      <c r="H8" s="397"/>
      <c r="I8" s="397"/>
      <c r="J8" s="397"/>
      <c r="K8" s="398"/>
    </row>
    <row r="9" spans="1:12" ht="13.5">
      <c r="E9" s="391"/>
      <c r="F9" s="391"/>
      <c r="G9" s="399"/>
      <c r="H9" s="400"/>
      <c r="I9" s="400"/>
      <c r="J9" s="400"/>
      <c r="K9" s="401"/>
    </row>
    <row r="10" spans="1:12" ht="13.5">
      <c r="A10" s="139" t="s">
        <v>1033</v>
      </c>
    </row>
    <row r="11" spans="1:12" ht="13.5">
      <c r="A11" s="65" t="s">
        <v>833</v>
      </c>
      <c r="B11" s="427" t="s">
        <v>7</v>
      </c>
      <c r="C11" s="427"/>
      <c r="D11" s="67" t="s">
        <v>834</v>
      </c>
      <c r="E11" s="427" t="s">
        <v>8</v>
      </c>
      <c r="F11" s="427"/>
      <c r="G11" s="427"/>
      <c r="H11" s="427"/>
      <c r="I11" s="427"/>
      <c r="J11" s="427"/>
      <c r="K11" s="427"/>
    </row>
    <row r="12" spans="1:12" ht="24.95" customHeight="1">
      <c r="A12" s="66"/>
      <c r="B12" s="393" t="s">
        <v>156</v>
      </c>
      <c r="C12" s="428"/>
      <c r="D12" s="133"/>
      <c r="E12" s="381" t="s">
        <v>157</v>
      </c>
      <c r="F12" s="382"/>
      <c r="G12" s="382"/>
      <c r="H12" s="382"/>
      <c r="I12" s="382"/>
      <c r="J12" s="382"/>
      <c r="K12" s="383"/>
    </row>
    <row r="13" spans="1:12" ht="24.95" customHeight="1">
      <c r="A13" s="66"/>
      <c r="B13" s="429"/>
      <c r="C13" s="430"/>
      <c r="D13" s="134"/>
      <c r="E13" s="384" t="s">
        <v>158</v>
      </c>
      <c r="F13" s="385"/>
      <c r="G13" s="385"/>
      <c r="H13" s="385"/>
      <c r="I13" s="385"/>
      <c r="J13" s="385"/>
      <c r="K13" s="386"/>
    </row>
    <row r="14" spans="1:12" ht="24.95" customHeight="1">
      <c r="A14" s="66"/>
      <c r="B14" s="429"/>
      <c r="C14" s="430"/>
      <c r="D14" s="134"/>
      <c r="E14" s="384" t="s">
        <v>159</v>
      </c>
      <c r="F14" s="385"/>
      <c r="G14" s="385"/>
      <c r="H14" s="385"/>
      <c r="I14" s="385"/>
      <c r="J14" s="385"/>
      <c r="K14" s="386"/>
    </row>
    <row r="15" spans="1:12" ht="24.95" customHeight="1">
      <c r="A15" s="66"/>
      <c r="B15" s="429"/>
      <c r="C15" s="430"/>
      <c r="D15" s="134"/>
      <c r="E15" s="365"/>
      <c r="F15" s="366"/>
      <c r="G15" s="366"/>
      <c r="H15" s="366"/>
      <c r="I15" s="366"/>
      <c r="J15" s="366"/>
      <c r="K15" s="367"/>
    </row>
    <row r="16" spans="1:12" ht="24.95" customHeight="1">
      <c r="A16" s="66"/>
      <c r="B16" s="429"/>
      <c r="C16" s="430"/>
      <c r="D16" s="134"/>
      <c r="E16" s="365"/>
      <c r="F16" s="366"/>
      <c r="G16" s="366"/>
      <c r="H16" s="366"/>
      <c r="I16" s="366"/>
      <c r="J16" s="366"/>
      <c r="K16" s="367"/>
    </row>
    <row r="17" spans="1:11" ht="24.95" customHeight="1">
      <c r="A17" s="66"/>
      <c r="B17" s="431"/>
      <c r="C17" s="430"/>
      <c r="D17" s="134"/>
      <c r="E17" s="365"/>
      <c r="F17" s="366"/>
      <c r="G17" s="366"/>
      <c r="H17" s="366"/>
      <c r="I17" s="366"/>
      <c r="J17" s="366"/>
      <c r="K17" s="367"/>
    </row>
    <row r="18" spans="1:11" ht="24.95" customHeight="1">
      <c r="A18" s="66"/>
      <c r="B18" s="431"/>
      <c r="C18" s="430"/>
      <c r="D18" s="134"/>
      <c r="E18" s="362"/>
      <c r="F18" s="363"/>
      <c r="G18" s="363"/>
      <c r="H18" s="363"/>
      <c r="I18" s="363"/>
      <c r="J18" s="363"/>
      <c r="K18" s="364"/>
    </row>
    <row r="19" spans="1:11" ht="24.95" customHeight="1">
      <c r="A19" s="66"/>
      <c r="B19" s="431"/>
      <c r="C19" s="430"/>
      <c r="D19" s="134"/>
      <c r="E19" s="365"/>
      <c r="F19" s="366"/>
      <c r="G19" s="366"/>
      <c r="H19" s="366"/>
      <c r="I19" s="366"/>
      <c r="J19" s="366"/>
      <c r="K19" s="367"/>
    </row>
    <row r="20" spans="1:11" ht="24.95" customHeight="1">
      <c r="A20" s="66"/>
      <c r="B20" s="431"/>
      <c r="C20" s="430"/>
      <c r="D20" s="134"/>
      <c r="E20" s="368"/>
      <c r="F20" s="369"/>
      <c r="G20" s="369"/>
      <c r="H20" s="369"/>
      <c r="I20" s="369"/>
      <c r="J20" s="369"/>
      <c r="K20" s="370"/>
    </row>
    <row r="21" spans="1:11" ht="24.95" customHeight="1">
      <c r="A21" s="66"/>
      <c r="B21" s="393" t="s">
        <v>160</v>
      </c>
      <c r="C21" s="428"/>
      <c r="D21" s="133"/>
      <c r="E21" s="381" t="s">
        <v>161</v>
      </c>
      <c r="F21" s="382"/>
      <c r="G21" s="382"/>
      <c r="H21" s="382"/>
      <c r="I21" s="382"/>
      <c r="J21" s="382"/>
      <c r="K21" s="383"/>
    </row>
    <row r="22" spans="1:11" ht="24.95" customHeight="1">
      <c r="A22" s="66"/>
      <c r="B22" s="429"/>
      <c r="C22" s="430"/>
      <c r="D22" s="134"/>
      <c r="E22" s="384" t="s">
        <v>162</v>
      </c>
      <c r="F22" s="385"/>
      <c r="G22" s="385"/>
      <c r="H22" s="385"/>
      <c r="I22" s="385"/>
      <c r="J22" s="385"/>
      <c r="K22" s="386"/>
    </row>
    <row r="23" spans="1:11" ht="24.95" customHeight="1">
      <c r="A23" s="66"/>
      <c r="B23" s="429"/>
      <c r="C23" s="430"/>
      <c r="D23" s="134"/>
      <c r="E23" s="365"/>
      <c r="F23" s="366"/>
      <c r="G23" s="366"/>
      <c r="H23" s="366"/>
      <c r="I23" s="366"/>
      <c r="J23" s="366"/>
      <c r="K23" s="367"/>
    </row>
    <row r="24" spans="1:11" ht="24.95" customHeight="1">
      <c r="A24" s="66"/>
      <c r="B24" s="429"/>
      <c r="C24" s="430"/>
      <c r="D24" s="134"/>
      <c r="E24" s="365"/>
      <c r="F24" s="366"/>
      <c r="G24" s="366"/>
      <c r="H24" s="366"/>
      <c r="I24" s="366"/>
      <c r="J24" s="366"/>
      <c r="K24" s="367"/>
    </row>
    <row r="25" spans="1:11" ht="24.95" customHeight="1">
      <c r="A25" s="66"/>
      <c r="B25" s="429"/>
      <c r="C25" s="430"/>
      <c r="D25" s="134"/>
      <c r="E25" s="365"/>
      <c r="F25" s="366"/>
      <c r="G25" s="366"/>
      <c r="H25" s="366"/>
      <c r="I25" s="366"/>
      <c r="J25" s="366"/>
      <c r="K25" s="367"/>
    </row>
    <row r="26" spans="1:11" ht="24.95" customHeight="1">
      <c r="A26" s="66"/>
      <c r="B26" s="431"/>
      <c r="C26" s="430"/>
      <c r="D26" s="134"/>
      <c r="E26" s="365"/>
      <c r="F26" s="366"/>
      <c r="G26" s="366"/>
      <c r="H26" s="366"/>
      <c r="I26" s="366"/>
      <c r="J26" s="366"/>
      <c r="K26" s="367"/>
    </row>
    <row r="27" spans="1:11" ht="24.95" customHeight="1">
      <c r="A27" s="66"/>
      <c r="B27" s="431"/>
      <c r="C27" s="430"/>
      <c r="D27" s="134"/>
      <c r="E27" s="362"/>
      <c r="F27" s="363"/>
      <c r="G27" s="363"/>
      <c r="H27" s="363"/>
      <c r="I27" s="363"/>
      <c r="J27" s="363"/>
      <c r="K27" s="364"/>
    </row>
    <row r="28" spans="1:11" ht="24.95" customHeight="1">
      <c r="A28" s="66"/>
      <c r="B28" s="431"/>
      <c r="C28" s="430"/>
      <c r="D28" s="134"/>
      <c r="E28" s="365"/>
      <c r="F28" s="366"/>
      <c r="G28" s="366"/>
      <c r="H28" s="366"/>
      <c r="I28" s="366"/>
      <c r="J28" s="366"/>
      <c r="K28" s="367"/>
    </row>
    <row r="29" spans="1:11" ht="24.95" customHeight="1">
      <c r="A29" s="66"/>
      <c r="B29" s="432"/>
      <c r="C29" s="433"/>
      <c r="D29" s="135"/>
      <c r="E29" s="368"/>
      <c r="F29" s="369"/>
      <c r="G29" s="369"/>
      <c r="H29" s="369"/>
      <c r="I29" s="369"/>
      <c r="J29" s="369"/>
      <c r="K29" s="370"/>
    </row>
    <row r="30" spans="1:11" ht="24.95" customHeight="1">
      <c r="A30" s="66"/>
      <c r="B30" s="429" t="s">
        <v>163</v>
      </c>
      <c r="C30" s="430"/>
      <c r="D30" s="134"/>
      <c r="E30" s="381" t="s">
        <v>164</v>
      </c>
      <c r="F30" s="382"/>
      <c r="G30" s="382"/>
      <c r="H30" s="382"/>
      <c r="I30" s="382"/>
      <c r="J30" s="382"/>
      <c r="K30" s="383"/>
    </row>
    <row r="31" spans="1:11" ht="24.95" customHeight="1">
      <c r="A31" s="66"/>
      <c r="B31" s="429"/>
      <c r="C31" s="430"/>
      <c r="D31" s="134"/>
      <c r="E31" s="384" t="s">
        <v>165</v>
      </c>
      <c r="F31" s="385"/>
      <c r="G31" s="385"/>
      <c r="H31" s="385"/>
      <c r="I31" s="385"/>
      <c r="J31" s="385"/>
      <c r="K31" s="386"/>
    </row>
    <row r="32" spans="1:11" ht="24.95" customHeight="1">
      <c r="A32" s="66"/>
      <c r="B32" s="429"/>
      <c r="C32" s="430"/>
      <c r="D32" s="134"/>
      <c r="E32" s="384" t="s">
        <v>166</v>
      </c>
      <c r="F32" s="385"/>
      <c r="G32" s="385"/>
      <c r="H32" s="385"/>
      <c r="I32" s="385"/>
      <c r="J32" s="385"/>
      <c r="K32" s="386"/>
    </row>
    <row r="33" spans="1:11" ht="24.95" customHeight="1">
      <c r="A33" s="66"/>
      <c r="B33" s="429"/>
      <c r="C33" s="430"/>
      <c r="D33" s="134"/>
      <c r="E33" s="384" t="s">
        <v>167</v>
      </c>
      <c r="F33" s="385"/>
      <c r="G33" s="385"/>
      <c r="H33" s="385"/>
      <c r="I33" s="385"/>
      <c r="J33" s="385"/>
      <c r="K33" s="386"/>
    </row>
    <row r="34" spans="1:11" ht="24.95" customHeight="1">
      <c r="A34" s="66"/>
      <c r="B34" s="429"/>
      <c r="C34" s="430"/>
      <c r="D34" s="134"/>
      <c r="E34" s="384" t="s">
        <v>168</v>
      </c>
      <c r="F34" s="385"/>
      <c r="G34" s="385"/>
      <c r="H34" s="385"/>
      <c r="I34" s="385"/>
      <c r="J34" s="385"/>
      <c r="K34" s="386"/>
    </row>
    <row r="35" spans="1:11" ht="24.95" customHeight="1">
      <c r="A35" s="66"/>
      <c r="B35" s="431"/>
      <c r="C35" s="430"/>
      <c r="D35" s="134"/>
      <c r="E35" s="365"/>
      <c r="F35" s="366"/>
      <c r="G35" s="366"/>
      <c r="H35" s="366"/>
      <c r="I35" s="366"/>
      <c r="J35" s="366"/>
      <c r="K35" s="367"/>
    </row>
    <row r="36" spans="1:11" ht="24.95" customHeight="1">
      <c r="A36" s="66"/>
      <c r="B36" s="431"/>
      <c r="C36" s="430"/>
      <c r="D36" s="134"/>
      <c r="E36" s="362"/>
      <c r="F36" s="363"/>
      <c r="G36" s="363"/>
      <c r="H36" s="363"/>
      <c r="I36" s="363"/>
      <c r="J36" s="363"/>
      <c r="K36" s="364"/>
    </row>
    <row r="37" spans="1:11" ht="24.95" customHeight="1">
      <c r="A37" s="66"/>
      <c r="B37" s="431"/>
      <c r="C37" s="430"/>
      <c r="D37" s="134"/>
      <c r="E37" s="365"/>
      <c r="F37" s="366"/>
      <c r="G37" s="366"/>
      <c r="H37" s="366"/>
      <c r="I37" s="366"/>
      <c r="J37" s="366"/>
      <c r="K37" s="367"/>
    </row>
    <row r="38" spans="1:11" ht="24.95" customHeight="1">
      <c r="A38" s="66"/>
      <c r="B38" s="431"/>
      <c r="C38" s="430"/>
      <c r="D38" s="134"/>
      <c r="E38" s="368"/>
      <c r="F38" s="369"/>
      <c r="G38" s="369"/>
      <c r="H38" s="369"/>
      <c r="I38" s="369"/>
      <c r="J38" s="369"/>
      <c r="K38" s="370"/>
    </row>
    <row r="39" spans="1:11" ht="24.95" customHeight="1">
      <c r="A39" s="66"/>
      <c r="B39" s="393" t="s">
        <v>169</v>
      </c>
      <c r="C39" s="428"/>
      <c r="D39" s="136"/>
      <c r="E39" s="381" t="s">
        <v>170</v>
      </c>
      <c r="F39" s="382"/>
      <c r="G39" s="382"/>
      <c r="H39" s="382"/>
      <c r="I39" s="382"/>
      <c r="J39" s="382"/>
      <c r="K39" s="383"/>
    </row>
    <row r="40" spans="1:11" ht="24.95" customHeight="1">
      <c r="A40" s="66"/>
      <c r="B40" s="429"/>
      <c r="C40" s="430"/>
      <c r="D40" s="137"/>
      <c r="E40" s="384" t="s">
        <v>171</v>
      </c>
      <c r="F40" s="385"/>
      <c r="G40" s="385"/>
      <c r="H40" s="385"/>
      <c r="I40" s="385"/>
      <c r="J40" s="385"/>
      <c r="K40" s="386"/>
    </row>
    <row r="41" spans="1:11" ht="24.95" customHeight="1">
      <c r="A41" s="66"/>
      <c r="B41" s="429"/>
      <c r="C41" s="430"/>
      <c r="D41" s="137"/>
      <c r="E41" s="384" t="s">
        <v>172</v>
      </c>
      <c r="F41" s="385"/>
      <c r="G41" s="385"/>
      <c r="H41" s="385"/>
      <c r="I41" s="385"/>
      <c r="J41" s="385"/>
      <c r="K41" s="386"/>
    </row>
    <row r="42" spans="1:11" ht="24.95" customHeight="1">
      <c r="A42" s="66"/>
      <c r="B42" s="429"/>
      <c r="C42" s="430"/>
      <c r="D42" s="137"/>
      <c r="E42" s="384" t="s">
        <v>173</v>
      </c>
      <c r="F42" s="385"/>
      <c r="G42" s="385"/>
      <c r="H42" s="385"/>
      <c r="I42" s="385"/>
      <c r="J42" s="385"/>
      <c r="K42" s="386"/>
    </row>
    <row r="43" spans="1:11" ht="24.95" customHeight="1">
      <c r="A43" s="66"/>
      <c r="B43" s="429"/>
      <c r="C43" s="430"/>
      <c r="D43" s="137"/>
      <c r="E43" s="384" t="s">
        <v>174</v>
      </c>
      <c r="F43" s="385"/>
      <c r="G43" s="385"/>
      <c r="H43" s="385"/>
      <c r="I43" s="385"/>
      <c r="J43" s="385"/>
      <c r="K43" s="386"/>
    </row>
    <row r="44" spans="1:11" ht="24.95" customHeight="1">
      <c r="A44" s="66"/>
      <c r="B44" s="431"/>
      <c r="C44" s="430"/>
      <c r="D44" s="137"/>
      <c r="E44" s="365"/>
      <c r="F44" s="366"/>
      <c r="G44" s="366"/>
      <c r="H44" s="366"/>
      <c r="I44" s="366"/>
      <c r="J44" s="366"/>
      <c r="K44" s="367"/>
    </row>
    <row r="45" spans="1:11" ht="24.95" customHeight="1">
      <c r="A45" s="66"/>
      <c r="B45" s="431"/>
      <c r="C45" s="430"/>
      <c r="D45" s="137"/>
      <c r="E45" s="362"/>
      <c r="F45" s="363"/>
      <c r="G45" s="363"/>
      <c r="H45" s="363"/>
      <c r="I45" s="363"/>
      <c r="J45" s="363"/>
      <c r="K45" s="364"/>
    </row>
    <row r="46" spans="1:11" ht="24.95" customHeight="1">
      <c r="A46" s="66"/>
      <c r="B46" s="431"/>
      <c r="C46" s="430"/>
      <c r="D46" s="137"/>
      <c r="E46" s="365"/>
      <c r="F46" s="366"/>
      <c r="G46" s="366"/>
      <c r="H46" s="366"/>
      <c r="I46" s="366"/>
      <c r="J46" s="366"/>
      <c r="K46" s="367"/>
    </row>
    <row r="47" spans="1:11" ht="24.95" customHeight="1">
      <c r="A47" s="66"/>
      <c r="B47" s="432"/>
      <c r="C47" s="433"/>
      <c r="D47" s="138"/>
      <c r="E47" s="368"/>
      <c r="F47" s="369"/>
      <c r="G47" s="369"/>
      <c r="H47" s="369"/>
      <c r="I47" s="369"/>
      <c r="J47" s="369"/>
      <c r="K47" s="370"/>
    </row>
    <row r="48" spans="1:11" ht="13.5"/>
    <row r="49" spans="2:11" ht="13.5">
      <c r="B49" s="2" t="s">
        <v>9</v>
      </c>
    </row>
    <row r="50" spans="2:11" ht="13.5">
      <c r="B50" s="409" t="s">
        <v>153</v>
      </c>
      <c r="C50" s="410"/>
      <c r="D50" s="410"/>
      <c r="E50" s="410"/>
      <c r="F50" s="410"/>
      <c r="G50" s="411"/>
      <c r="H50" s="409" t="s">
        <v>175</v>
      </c>
      <c r="I50" s="410"/>
      <c r="J50" s="410"/>
      <c r="K50" s="411"/>
    </row>
    <row r="51" spans="2:11" ht="13.5">
      <c r="B51" s="412"/>
      <c r="C51" s="413"/>
      <c r="D51" s="413"/>
      <c r="E51" s="413"/>
      <c r="F51" s="413"/>
      <c r="G51" s="414"/>
      <c r="H51" s="412"/>
      <c r="I51" s="413"/>
      <c r="J51" s="413"/>
      <c r="K51" s="414"/>
    </row>
    <row r="52" spans="2:11" ht="13.5">
      <c r="B52" s="412"/>
      <c r="C52" s="413"/>
      <c r="D52" s="413"/>
      <c r="E52" s="413"/>
      <c r="F52" s="413"/>
      <c r="G52" s="414"/>
      <c r="H52" s="412"/>
      <c r="I52" s="413"/>
      <c r="J52" s="413"/>
      <c r="K52" s="414"/>
    </row>
    <row r="53" spans="2:11" ht="13.5">
      <c r="B53" s="412"/>
      <c r="C53" s="413"/>
      <c r="D53" s="413"/>
      <c r="E53" s="413"/>
      <c r="F53" s="413"/>
      <c r="G53" s="414"/>
      <c r="H53" s="412"/>
      <c r="I53" s="413"/>
      <c r="J53" s="413"/>
      <c r="K53" s="414"/>
    </row>
    <row r="54" spans="2:11" ht="13.5">
      <c r="B54" s="412"/>
      <c r="C54" s="413"/>
      <c r="D54" s="413"/>
      <c r="E54" s="413"/>
      <c r="F54" s="413"/>
      <c r="G54" s="414"/>
      <c r="H54" s="412"/>
      <c r="I54" s="413"/>
      <c r="J54" s="413"/>
      <c r="K54" s="414"/>
    </row>
    <row r="55" spans="2:11" ht="13.5">
      <c r="B55" s="412"/>
      <c r="C55" s="413"/>
      <c r="D55" s="413"/>
      <c r="E55" s="413"/>
      <c r="F55" s="413"/>
      <c r="G55" s="414"/>
      <c r="H55" s="412"/>
      <c r="I55" s="413"/>
      <c r="J55" s="413"/>
      <c r="K55" s="414"/>
    </row>
    <row r="56" spans="2:11" ht="13.5">
      <c r="B56" s="412"/>
      <c r="C56" s="413"/>
      <c r="D56" s="413"/>
      <c r="E56" s="413"/>
      <c r="F56" s="413"/>
      <c r="G56" s="414"/>
      <c r="H56" s="412"/>
      <c r="I56" s="413"/>
      <c r="J56" s="413"/>
      <c r="K56" s="414"/>
    </row>
    <row r="57" spans="2:11" ht="13.5">
      <c r="B57" s="412"/>
      <c r="C57" s="413"/>
      <c r="D57" s="413"/>
      <c r="E57" s="413"/>
      <c r="F57" s="413"/>
      <c r="G57" s="414"/>
      <c r="H57" s="412"/>
      <c r="I57" s="413"/>
      <c r="J57" s="413"/>
      <c r="K57" s="414"/>
    </row>
    <row r="58" spans="2:11" ht="13.5">
      <c r="B58" s="412"/>
      <c r="C58" s="413"/>
      <c r="D58" s="413"/>
      <c r="E58" s="413"/>
      <c r="F58" s="413"/>
      <c r="G58" s="414"/>
      <c r="H58" s="412"/>
      <c r="I58" s="413"/>
      <c r="J58" s="413"/>
      <c r="K58" s="414"/>
    </row>
    <row r="59" spans="2:11" ht="13.5">
      <c r="B59" s="412"/>
      <c r="C59" s="413"/>
      <c r="D59" s="413"/>
      <c r="E59" s="413"/>
      <c r="F59" s="413"/>
      <c r="G59" s="414"/>
      <c r="H59" s="412"/>
      <c r="I59" s="413"/>
      <c r="J59" s="413"/>
      <c r="K59" s="414"/>
    </row>
    <row r="60" spans="2:11" ht="13.5">
      <c r="B60" s="412"/>
      <c r="C60" s="413"/>
      <c r="D60" s="413"/>
      <c r="E60" s="413"/>
      <c r="F60" s="413"/>
      <c r="G60" s="414"/>
      <c r="H60" s="412"/>
      <c r="I60" s="413"/>
      <c r="J60" s="413"/>
      <c r="K60" s="414"/>
    </row>
    <row r="61" spans="2:11" ht="13.5">
      <c r="B61" s="412"/>
      <c r="C61" s="413"/>
      <c r="D61" s="413"/>
      <c r="E61" s="413"/>
      <c r="F61" s="413"/>
      <c r="G61" s="414"/>
      <c r="H61" s="412"/>
      <c r="I61" s="413"/>
      <c r="J61" s="413"/>
      <c r="K61" s="414"/>
    </row>
    <row r="62" spans="2:11" ht="13.5">
      <c r="B62" s="415"/>
      <c r="C62" s="416"/>
      <c r="D62" s="416"/>
      <c r="E62" s="416"/>
      <c r="F62" s="416"/>
      <c r="G62" s="417"/>
      <c r="H62" s="421"/>
      <c r="I62" s="422"/>
      <c r="J62" s="422"/>
      <c r="K62" s="423"/>
    </row>
    <row r="63" spans="2:11" ht="13.5">
      <c r="B63" s="415"/>
      <c r="C63" s="416"/>
      <c r="D63" s="416"/>
      <c r="E63" s="416"/>
      <c r="F63" s="416"/>
      <c r="G63" s="417"/>
      <c r="H63" s="421"/>
      <c r="I63" s="422"/>
      <c r="J63" s="422"/>
      <c r="K63" s="423"/>
    </row>
    <row r="64" spans="2:11" ht="13.5">
      <c r="B64" s="415"/>
      <c r="C64" s="416"/>
      <c r="D64" s="416"/>
      <c r="E64" s="416"/>
      <c r="F64" s="416"/>
      <c r="G64" s="417"/>
      <c r="H64" s="421"/>
      <c r="I64" s="422"/>
      <c r="J64" s="422"/>
      <c r="K64" s="423"/>
    </row>
    <row r="65" spans="2:11" ht="13.5">
      <c r="B65" s="415"/>
      <c r="C65" s="416"/>
      <c r="D65" s="416"/>
      <c r="E65" s="416"/>
      <c r="F65" s="416"/>
      <c r="G65" s="417"/>
      <c r="H65" s="421"/>
      <c r="I65" s="422"/>
      <c r="J65" s="422"/>
      <c r="K65" s="423"/>
    </row>
    <row r="66" spans="2:11" ht="13.5">
      <c r="B66" s="415"/>
      <c r="C66" s="416"/>
      <c r="D66" s="416"/>
      <c r="E66" s="416"/>
      <c r="F66" s="416"/>
      <c r="G66" s="417"/>
      <c r="H66" s="421"/>
      <c r="I66" s="422"/>
      <c r="J66" s="422"/>
      <c r="K66" s="423"/>
    </row>
    <row r="67" spans="2:11" ht="13.5">
      <c r="B67" s="415"/>
      <c r="C67" s="416"/>
      <c r="D67" s="416"/>
      <c r="E67" s="416"/>
      <c r="F67" s="416"/>
      <c r="G67" s="417"/>
      <c r="H67" s="421"/>
      <c r="I67" s="422"/>
      <c r="J67" s="422"/>
      <c r="K67" s="423"/>
    </row>
    <row r="68" spans="2:11" ht="13.5">
      <c r="B68" s="415"/>
      <c r="C68" s="416"/>
      <c r="D68" s="416"/>
      <c r="E68" s="416"/>
      <c r="F68" s="416"/>
      <c r="G68" s="417"/>
      <c r="H68" s="421"/>
      <c r="I68" s="422"/>
      <c r="J68" s="422"/>
      <c r="K68" s="423"/>
    </row>
    <row r="69" spans="2:11" ht="13.5">
      <c r="B69" s="415"/>
      <c r="C69" s="416"/>
      <c r="D69" s="416"/>
      <c r="E69" s="416"/>
      <c r="F69" s="416"/>
      <c r="G69" s="417"/>
      <c r="H69" s="421"/>
      <c r="I69" s="422"/>
      <c r="J69" s="422"/>
      <c r="K69" s="423"/>
    </row>
    <row r="70" spans="2:11" ht="13.5">
      <c r="B70" s="418"/>
      <c r="C70" s="419"/>
      <c r="D70" s="419"/>
      <c r="E70" s="419"/>
      <c r="F70" s="419"/>
      <c r="G70" s="420"/>
      <c r="H70" s="424"/>
      <c r="I70" s="425"/>
      <c r="J70" s="425"/>
      <c r="K70" s="426"/>
    </row>
    <row r="71" spans="2:11" ht="13.5"/>
    <row r="72" spans="2:11" ht="13.5"/>
    <row r="73" spans="2:11" ht="13.5"/>
    <row r="74" spans="2:11" ht="13.5"/>
    <row r="75" spans="2:11" ht="13.5"/>
    <row r="76" spans="2:11" ht="13.5"/>
    <row r="77" spans="2:11" ht="13.5"/>
    <row r="78" spans="2:11" ht="13.5"/>
    <row r="79" spans="2:11" ht="13.5"/>
    <row r="80" spans="2:11" ht="13.5"/>
    <row r="81" ht="13.5"/>
    <row r="82" ht="13.5"/>
    <row r="83" ht="13.5"/>
    <row r="84" ht="13.5"/>
    <row r="85" ht="13.5"/>
    <row r="86" ht="13.5"/>
    <row r="87" ht="13.5"/>
    <row r="88" ht="13.5"/>
    <row r="89" ht="13.5"/>
    <row r="90" ht="13.5"/>
    <row r="91" ht="13.5"/>
    <row r="92" ht="13.5"/>
    <row r="93" ht="13.5"/>
    <row r="94" ht="13.5"/>
    <row r="95" ht="13.5"/>
    <row r="96" ht="13.5"/>
    <row r="97" ht="13.5"/>
    <row r="98" ht="13.5"/>
    <row r="99" ht="13.5"/>
    <row r="100" ht="13.5"/>
    <row r="101" ht="13.5"/>
    <row r="102" ht="13.5"/>
  </sheetData>
  <mergeCells count="54">
    <mergeCell ref="B50:G70"/>
    <mergeCell ref="H50:K70"/>
    <mergeCell ref="B11:C11"/>
    <mergeCell ref="E11:K11"/>
    <mergeCell ref="B12:C20"/>
    <mergeCell ref="B21:C29"/>
    <mergeCell ref="B30:C38"/>
    <mergeCell ref="B39:C47"/>
    <mergeCell ref="E12:K12"/>
    <mergeCell ref="E13:K13"/>
    <mergeCell ref="E14:K14"/>
    <mergeCell ref="E15:K15"/>
    <mergeCell ref="E16:K16"/>
    <mergeCell ref="E17:K17"/>
    <mergeCell ref="E18:K18"/>
    <mergeCell ref="E19:K19"/>
    <mergeCell ref="B1:B2"/>
    <mergeCell ref="E1:E2"/>
    <mergeCell ref="G1:H1"/>
    <mergeCell ref="J1:K1"/>
    <mergeCell ref="I4:K4"/>
    <mergeCell ref="B5:B8"/>
    <mergeCell ref="E5:F5"/>
    <mergeCell ref="G5:K5"/>
    <mergeCell ref="E6:F9"/>
    <mergeCell ref="G6:K9"/>
    <mergeCell ref="E20:K20"/>
    <mergeCell ref="E21:K21"/>
    <mergeCell ref="E22:K22"/>
    <mergeCell ref="E23:K23"/>
    <mergeCell ref="E24:K24"/>
    <mergeCell ref="E25:K25"/>
    <mergeCell ref="E26:K26"/>
    <mergeCell ref="E27:K27"/>
    <mergeCell ref="E28:K28"/>
    <mergeCell ref="E29:K29"/>
    <mergeCell ref="E30:K30"/>
    <mergeCell ref="E31:K31"/>
    <mergeCell ref="E32:K32"/>
    <mergeCell ref="E33:K33"/>
    <mergeCell ref="E34:K34"/>
    <mergeCell ref="E35:K35"/>
    <mergeCell ref="E36:K36"/>
    <mergeCell ref="E37:K37"/>
    <mergeCell ref="E38:K38"/>
    <mergeCell ref="E39:K39"/>
    <mergeCell ref="E45:K45"/>
    <mergeCell ref="E46:K46"/>
    <mergeCell ref="E47:K47"/>
    <mergeCell ref="E40:K40"/>
    <mergeCell ref="E41:K41"/>
    <mergeCell ref="E42:K42"/>
    <mergeCell ref="E43:K43"/>
    <mergeCell ref="E44:K44"/>
  </mergeCells>
  <phoneticPr fontId="1"/>
  <hyperlinks>
    <hyperlink ref="I4:K4" location="データ一覧表!A16" tooltip="ﾃﾞｰﾀ一覧表のシートへ戻る" display="ユニット番号　01G009L22"/>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102"/>
  <sheetViews>
    <sheetView workbookViewId="0">
      <selection activeCell="I4" sqref="I4:K4"/>
    </sheetView>
  </sheetViews>
  <sheetFormatPr defaultRowHeight="20.100000000000001" customHeight="1"/>
  <cols>
    <col min="1" max="1" width="10.625" style="2" customWidth="1"/>
    <col min="2" max="2" width="17.25" style="2" customWidth="1"/>
    <col min="3" max="3" width="2.625" style="2" customWidth="1"/>
    <col min="4" max="4" width="3.625" style="2" customWidth="1"/>
    <col min="5" max="5" width="17.25" style="2" customWidth="1"/>
    <col min="6" max="6" width="2.625" style="2" customWidth="1"/>
    <col min="7" max="8" width="14.375" style="2" customWidth="1"/>
    <col min="9" max="9" width="3.625" style="2" customWidth="1"/>
    <col min="10" max="11" width="14.125" style="2" customWidth="1"/>
    <col min="12" max="12" width="3.25" style="2" customWidth="1"/>
    <col min="13" max="257" width="9" style="2"/>
    <col min="258" max="258" width="12.625" style="2" customWidth="1"/>
    <col min="259" max="259" width="2.625" style="2" customWidth="1"/>
    <col min="260" max="260" width="12.625" style="2" customWidth="1"/>
    <col min="261" max="261" width="2.625" style="2" customWidth="1"/>
    <col min="262" max="262" width="12.625" style="2" customWidth="1"/>
    <col min="263" max="263" width="2.625" style="2" customWidth="1"/>
    <col min="264" max="266" width="12.625" style="2" customWidth="1"/>
    <col min="267" max="513" width="9" style="2"/>
    <col min="514" max="514" width="12.625" style="2" customWidth="1"/>
    <col min="515" max="515" width="2.625" style="2" customWidth="1"/>
    <col min="516" max="516" width="12.625" style="2" customWidth="1"/>
    <col min="517" max="517" width="2.625" style="2" customWidth="1"/>
    <col min="518" max="518" width="12.625" style="2" customWidth="1"/>
    <col min="519" max="519" width="2.625" style="2" customWidth="1"/>
    <col min="520" max="522" width="12.625" style="2" customWidth="1"/>
    <col min="523" max="769" width="9" style="2"/>
    <col min="770" max="770" width="12.625" style="2" customWidth="1"/>
    <col min="771" max="771" width="2.625" style="2" customWidth="1"/>
    <col min="772" max="772" width="12.625" style="2" customWidth="1"/>
    <col min="773" max="773" width="2.625" style="2" customWidth="1"/>
    <col min="774" max="774" width="12.625" style="2" customWidth="1"/>
    <col min="775" max="775" width="2.625" style="2" customWidth="1"/>
    <col min="776" max="778" width="12.625" style="2" customWidth="1"/>
    <col min="779" max="1025" width="9" style="2"/>
    <col min="1026" max="1026" width="12.625" style="2" customWidth="1"/>
    <col min="1027" max="1027" width="2.625" style="2" customWidth="1"/>
    <col min="1028" max="1028" width="12.625" style="2" customWidth="1"/>
    <col min="1029" max="1029" width="2.625" style="2" customWidth="1"/>
    <col min="1030" max="1030" width="12.625" style="2" customWidth="1"/>
    <col min="1031" max="1031" width="2.625" style="2" customWidth="1"/>
    <col min="1032" max="1034" width="12.625" style="2" customWidth="1"/>
    <col min="1035" max="1281" width="9" style="2"/>
    <col min="1282" max="1282" width="12.625" style="2" customWidth="1"/>
    <col min="1283" max="1283" width="2.625" style="2" customWidth="1"/>
    <col min="1284" max="1284" width="12.625" style="2" customWidth="1"/>
    <col min="1285" max="1285" width="2.625" style="2" customWidth="1"/>
    <col min="1286" max="1286" width="12.625" style="2" customWidth="1"/>
    <col min="1287" max="1287" width="2.625" style="2" customWidth="1"/>
    <col min="1288" max="1290" width="12.625" style="2" customWidth="1"/>
    <col min="1291" max="1537" width="9" style="2"/>
    <col min="1538" max="1538" width="12.625" style="2" customWidth="1"/>
    <col min="1539" max="1539" width="2.625" style="2" customWidth="1"/>
    <col min="1540" max="1540" width="12.625" style="2" customWidth="1"/>
    <col min="1541" max="1541" width="2.625" style="2" customWidth="1"/>
    <col min="1542" max="1542" width="12.625" style="2" customWidth="1"/>
    <col min="1543" max="1543" width="2.625" style="2" customWidth="1"/>
    <col min="1544" max="1546" width="12.625" style="2" customWidth="1"/>
    <col min="1547" max="1793" width="9" style="2"/>
    <col min="1794" max="1794" width="12.625" style="2" customWidth="1"/>
    <col min="1795" max="1795" width="2.625" style="2" customWidth="1"/>
    <col min="1796" max="1796" width="12.625" style="2" customWidth="1"/>
    <col min="1797" max="1797" width="2.625" style="2" customWidth="1"/>
    <col min="1798" max="1798" width="12.625" style="2" customWidth="1"/>
    <col min="1799" max="1799" width="2.625" style="2" customWidth="1"/>
    <col min="1800" max="1802" width="12.625" style="2" customWidth="1"/>
    <col min="1803" max="2049" width="9" style="2"/>
    <col min="2050" max="2050" width="12.625" style="2" customWidth="1"/>
    <col min="2051" max="2051" width="2.625" style="2" customWidth="1"/>
    <col min="2052" max="2052" width="12.625" style="2" customWidth="1"/>
    <col min="2053" max="2053" width="2.625" style="2" customWidth="1"/>
    <col min="2054" max="2054" width="12.625" style="2" customWidth="1"/>
    <col min="2055" max="2055" width="2.625" style="2" customWidth="1"/>
    <col min="2056" max="2058" width="12.625" style="2" customWidth="1"/>
    <col min="2059" max="2305" width="9" style="2"/>
    <col min="2306" max="2306" width="12.625" style="2" customWidth="1"/>
    <col min="2307" max="2307" width="2.625" style="2" customWidth="1"/>
    <col min="2308" max="2308" width="12.625" style="2" customWidth="1"/>
    <col min="2309" max="2309" width="2.625" style="2" customWidth="1"/>
    <col min="2310" max="2310" width="12.625" style="2" customWidth="1"/>
    <col min="2311" max="2311" width="2.625" style="2" customWidth="1"/>
    <col min="2312" max="2314" width="12.625" style="2" customWidth="1"/>
    <col min="2315" max="2561" width="9" style="2"/>
    <col min="2562" max="2562" width="12.625" style="2" customWidth="1"/>
    <col min="2563" max="2563" width="2.625" style="2" customWidth="1"/>
    <col min="2564" max="2564" width="12.625" style="2" customWidth="1"/>
    <col min="2565" max="2565" width="2.625" style="2" customWidth="1"/>
    <col min="2566" max="2566" width="12.625" style="2" customWidth="1"/>
    <col min="2567" max="2567" width="2.625" style="2" customWidth="1"/>
    <col min="2568" max="2570" width="12.625" style="2" customWidth="1"/>
    <col min="2571" max="2817" width="9" style="2"/>
    <col min="2818" max="2818" width="12.625" style="2" customWidth="1"/>
    <col min="2819" max="2819" width="2.625" style="2" customWidth="1"/>
    <col min="2820" max="2820" width="12.625" style="2" customWidth="1"/>
    <col min="2821" max="2821" width="2.625" style="2" customWidth="1"/>
    <col min="2822" max="2822" width="12.625" style="2" customWidth="1"/>
    <col min="2823" max="2823" width="2.625" style="2" customWidth="1"/>
    <col min="2824" max="2826" width="12.625" style="2" customWidth="1"/>
    <col min="2827" max="3073" width="9" style="2"/>
    <col min="3074" max="3074" width="12.625" style="2" customWidth="1"/>
    <col min="3075" max="3075" width="2.625" style="2" customWidth="1"/>
    <col min="3076" max="3076" width="12.625" style="2" customWidth="1"/>
    <col min="3077" max="3077" width="2.625" style="2" customWidth="1"/>
    <col min="3078" max="3078" width="12.625" style="2" customWidth="1"/>
    <col min="3079" max="3079" width="2.625" style="2" customWidth="1"/>
    <col min="3080" max="3082" width="12.625" style="2" customWidth="1"/>
    <col min="3083" max="3329" width="9" style="2"/>
    <col min="3330" max="3330" width="12.625" style="2" customWidth="1"/>
    <col min="3331" max="3331" width="2.625" style="2" customWidth="1"/>
    <col min="3332" max="3332" width="12.625" style="2" customWidth="1"/>
    <col min="3333" max="3333" width="2.625" style="2" customWidth="1"/>
    <col min="3334" max="3334" width="12.625" style="2" customWidth="1"/>
    <col min="3335" max="3335" width="2.625" style="2" customWidth="1"/>
    <col min="3336" max="3338" width="12.625" style="2" customWidth="1"/>
    <col min="3339" max="3585" width="9" style="2"/>
    <col min="3586" max="3586" width="12.625" style="2" customWidth="1"/>
    <col min="3587" max="3587" width="2.625" style="2" customWidth="1"/>
    <col min="3588" max="3588" width="12.625" style="2" customWidth="1"/>
    <col min="3589" max="3589" width="2.625" style="2" customWidth="1"/>
    <col min="3590" max="3590" width="12.625" style="2" customWidth="1"/>
    <col min="3591" max="3591" width="2.625" style="2" customWidth="1"/>
    <col min="3592" max="3594" width="12.625" style="2" customWidth="1"/>
    <col min="3595" max="3841" width="9" style="2"/>
    <col min="3842" max="3842" width="12.625" style="2" customWidth="1"/>
    <col min="3843" max="3843" width="2.625" style="2" customWidth="1"/>
    <col min="3844" max="3844" width="12.625" style="2" customWidth="1"/>
    <col min="3845" max="3845" width="2.625" style="2" customWidth="1"/>
    <col min="3846" max="3846" width="12.625" style="2" customWidth="1"/>
    <col min="3847" max="3847" width="2.625" style="2" customWidth="1"/>
    <col min="3848" max="3850" width="12.625" style="2" customWidth="1"/>
    <col min="3851" max="4097" width="9" style="2"/>
    <col min="4098" max="4098" width="12.625" style="2" customWidth="1"/>
    <col min="4099" max="4099" width="2.625" style="2" customWidth="1"/>
    <col min="4100" max="4100" width="12.625" style="2" customWidth="1"/>
    <col min="4101" max="4101" width="2.625" style="2" customWidth="1"/>
    <col min="4102" max="4102" width="12.625" style="2" customWidth="1"/>
    <col min="4103" max="4103" width="2.625" style="2" customWidth="1"/>
    <col min="4104" max="4106" width="12.625" style="2" customWidth="1"/>
    <col min="4107" max="4353" width="9" style="2"/>
    <col min="4354" max="4354" width="12.625" style="2" customWidth="1"/>
    <col min="4355" max="4355" width="2.625" style="2" customWidth="1"/>
    <col min="4356" max="4356" width="12.625" style="2" customWidth="1"/>
    <col min="4357" max="4357" width="2.625" style="2" customWidth="1"/>
    <col min="4358" max="4358" width="12.625" style="2" customWidth="1"/>
    <col min="4359" max="4359" width="2.625" style="2" customWidth="1"/>
    <col min="4360" max="4362" width="12.625" style="2" customWidth="1"/>
    <col min="4363" max="4609" width="9" style="2"/>
    <col min="4610" max="4610" width="12.625" style="2" customWidth="1"/>
    <col min="4611" max="4611" width="2.625" style="2" customWidth="1"/>
    <col min="4612" max="4612" width="12.625" style="2" customWidth="1"/>
    <col min="4613" max="4613" width="2.625" style="2" customWidth="1"/>
    <col min="4614" max="4614" width="12.625" style="2" customWidth="1"/>
    <col min="4615" max="4615" width="2.625" style="2" customWidth="1"/>
    <col min="4616" max="4618" width="12.625" style="2" customWidth="1"/>
    <col min="4619" max="4865" width="9" style="2"/>
    <col min="4866" max="4866" width="12.625" style="2" customWidth="1"/>
    <col min="4867" max="4867" width="2.625" style="2" customWidth="1"/>
    <col min="4868" max="4868" width="12.625" style="2" customWidth="1"/>
    <col min="4869" max="4869" width="2.625" style="2" customWidth="1"/>
    <col min="4870" max="4870" width="12.625" style="2" customWidth="1"/>
    <col min="4871" max="4871" width="2.625" style="2" customWidth="1"/>
    <col min="4872" max="4874" width="12.625" style="2" customWidth="1"/>
    <col min="4875" max="5121" width="9" style="2"/>
    <col min="5122" max="5122" width="12.625" style="2" customWidth="1"/>
    <col min="5123" max="5123" width="2.625" style="2" customWidth="1"/>
    <col min="5124" max="5124" width="12.625" style="2" customWidth="1"/>
    <col min="5125" max="5125" width="2.625" style="2" customWidth="1"/>
    <col min="5126" max="5126" width="12.625" style="2" customWidth="1"/>
    <col min="5127" max="5127" width="2.625" style="2" customWidth="1"/>
    <col min="5128" max="5130" width="12.625" style="2" customWidth="1"/>
    <col min="5131" max="5377" width="9" style="2"/>
    <col min="5378" max="5378" width="12.625" style="2" customWidth="1"/>
    <col min="5379" max="5379" width="2.625" style="2" customWidth="1"/>
    <col min="5380" max="5380" width="12.625" style="2" customWidth="1"/>
    <col min="5381" max="5381" width="2.625" style="2" customWidth="1"/>
    <col min="5382" max="5382" width="12.625" style="2" customWidth="1"/>
    <col min="5383" max="5383" width="2.625" style="2" customWidth="1"/>
    <col min="5384" max="5386" width="12.625" style="2" customWidth="1"/>
    <col min="5387" max="5633" width="9" style="2"/>
    <col min="5634" max="5634" width="12.625" style="2" customWidth="1"/>
    <col min="5635" max="5635" width="2.625" style="2" customWidth="1"/>
    <col min="5636" max="5636" width="12.625" style="2" customWidth="1"/>
    <col min="5637" max="5637" width="2.625" style="2" customWidth="1"/>
    <col min="5638" max="5638" width="12.625" style="2" customWidth="1"/>
    <col min="5639" max="5639" width="2.625" style="2" customWidth="1"/>
    <col min="5640" max="5642" width="12.625" style="2" customWidth="1"/>
    <col min="5643" max="5889" width="9" style="2"/>
    <col min="5890" max="5890" width="12.625" style="2" customWidth="1"/>
    <col min="5891" max="5891" width="2.625" style="2" customWidth="1"/>
    <col min="5892" max="5892" width="12.625" style="2" customWidth="1"/>
    <col min="5893" max="5893" width="2.625" style="2" customWidth="1"/>
    <col min="5894" max="5894" width="12.625" style="2" customWidth="1"/>
    <col min="5895" max="5895" width="2.625" style="2" customWidth="1"/>
    <col min="5896" max="5898" width="12.625" style="2" customWidth="1"/>
    <col min="5899" max="6145" width="9" style="2"/>
    <col min="6146" max="6146" width="12.625" style="2" customWidth="1"/>
    <col min="6147" max="6147" width="2.625" style="2" customWidth="1"/>
    <col min="6148" max="6148" width="12.625" style="2" customWidth="1"/>
    <col min="6149" max="6149" width="2.625" style="2" customWidth="1"/>
    <col min="6150" max="6150" width="12.625" style="2" customWidth="1"/>
    <col min="6151" max="6151" width="2.625" style="2" customWidth="1"/>
    <col min="6152" max="6154" width="12.625" style="2" customWidth="1"/>
    <col min="6155" max="6401" width="9" style="2"/>
    <col min="6402" max="6402" width="12.625" style="2" customWidth="1"/>
    <col min="6403" max="6403" width="2.625" style="2" customWidth="1"/>
    <col min="6404" max="6404" width="12.625" style="2" customWidth="1"/>
    <col min="6405" max="6405" width="2.625" style="2" customWidth="1"/>
    <col min="6406" max="6406" width="12.625" style="2" customWidth="1"/>
    <col min="6407" max="6407" width="2.625" style="2" customWidth="1"/>
    <col min="6408" max="6410" width="12.625" style="2" customWidth="1"/>
    <col min="6411" max="6657" width="9" style="2"/>
    <col min="6658" max="6658" width="12.625" style="2" customWidth="1"/>
    <col min="6659" max="6659" width="2.625" style="2" customWidth="1"/>
    <col min="6660" max="6660" width="12.625" style="2" customWidth="1"/>
    <col min="6661" max="6661" width="2.625" style="2" customWidth="1"/>
    <col min="6662" max="6662" width="12.625" style="2" customWidth="1"/>
    <col min="6663" max="6663" width="2.625" style="2" customWidth="1"/>
    <col min="6664" max="6666" width="12.625" style="2" customWidth="1"/>
    <col min="6667" max="6913" width="9" style="2"/>
    <col min="6914" max="6914" width="12.625" style="2" customWidth="1"/>
    <col min="6915" max="6915" width="2.625" style="2" customWidth="1"/>
    <col min="6916" max="6916" width="12.625" style="2" customWidth="1"/>
    <col min="6917" max="6917" width="2.625" style="2" customWidth="1"/>
    <col min="6918" max="6918" width="12.625" style="2" customWidth="1"/>
    <col min="6919" max="6919" width="2.625" style="2" customWidth="1"/>
    <col min="6920" max="6922" width="12.625" style="2" customWidth="1"/>
    <col min="6923" max="7169" width="9" style="2"/>
    <col min="7170" max="7170" width="12.625" style="2" customWidth="1"/>
    <col min="7171" max="7171" width="2.625" style="2" customWidth="1"/>
    <col min="7172" max="7172" width="12.625" style="2" customWidth="1"/>
    <col min="7173" max="7173" width="2.625" style="2" customWidth="1"/>
    <col min="7174" max="7174" width="12.625" style="2" customWidth="1"/>
    <col min="7175" max="7175" width="2.625" style="2" customWidth="1"/>
    <col min="7176" max="7178" width="12.625" style="2" customWidth="1"/>
    <col min="7179" max="7425" width="9" style="2"/>
    <col min="7426" max="7426" width="12.625" style="2" customWidth="1"/>
    <col min="7427" max="7427" width="2.625" style="2" customWidth="1"/>
    <col min="7428" max="7428" width="12.625" style="2" customWidth="1"/>
    <col min="7429" max="7429" width="2.625" style="2" customWidth="1"/>
    <col min="7430" max="7430" width="12.625" style="2" customWidth="1"/>
    <col min="7431" max="7431" width="2.625" style="2" customWidth="1"/>
    <col min="7432" max="7434" width="12.625" style="2" customWidth="1"/>
    <col min="7435" max="7681" width="9" style="2"/>
    <col min="7682" max="7682" width="12.625" style="2" customWidth="1"/>
    <col min="7683" max="7683" width="2.625" style="2" customWidth="1"/>
    <col min="7684" max="7684" width="12.625" style="2" customWidth="1"/>
    <col min="7685" max="7685" width="2.625" style="2" customWidth="1"/>
    <col min="7686" max="7686" width="12.625" style="2" customWidth="1"/>
    <col min="7687" max="7687" width="2.625" style="2" customWidth="1"/>
    <col min="7688" max="7690" width="12.625" style="2" customWidth="1"/>
    <col min="7691" max="7937" width="9" style="2"/>
    <col min="7938" max="7938" width="12.625" style="2" customWidth="1"/>
    <col min="7939" max="7939" width="2.625" style="2" customWidth="1"/>
    <col min="7940" max="7940" width="12.625" style="2" customWidth="1"/>
    <col min="7941" max="7941" width="2.625" style="2" customWidth="1"/>
    <col min="7942" max="7942" width="12.625" style="2" customWidth="1"/>
    <col min="7943" max="7943" width="2.625" style="2" customWidth="1"/>
    <col min="7944" max="7946" width="12.625" style="2" customWidth="1"/>
    <col min="7947" max="8193" width="9" style="2"/>
    <col min="8194" max="8194" width="12.625" style="2" customWidth="1"/>
    <col min="8195" max="8195" width="2.625" style="2" customWidth="1"/>
    <col min="8196" max="8196" width="12.625" style="2" customWidth="1"/>
    <col min="8197" max="8197" width="2.625" style="2" customWidth="1"/>
    <col min="8198" max="8198" width="12.625" style="2" customWidth="1"/>
    <col min="8199" max="8199" width="2.625" style="2" customWidth="1"/>
    <col min="8200" max="8202" width="12.625" style="2" customWidth="1"/>
    <col min="8203" max="8449" width="9" style="2"/>
    <col min="8450" max="8450" width="12.625" style="2" customWidth="1"/>
    <col min="8451" max="8451" width="2.625" style="2" customWidth="1"/>
    <col min="8452" max="8452" width="12.625" style="2" customWidth="1"/>
    <col min="8453" max="8453" width="2.625" style="2" customWidth="1"/>
    <col min="8454" max="8454" width="12.625" style="2" customWidth="1"/>
    <col min="8455" max="8455" width="2.625" style="2" customWidth="1"/>
    <col min="8456" max="8458" width="12.625" style="2" customWidth="1"/>
    <col min="8459" max="8705" width="9" style="2"/>
    <col min="8706" max="8706" width="12.625" style="2" customWidth="1"/>
    <col min="8707" max="8707" width="2.625" style="2" customWidth="1"/>
    <col min="8708" max="8708" width="12.625" style="2" customWidth="1"/>
    <col min="8709" max="8709" width="2.625" style="2" customWidth="1"/>
    <col min="8710" max="8710" width="12.625" style="2" customWidth="1"/>
    <col min="8711" max="8711" width="2.625" style="2" customWidth="1"/>
    <col min="8712" max="8714" width="12.625" style="2" customWidth="1"/>
    <col min="8715" max="8961" width="9" style="2"/>
    <col min="8962" max="8962" width="12.625" style="2" customWidth="1"/>
    <col min="8963" max="8963" width="2.625" style="2" customWidth="1"/>
    <col min="8964" max="8964" width="12.625" style="2" customWidth="1"/>
    <col min="8965" max="8965" width="2.625" style="2" customWidth="1"/>
    <col min="8966" max="8966" width="12.625" style="2" customWidth="1"/>
    <col min="8967" max="8967" width="2.625" style="2" customWidth="1"/>
    <col min="8968" max="8970" width="12.625" style="2" customWidth="1"/>
    <col min="8971" max="9217" width="9" style="2"/>
    <col min="9218" max="9218" width="12.625" style="2" customWidth="1"/>
    <col min="9219" max="9219" width="2.625" style="2" customWidth="1"/>
    <col min="9220" max="9220" width="12.625" style="2" customWidth="1"/>
    <col min="9221" max="9221" width="2.625" style="2" customWidth="1"/>
    <col min="9222" max="9222" width="12.625" style="2" customWidth="1"/>
    <col min="9223" max="9223" width="2.625" style="2" customWidth="1"/>
    <col min="9224" max="9226" width="12.625" style="2" customWidth="1"/>
    <col min="9227" max="9473" width="9" style="2"/>
    <col min="9474" max="9474" width="12.625" style="2" customWidth="1"/>
    <col min="9475" max="9475" width="2.625" style="2" customWidth="1"/>
    <col min="9476" max="9476" width="12.625" style="2" customWidth="1"/>
    <col min="9477" max="9477" width="2.625" style="2" customWidth="1"/>
    <col min="9478" max="9478" width="12.625" style="2" customWidth="1"/>
    <col min="9479" max="9479" width="2.625" style="2" customWidth="1"/>
    <col min="9480" max="9482" width="12.625" style="2" customWidth="1"/>
    <col min="9483" max="9729" width="9" style="2"/>
    <col min="9730" max="9730" width="12.625" style="2" customWidth="1"/>
    <col min="9731" max="9731" width="2.625" style="2" customWidth="1"/>
    <col min="9732" max="9732" width="12.625" style="2" customWidth="1"/>
    <col min="9733" max="9733" width="2.625" style="2" customWidth="1"/>
    <col min="9734" max="9734" width="12.625" style="2" customWidth="1"/>
    <col min="9735" max="9735" width="2.625" style="2" customWidth="1"/>
    <col min="9736" max="9738" width="12.625" style="2" customWidth="1"/>
    <col min="9739" max="9985" width="9" style="2"/>
    <col min="9986" max="9986" width="12.625" style="2" customWidth="1"/>
    <col min="9987" max="9987" width="2.625" style="2" customWidth="1"/>
    <col min="9988" max="9988" width="12.625" style="2" customWidth="1"/>
    <col min="9989" max="9989" width="2.625" style="2" customWidth="1"/>
    <col min="9990" max="9990" width="12.625" style="2" customWidth="1"/>
    <col min="9991" max="9991" width="2.625" style="2" customWidth="1"/>
    <col min="9992" max="9994" width="12.625" style="2" customWidth="1"/>
    <col min="9995" max="10241" width="9" style="2"/>
    <col min="10242" max="10242" width="12.625" style="2" customWidth="1"/>
    <col min="10243" max="10243" width="2.625" style="2" customWidth="1"/>
    <col min="10244" max="10244" width="12.625" style="2" customWidth="1"/>
    <col min="10245" max="10245" width="2.625" style="2" customWidth="1"/>
    <col min="10246" max="10246" width="12.625" style="2" customWidth="1"/>
    <col min="10247" max="10247" width="2.625" style="2" customWidth="1"/>
    <col min="10248" max="10250" width="12.625" style="2" customWidth="1"/>
    <col min="10251" max="10497" width="9" style="2"/>
    <col min="10498" max="10498" width="12.625" style="2" customWidth="1"/>
    <col min="10499" max="10499" width="2.625" style="2" customWidth="1"/>
    <col min="10500" max="10500" width="12.625" style="2" customWidth="1"/>
    <col min="10501" max="10501" width="2.625" style="2" customWidth="1"/>
    <col min="10502" max="10502" width="12.625" style="2" customWidth="1"/>
    <col min="10503" max="10503" width="2.625" style="2" customWidth="1"/>
    <col min="10504" max="10506" width="12.625" style="2" customWidth="1"/>
    <col min="10507" max="10753" width="9" style="2"/>
    <col min="10754" max="10754" width="12.625" style="2" customWidth="1"/>
    <col min="10755" max="10755" width="2.625" style="2" customWidth="1"/>
    <col min="10756" max="10756" width="12.625" style="2" customWidth="1"/>
    <col min="10757" max="10757" width="2.625" style="2" customWidth="1"/>
    <col min="10758" max="10758" width="12.625" style="2" customWidth="1"/>
    <col min="10759" max="10759" width="2.625" style="2" customWidth="1"/>
    <col min="10760" max="10762" width="12.625" style="2" customWidth="1"/>
    <col min="10763" max="11009" width="9" style="2"/>
    <col min="11010" max="11010" width="12.625" style="2" customWidth="1"/>
    <col min="11011" max="11011" width="2.625" style="2" customWidth="1"/>
    <col min="11012" max="11012" width="12.625" style="2" customWidth="1"/>
    <col min="11013" max="11013" width="2.625" style="2" customWidth="1"/>
    <col min="11014" max="11014" width="12.625" style="2" customWidth="1"/>
    <col min="11015" max="11015" width="2.625" style="2" customWidth="1"/>
    <col min="11016" max="11018" width="12.625" style="2" customWidth="1"/>
    <col min="11019" max="11265" width="9" style="2"/>
    <col min="11266" max="11266" width="12.625" style="2" customWidth="1"/>
    <col min="11267" max="11267" width="2.625" style="2" customWidth="1"/>
    <col min="11268" max="11268" width="12.625" style="2" customWidth="1"/>
    <col min="11269" max="11269" width="2.625" style="2" customWidth="1"/>
    <col min="11270" max="11270" width="12.625" style="2" customWidth="1"/>
    <col min="11271" max="11271" width="2.625" style="2" customWidth="1"/>
    <col min="11272" max="11274" width="12.625" style="2" customWidth="1"/>
    <col min="11275" max="11521" width="9" style="2"/>
    <col min="11522" max="11522" width="12.625" style="2" customWidth="1"/>
    <col min="11523" max="11523" width="2.625" style="2" customWidth="1"/>
    <col min="11524" max="11524" width="12.625" style="2" customWidth="1"/>
    <col min="11525" max="11525" width="2.625" style="2" customWidth="1"/>
    <col min="11526" max="11526" width="12.625" style="2" customWidth="1"/>
    <col min="11527" max="11527" width="2.625" style="2" customWidth="1"/>
    <col min="11528" max="11530" width="12.625" style="2" customWidth="1"/>
    <col min="11531" max="11777" width="9" style="2"/>
    <col min="11778" max="11778" width="12.625" style="2" customWidth="1"/>
    <col min="11779" max="11779" width="2.625" style="2" customWidth="1"/>
    <col min="11780" max="11780" width="12.625" style="2" customWidth="1"/>
    <col min="11781" max="11781" width="2.625" style="2" customWidth="1"/>
    <col min="11782" max="11782" width="12.625" style="2" customWidth="1"/>
    <col min="11783" max="11783" width="2.625" style="2" customWidth="1"/>
    <col min="11784" max="11786" width="12.625" style="2" customWidth="1"/>
    <col min="11787" max="12033" width="9" style="2"/>
    <col min="12034" max="12034" width="12.625" style="2" customWidth="1"/>
    <col min="12035" max="12035" width="2.625" style="2" customWidth="1"/>
    <col min="12036" max="12036" width="12.625" style="2" customWidth="1"/>
    <col min="12037" max="12037" width="2.625" style="2" customWidth="1"/>
    <col min="12038" max="12038" width="12.625" style="2" customWidth="1"/>
    <col min="12039" max="12039" width="2.625" style="2" customWidth="1"/>
    <col min="12040" max="12042" width="12.625" style="2" customWidth="1"/>
    <col min="12043" max="12289" width="9" style="2"/>
    <col min="12290" max="12290" width="12.625" style="2" customWidth="1"/>
    <col min="12291" max="12291" width="2.625" style="2" customWidth="1"/>
    <col min="12292" max="12292" width="12.625" style="2" customWidth="1"/>
    <col min="12293" max="12293" width="2.625" style="2" customWidth="1"/>
    <col min="12294" max="12294" width="12.625" style="2" customWidth="1"/>
    <col min="12295" max="12295" width="2.625" style="2" customWidth="1"/>
    <col min="12296" max="12298" width="12.625" style="2" customWidth="1"/>
    <col min="12299" max="12545" width="9" style="2"/>
    <col min="12546" max="12546" width="12.625" style="2" customWidth="1"/>
    <col min="12547" max="12547" width="2.625" style="2" customWidth="1"/>
    <col min="12548" max="12548" width="12.625" style="2" customWidth="1"/>
    <col min="12549" max="12549" width="2.625" style="2" customWidth="1"/>
    <col min="12550" max="12550" width="12.625" style="2" customWidth="1"/>
    <col min="12551" max="12551" width="2.625" style="2" customWidth="1"/>
    <col min="12552" max="12554" width="12.625" style="2" customWidth="1"/>
    <col min="12555" max="12801" width="9" style="2"/>
    <col min="12802" max="12802" width="12.625" style="2" customWidth="1"/>
    <col min="12803" max="12803" width="2.625" style="2" customWidth="1"/>
    <col min="12804" max="12804" width="12.625" style="2" customWidth="1"/>
    <col min="12805" max="12805" width="2.625" style="2" customWidth="1"/>
    <col min="12806" max="12806" width="12.625" style="2" customWidth="1"/>
    <col min="12807" max="12807" width="2.625" style="2" customWidth="1"/>
    <col min="12808" max="12810" width="12.625" style="2" customWidth="1"/>
    <col min="12811" max="13057" width="9" style="2"/>
    <col min="13058" max="13058" width="12.625" style="2" customWidth="1"/>
    <col min="13059" max="13059" width="2.625" style="2" customWidth="1"/>
    <col min="13060" max="13060" width="12.625" style="2" customWidth="1"/>
    <col min="13061" max="13061" width="2.625" style="2" customWidth="1"/>
    <col min="13062" max="13062" width="12.625" style="2" customWidth="1"/>
    <col min="13063" max="13063" width="2.625" style="2" customWidth="1"/>
    <col min="13064" max="13066" width="12.625" style="2" customWidth="1"/>
    <col min="13067" max="13313" width="9" style="2"/>
    <col min="13314" max="13314" width="12.625" style="2" customWidth="1"/>
    <col min="13315" max="13315" width="2.625" style="2" customWidth="1"/>
    <col min="13316" max="13316" width="12.625" style="2" customWidth="1"/>
    <col min="13317" max="13317" width="2.625" style="2" customWidth="1"/>
    <col min="13318" max="13318" width="12.625" style="2" customWidth="1"/>
    <col min="13319" max="13319" width="2.625" style="2" customWidth="1"/>
    <col min="13320" max="13322" width="12.625" style="2" customWidth="1"/>
    <col min="13323" max="13569" width="9" style="2"/>
    <col min="13570" max="13570" width="12.625" style="2" customWidth="1"/>
    <col min="13571" max="13571" width="2.625" style="2" customWidth="1"/>
    <col min="13572" max="13572" width="12.625" style="2" customWidth="1"/>
    <col min="13573" max="13573" width="2.625" style="2" customWidth="1"/>
    <col min="13574" max="13574" width="12.625" style="2" customWidth="1"/>
    <col min="13575" max="13575" width="2.625" style="2" customWidth="1"/>
    <col min="13576" max="13578" width="12.625" style="2" customWidth="1"/>
    <col min="13579" max="13825" width="9" style="2"/>
    <col min="13826" max="13826" width="12.625" style="2" customWidth="1"/>
    <col min="13827" max="13827" width="2.625" style="2" customWidth="1"/>
    <col min="13828" max="13828" width="12.625" style="2" customWidth="1"/>
    <col min="13829" max="13829" width="2.625" style="2" customWidth="1"/>
    <col min="13830" max="13830" width="12.625" style="2" customWidth="1"/>
    <col min="13831" max="13831" width="2.625" style="2" customWidth="1"/>
    <col min="13832" max="13834" width="12.625" style="2" customWidth="1"/>
    <col min="13835" max="14081" width="9" style="2"/>
    <col min="14082" max="14082" width="12.625" style="2" customWidth="1"/>
    <col min="14083" max="14083" width="2.625" style="2" customWidth="1"/>
    <col min="14084" max="14084" width="12.625" style="2" customWidth="1"/>
    <col min="14085" max="14085" width="2.625" style="2" customWidth="1"/>
    <col min="14086" max="14086" width="12.625" style="2" customWidth="1"/>
    <col min="14087" max="14087" width="2.625" style="2" customWidth="1"/>
    <col min="14088" max="14090" width="12.625" style="2" customWidth="1"/>
    <col min="14091" max="14337" width="9" style="2"/>
    <col min="14338" max="14338" width="12.625" style="2" customWidth="1"/>
    <col min="14339" max="14339" width="2.625" style="2" customWidth="1"/>
    <col min="14340" max="14340" width="12.625" style="2" customWidth="1"/>
    <col min="14341" max="14341" width="2.625" style="2" customWidth="1"/>
    <col min="14342" max="14342" width="12.625" style="2" customWidth="1"/>
    <col min="14343" max="14343" width="2.625" style="2" customWidth="1"/>
    <col min="14344" max="14346" width="12.625" style="2" customWidth="1"/>
    <col min="14347" max="14593" width="9" style="2"/>
    <col min="14594" max="14594" width="12.625" style="2" customWidth="1"/>
    <col min="14595" max="14595" width="2.625" style="2" customWidth="1"/>
    <col min="14596" max="14596" width="12.625" style="2" customWidth="1"/>
    <col min="14597" max="14597" width="2.625" style="2" customWidth="1"/>
    <col min="14598" max="14598" width="12.625" style="2" customWidth="1"/>
    <col min="14599" max="14599" width="2.625" style="2" customWidth="1"/>
    <col min="14600" max="14602" width="12.625" style="2" customWidth="1"/>
    <col min="14603" max="14849" width="9" style="2"/>
    <col min="14850" max="14850" width="12.625" style="2" customWidth="1"/>
    <col min="14851" max="14851" width="2.625" style="2" customWidth="1"/>
    <col min="14852" max="14852" width="12.625" style="2" customWidth="1"/>
    <col min="14853" max="14853" width="2.625" style="2" customWidth="1"/>
    <col min="14854" max="14854" width="12.625" style="2" customWidth="1"/>
    <col min="14855" max="14855" width="2.625" style="2" customWidth="1"/>
    <col min="14856" max="14858" width="12.625" style="2" customWidth="1"/>
    <col min="14859" max="15105" width="9" style="2"/>
    <col min="15106" max="15106" width="12.625" style="2" customWidth="1"/>
    <col min="15107" max="15107" width="2.625" style="2" customWidth="1"/>
    <col min="15108" max="15108" width="12.625" style="2" customWidth="1"/>
    <col min="15109" max="15109" width="2.625" style="2" customWidth="1"/>
    <col min="15110" max="15110" width="12.625" style="2" customWidth="1"/>
    <col min="15111" max="15111" width="2.625" style="2" customWidth="1"/>
    <col min="15112" max="15114" width="12.625" style="2" customWidth="1"/>
    <col min="15115" max="15361" width="9" style="2"/>
    <col min="15362" max="15362" width="12.625" style="2" customWidth="1"/>
    <col min="15363" max="15363" width="2.625" style="2" customWidth="1"/>
    <col min="15364" max="15364" width="12.625" style="2" customWidth="1"/>
    <col min="15365" max="15365" width="2.625" style="2" customWidth="1"/>
    <col min="15366" max="15366" width="12.625" style="2" customWidth="1"/>
    <col min="15367" max="15367" width="2.625" style="2" customWidth="1"/>
    <col min="15368" max="15370" width="12.625" style="2" customWidth="1"/>
    <col min="15371" max="15617" width="9" style="2"/>
    <col min="15618" max="15618" width="12.625" style="2" customWidth="1"/>
    <col min="15619" max="15619" width="2.625" style="2" customWidth="1"/>
    <col min="15620" max="15620" width="12.625" style="2" customWidth="1"/>
    <col min="15621" max="15621" width="2.625" style="2" customWidth="1"/>
    <col min="15622" max="15622" width="12.625" style="2" customWidth="1"/>
    <col min="15623" max="15623" width="2.625" style="2" customWidth="1"/>
    <col min="15624" max="15626" width="12.625" style="2" customWidth="1"/>
    <col min="15627" max="15873" width="9" style="2"/>
    <col min="15874" max="15874" width="12.625" style="2" customWidth="1"/>
    <col min="15875" max="15875" width="2.625" style="2" customWidth="1"/>
    <col min="15876" max="15876" width="12.625" style="2" customWidth="1"/>
    <col min="15877" max="15877" width="2.625" style="2" customWidth="1"/>
    <col min="15878" max="15878" width="12.625" style="2" customWidth="1"/>
    <col min="15879" max="15879" width="2.625" style="2" customWidth="1"/>
    <col min="15880" max="15882" width="12.625" style="2" customWidth="1"/>
    <col min="15883" max="16129" width="9" style="2"/>
    <col min="16130" max="16130" width="12.625" style="2" customWidth="1"/>
    <col min="16131" max="16131" width="2.625" style="2" customWidth="1"/>
    <col min="16132" max="16132" width="12.625" style="2" customWidth="1"/>
    <col min="16133" max="16133" width="2.625" style="2" customWidth="1"/>
    <col min="16134" max="16134" width="12.625" style="2" customWidth="1"/>
    <col min="16135" max="16135" width="2.625" style="2" customWidth="1"/>
    <col min="16136" max="16138" width="12.625" style="2" customWidth="1"/>
    <col min="16139" max="16384" width="9" style="2"/>
  </cols>
  <sheetData>
    <row r="1" spans="1:12" s="1" customFormat="1" ht="13.5" customHeight="1">
      <c r="B1" s="404" t="s">
        <v>11</v>
      </c>
      <c r="C1" s="5"/>
      <c r="D1" s="5"/>
      <c r="E1" s="450" t="s">
        <v>12</v>
      </c>
      <c r="G1" s="406" t="s">
        <v>13</v>
      </c>
      <c r="H1" s="407"/>
      <c r="I1" s="7"/>
      <c r="J1" s="406" t="s">
        <v>14</v>
      </c>
      <c r="K1" s="407"/>
    </row>
    <row r="2" spans="1:12" s="1" customFormat="1" ht="13.5">
      <c r="B2" s="405"/>
      <c r="C2" s="5"/>
      <c r="D2" s="5"/>
      <c r="E2" s="451"/>
      <c r="G2" s="10" t="s">
        <v>15</v>
      </c>
      <c r="H2" s="11" t="s">
        <v>16</v>
      </c>
      <c r="I2" s="7"/>
      <c r="J2" s="10" t="s">
        <v>17</v>
      </c>
      <c r="K2" s="11" t="s">
        <v>18</v>
      </c>
    </row>
    <row r="3" spans="1:12" s="1" customFormat="1" ht="13.5">
      <c r="B3" s="4"/>
      <c r="C3" s="6"/>
      <c r="D3" s="6"/>
      <c r="E3" s="4"/>
      <c r="F3" s="7"/>
      <c r="G3" s="8"/>
      <c r="H3" s="9"/>
      <c r="I3" s="7"/>
      <c r="J3" s="8"/>
      <c r="K3" s="9"/>
      <c r="L3" s="7"/>
    </row>
    <row r="4" spans="1:12" ht="13.5">
      <c r="E4" s="3" t="s">
        <v>62</v>
      </c>
      <c r="G4" s="3" t="s">
        <v>281</v>
      </c>
      <c r="I4" s="408" t="s">
        <v>213</v>
      </c>
      <c r="J4" s="408"/>
      <c r="K4" s="408"/>
    </row>
    <row r="5" spans="1:12" ht="13.5" customHeight="1">
      <c r="B5" s="387" t="s">
        <v>10</v>
      </c>
      <c r="E5" s="390" t="s">
        <v>5</v>
      </c>
      <c r="F5" s="391"/>
      <c r="G5" s="392" t="s">
        <v>198</v>
      </c>
      <c r="H5" s="391"/>
      <c r="I5" s="391"/>
      <c r="J5" s="391"/>
      <c r="K5" s="391"/>
    </row>
    <row r="6" spans="1:12" ht="13.5" customHeight="1">
      <c r="B6" s="388"/>
      <c r="E6" s="390" t="s">
        <v>6</v>
      </c>
      <c r="F6" s="391"/>
      <c r="G6" s="393" t="s">
        <v>199</v>
      </c>
      <c r="H6" s="394"/>
      <c r="I6" s="394"/>
      <c r="J6" s="394"/>
      <c r="K6" s="395"/>
    </row>
    <row r="7" spans="1:12" ht="13.5">
      <c r="B7" s="388"/>
      <c r="E7" s="391"/>
      <c r="F7" s="391"/>
      <c r="G7" s="396"/>
      <c r="H7" s="397"/>
      <c r="I7" s="397"/>
      <c r="J7" s="397"/>
      <c r="K7" s="398"/>
    </row>
    <row r="8" spans="1:12" ht="13.5">
      <c r="B8" s="389"/>
      <c r="E8" s="391"/>
      <c r="F8" s="391"/>
      <c r="G8" s="396"/>
      <c r="H8" s="397"/>
      <c r="I8" s="397"/>
      <c r="J8" s="397"/>
      <c r="K8" s="398"/>
    </row>
    <row r="9" spans="1:12" ht="13.5">
      <c r="E9" s="391"/>
      <c r="F9" s="391"/>
      <c r="G9" s="399"/>
      <c r="H9" s="400"/>
      <c r="I9" s="400"/>
      <c r="J9" s="400"/>
      <c r="K9" s="401"/>
    </row>
    <row r="10" spans="1:12" ht="13.5">
      <c r="A10" s="139" t="s">
        <v>1033</v>
      </c>
    </row>
    <row r="11" spans="1:12" ht="13.5">
      <c r="A11" s="65" t="s">
        <v>833</v>
      </c>
      <c r="B11" s="427" t="s">
        <v>7</v>
      </c>
      <c r="C11" s="427"/>
      <c r="D11" s="67" t="s">
        <v>834</v>
      </c>
      <c r="E11" s="427" t="s">
        <v>8</v>
      </c>
      <c r="F11" s="427"/>
      <c r="G11" s="427"/>
      <c r="H11" s="427"/>
      <c r="I11" s="427"/>
      <c r="J11" s="427"/>
      <c r="K11" s="427"/>
    </row>
    <row r="12" spans="1:12" ht="24.95" customHeight="1">
      <c r="A12" s="66"/>
      <c r="B12" s="393" t="s">
        <v>200</v>
      </c>
      <c r="C12" s="428"/>
      <c r="D12" s="133"/>
      <c r="E12" s="381" t="s">
        <v>214</v>
      </c>
      <c r="F12" s="382"/>
      <c r="G12" s="382"/>
      <c r="H12" s="382"/>
      <c r="I12" s="382"/>
      <c r="J12" s="382"/>
      <c r="K12" s="383"/>
    </row>
    <row r="13" spans="1:12" ht="24.95" customHeight="1">
      <c r="A13" s="66"/>
      <c r="B13" s="429"/>
      <c r="C13" s="430"/>
      <c r="D13" s="134"/>
      <c r="E13" s="384" t="s">
        <v>215</v>
      </c>
      <c r="F13" s="385"/>
      <c r="G13" s="385"/>
      <c r="H13" s="385"/>
      <c r="I13" s="385"/>
      <c r="J13" s="385"/>
      <c r="K13" s="386"/>
    </row>
    <row r="14" spans="1:12" ht="24.95" customHeight="1">
      <c r="A14" s="66"/>
      <c r="B14" s="429"/>
      <c r="C14" s="430"/>
      <c r="D14" s="134"/>
      <c r="E14" s="384" t="s">
        <v>216</v>
      </c>
      <c r="F14" s="385"/>
      <c r="G14" s="385"/>
      <c r="H14" s="385"/>
      <c r="I14" s="385"/>
      <c r="J14" s="385"/>
      <c r="K14" s="386"/>
    </row>
    <row r="15" spans="1:12" ht="24.95" customHeight="1">
      <c r="A15" s="66"/>
      <c r="B15" s="429"/>
      <c r="C15" s="430"/>
      <c r="D15" s="134"/>
      <c r="E15" s="365"/>
      <c r="F15" s="366"/>
      <c r="G15" s="366"/>
      <c r="H15" s="366"/>
      <c r="I15" s="366"/>
      <c r="J15" s="366"/>
      <c r="K15" s="367"/>
    </row>
    <row r="16" spans="1:12" ht="24.95" customHeight="1">
      <c r="A16" s="66"/>
      <c r="B16" s="429"/>
      <c r="C16" s="430"/>
      <c r="D16" s="134"/>
      <c r="E16" s="365"/>
      <c r="F16" s="366"/>
      <c r="G16" s="366"/>
      <c r="H16" s="366"/>
      <c r="I16" s="366"/>
      <c r="J16" s="366"/>
      <c r="K16" s="367"/>
    </row>
    <row r="17" spans="1:11" ht="24.95" customHeight="1">
      <c r="A17" s="66"/>
      <c r="B17" s="431"/>
      <c r="C17" s="430"/>
      <c r="D17" s="134"/>
      <c r="E17" s="365"/>
      <c r="F17" s="366"/>
      <c r="G17" s="366"/>
      <c r="H17" s="366"/>
      <c r="I17" s="366"/>
      <c r="J17" s="366"/>
      <c r="K17" s="367"/>
    </row>
    <row r="18" spans="1:11" ht="24.95" customHeight="1">
      <c r="A18" s="66"/>
      <c r="B18" s="431"/>
      <c r="C18" s="430"/>
      <c r="D18" s="134"/>
      <c r="E18" s="362"/>
      <c r="F18" s="363"/>
      <c r="G18" s="363"/>
      <c r="H18" s="363"/>
      <c r="I18" s="363"/>
      <c r="J18" s="363"/>
      <c r="K18" s="364"/>
    </row>
    <row r="19" spans="1:11" ht="24.95" customHeight="1">
      <c r="A19" s="66"/>
      <c r="B19" s="431"/>
      <c r="C19" s="430"/>
      <c r="D19" s="134"/>
      <c r="E19" s="365"/>
      <c r="F19" s="366"/>
      <c r="G19" s="366"/>
      <c r="H19" s="366"/>
      <c r="I19" s="366"/>
      <c r="J19" s="366"/>
      <c r="K19" s="367"/>
    </row>
    <row r="20" spans="1:11" ht="24.95" customHeight="1">
      <c r="A20" s="66"/>
      <c r="B20" s="431"/>
      <c r="C20" s="430"/>
      <c r="D20" s="134"/>
      <c r="E20" s="368"/>
      <c r="F20" s="369"/>
      <c r="G20" s="369"/>
      <c r="H20" s="369"/>
      <c r="I20" s="369"/>
      <c r="J20" s="369"/>
      <c r="K20" s="370"/>
    </row>
    <row r="21" spans="1:11" ht="24.95" customHeight="1">
      <c r="A21" s="66"/>
      <c r="B21" s="429" t="s">
        <v>209</v>
      </c>
      <c r="C21" s="430"/>
      <c r="D21" s="133"/>
      <c r="E21" s="381" t="s">
        <v>217</v>
      </c>
      <c r="F21" s="382"/>
      <c r="G21" s="382"/>
      <c r="H21" s="382"/>
      <c r="I21" s="382"/>
      <c r="J21" s="382"/>
      <c r="K21" s="383"/>
    </row>
    <row r="22" spans="1:11" ht="24.95" customHeight="1">
      <c r="A22" s="66"/>
      <c r="B22" s="429"/>
      <c r="C22" s="430"/>
      <c r="D22" s="134"/>
      <c r="E22" s="384" t="s">
        <v>218</v>
      </c>
      <c r="F22" s="385"/>
      <c r="G22" s="385"/>
      <c r="H22" s="385"/>
      <c r="I22" s="385"/>
      <c r="J22" s="385"/>
      <c r="K22" s="386"/>
    </row>
    <row r="23" spans="1:11" ht="24.95" customHeight="1">
      <c r="A23" s="66"/>
      <c r="B23" s="429"/>
      <c r="C23" s="430"/>
      <c r="D23" s="134"/>
      <c r="E23" s="365"/>
      <c r="F23" s="366"/>
      <c r="G23" s="366"/>
      <c r="H23" s="366"/>
      <c r="I23" s="366"/>
      <c r="J23" s="366"/>
      <c r="K23" s="367"/>
    </row>
    <row r="24" spans="1:11" ht="24.95" customHeight="1">
      <c r="A24" s="66"/>
      <c r="B24" s="429"/>
      <c r="C24" s="430"/>
      <c r="D24" s="134"/>
      <c r="E24" s="365"/>
      <c r="F24" s="366"/>
      <c r="G24" s="366"/>
      <c r="H24" s="366"/>
      <c r="I24" s="366"/>
      <c r="J24" s="366"/>
      <c r="K24" s="367"/>
    </row>
    <row r="25" spans="1:11" ht="24.95" customHeight="1">
      <c r="A25" s="66"/>
      <c r="B25" s="429"/>
      <c r="C25" s="430"/>
      <c r="D25" s="134"/>
      <c r="E25" s="365"/>
      <c r="F25" s="366"/>
      <c r="G25" s="366"/>
      <c r="H25" s="366"/>
      <c r="I25" s="366"/>
      <c r="J25" s="366"/>
      <c r="K25" s="367"/>
    </row>
    <row r="26" spans="1:11" ht="24.95" customHeight="1">
      <c r="A26" s="66"/>
      <c r="B26" s="431"/>
      <c r="C26" s="430"/>
      <c r="D26" s="134"/>
      <c r="E26" s="365"/>
      <c r="F26" s="366"/>
      <c r="G26" s="366"/>
      <c r="H26" s="366"/>
      <c r="I26" s="366"/>
      <c r="J26" s="366"/>
      <c r="K26" s="367"/>
    </row>
    <row r="27" spans="1:11" ht="24.95" customHeight="1">
      <c r="A27" s="66"/>
      <c r="B27" s="431"/>
      <c r="C27" s="430"/>
      <c r="D27" s="134"/>
      <c r="E27" s="362"/>
      <c r="F27" s="363"/>
      <c r="G27" s="363"/>
      <c r="H27" s="363"/>
      <c r="I27" s="363"/>
      <c r="J27" s="363"/>
      <c r="K27" s="364"/>
    </row>
    <row r="28" spans="1:11" ht="24.95" customHeight="1">
      <c r="A28" s="66"/>
      <c r="B28" s="431"/>
      <c r="C28" s="430"/>
      <c r="D28" s="134"/>
      <c r="E28" s="365"/>
      <c r="F28" s="366"/>
      <c r="G28" s="366"/>
      <c r="H28" s="366"/>
      <c r="I28" s="366"/>
      <c r="J28" s="366"/>
      <c r="K28" s="367"/>
    </row>
    <row r="29" spans="1:11" ht="24.95" customHeight="1">
      <c r="A29" s="66"/>
      <c r="B29" s="431"/>
      <c r="C29" s="430"/>
      <c r="D29" s="135"/>
      <c r="E29" s="368"/>
      <c r="F29" s="369"/>
      <c r="G29" s="369"/>
      <c r="H29" s="369"/>
      <c r="I29" s="369"/>
      <c r="J29" s="369"/>
      <c r="K29" s="370"/>
    </row>
    <row r="30" spans="1:11" ht="24.95" customHeight="1">
      <c r="A30" s="66"/>
      <c r="B30" s="429" t="s">
        <v>219</v>
      </c>
      <c r="C30" s="430"/>
      <c r="D30" s="134"/>
      <c r="E30" s="381" t="s">
        <v>220</v>
      </c>
      <c r="F30" s="382"/>
      <c r="G30" s="382"/>
      <c r="H30" s="382"/>
      <c r="I30" s="382"/>
      <c r="J30" s="382"/>
      <c r="K30" s="383"/>
    </row>
    <row r="31" spans="1:11" ht="24.95" customHeight="1">
      <c r="A31" s="66"/>
      <c r="B31" s="429"/>
      <c r="C31" s="430"/>
      <c r="D31" s="134"/>
      <c r="E31" s="384" t="s">
        <v>221</v>
      </c>
      <c r="F31" s="385"/>
      <c r="G31" s="385"/>
      <c r="H31" s="385"/>
      <c r="I31" s="385"/>
      <c r="J31" s="385"/>
      <c r="K31" s="386"/>
    </row>
    <row r="32" spans="1:11" ht="24.95" customHeight="1">
      <c r="A32" s="66"/>
      <c r="B32" s="429"/>
      <c r="C32" s="430"/>
      <c r="D32" s="134"/>
      <c r="E32" s="384" t="s">
        <v>222</v>
      </c>
      <c r="F32" s="385"/>
      <c r="G32" s="385"/>
      <c r="H32" s="385"/>
      <c r="I32" s="385"/>
      <c r="J32" s="385"/>
      <c r="K32" s="386"/>
    </row>
    <row r="33" spans="1:11" ht="24.95" customHeight="1">
      <c r="A33" s="66"/>
      <c r="B33" s="429"/>
      <c r="C33" s="430"/>
      <c r="D33" s="134"/>
      <c r="E33" s="365"/>
      <c r="F33" s="366"/>
      <c r="G33" s="366"/>
      <c r="H33" s="366"/>
      <c r="I33" s="366"/>
      <c r="J33" s="366"/>
      <c r="K33" s="367"/>
    </row>
    <row r="34" spans="1:11" ht="24.95" customHeight="1">
      <c r="A34" s="66"/>
      <c r="B34" s="429"/>
      <c r="C34" s="430"/>
      <c r="D34" s="134"/>
      <c r="E34" s="365"/>
      <c r="F34" s="366"/>
      <c r="G34" s="366"/>
      <c r="H34" s="366"/>
      <c r="I34" s="366"/>
      <c r="J34" s="366"/>
      <c r="K34" s="367"/>
    </row>
    <row r="35" spans="1:11" ht="24.95" customHeight="1">
      <c r="A35" s="66"/>
      <c r="B35" s="431"/>
      <c r="C35" s="430"/>
      <c r="D35" s="134"/>
      <c r="E35" s="365"/>
      <c r="F35" s="366"/>
      <c r="G35" s="366"/>
      <c r="H35" s="366"/>
      <c r="I35" s="366"/>
      <c r="J35" s="366"/>
      <c r="K35" s="367"/>
    </row>
    <row r="36" spans="1:11" ht="24.95" customHeight="1">
      <c r="A36" s="66"/>
      <c r="B36" s="431"/>
      <c r="C36" s="430"/>
      <c r="D36" s="134"/>
      <c r="E36" s="362"/>
      <c r="F36" s="363"/>
      <c r="G36" s="363"/>
      <c r="H36" s="363"/>
      <c r="I36" s="363"/>
      <c r="J36" s="363"/>
      <c r="K36" s="364"/>
    </row>
    <row r="37" spans="1:11" ht="24.95" customHeight="1">
      <c r="A37" s="66"/>
      <c r="B37" s="431"/>
      <c r="C37" s="430"/>
      <c r="D37" s="134"/>
      <c r="E37" s="365"/>
      <c r="F37" s="366"/>
      <c r="G37" s="366"/>
      <c r="H37" s="366"/>
      <c r="I37" s="366"/>
      <c r="J37" s="366"/>
      <c r="K37" s="367"/>
    </row>
    <row r="38" spans="1:11" ht="24.95" customHeight="1">
      <c r="A38" s="66"/>
      <c r="B38" s="431"/>
      <c r="C38" s="430"/>
      <c r="D38" s="134"/>
      <c r="E38" s="368"/>
      <c r="F38" s="369"/>
      <c r="G38" s="369"/>
      <c r="H38" s="369"/>
      <c r="I38" s="369"/>
      <c r="J38" s="369"/>
      <c r="K38" s="370"/>
    </row>
    <row r="39" spans="1:11" ht="24.95" customHeight="1">
      <c r="A39" s="66"/>
      <c r="B39" s="393"/>
      <c r="C39" s="428"/>
      <c r="D39" s="136"/>
      <c r="E39" s="372"/>
      <c r="F39" s="373"/>
      <c r="G39" s="373"/>
      <c r="H39" s="373"/>
      <c r="I39" s="373"/>
      <c r="J39" s="373"/>
      <c r="K39" s="374"/>
    </row>
    <row r="40" spans="1:11" ht="24.95" customHeight="1">
      <c r="A40" s="66"/>
      <c r="B40" s="429"/>
      <c r="C40" s="430"/>
      <c r="D40" s="137"/>
      <c r="E40" s="365"/>
      <c r="F40" s="366"/>
      <c r="G40" s="366"/>
      <c r="H40" s="366"/>
      <c r="I40" s="366"/>
      <c r="J40" s="366"/>
      <c r="K40" s="367"/>
    </row>
    <row r="41" spans="1:11" ht="24.95" customHeight="1">
      <c r="A41" s="66"/>
      <c r="B41" s="429"/>
      <c r="C41" s="430"/>
      <c r="D41" s="137"/>
      <c r="E41" s="365"/>
      <c r="F41" s="366"/>
      <c r="G41" s="366"/>
      <c r="H41" s="366"/>
      <c r="I41" s="366"/>
      <c r="J41" s="366"/>
      <c r="K41" s="367"/>
    </row>
    <row r="42" spans="1:11" ht="24.95" customHeight="1">
      <c r="A42" s="66"/>
      <c r="B42" s="429"/>
      <c r="C42" s="430"/>
      <c r="D42" s="137"/>
      <c r="E42" s="365"/>
      <c r="F42" s="366"/>
      <c r="G42" s="366"/>
      <c r="H42" s="366"/>
      <c r="I42" s="366"/>
      <c r="J42" s="366"/>
      <c r="K42" s="367"/>
    </row>
    <row r="43" spans="1:11" ht="24.95" customHeight="1">
      <c r="A43" s="66"/>
      <c r="B43" s="429"/>
      <c r="C43" s="430"/>
      <c r="D43" s="137"/>
      <c r="E43" s="365"/>
      <c r="F43" s="366"/>
      <c r="G43" s="366"/>
      <c r="H43" s="366"/>
      <c r="I43" s="366"/>
      <c r="J43" s="366"/>
      <c r="K43" s="367"/>
    </row>
    <row r="44" spans="1:11" ht="24.95" customHeight="1">
      <c r="A44" s="66"/>
      <c r="B44" s="431"/>
      <c r="C44" s="430"/>
      <c r="D44" s="137"/>
      <c r="E44" s="365"/>
      <c r="F44" s="366"/>
      <c r="G44" s="366"/>
      <c r="H44" s="366"/>
      <c r="I44" s="366"/>
      <c r="J44" s="366"/>
      <c r="K44" s="367"/>
    </row>
    <row r="45" spans="1:11" ht="24.95" customHeight="1">
      <c r="A45" s="66"/>
      <c r="B45" s="431"/>
      <c r="C45" s="430"/>
      <c r="D45" s="137"/>
      <c r="E45" s="362"/>
      <c r="F45" s="363"/>
      <c r="G45" s="363"/>
      <c r="H45" s="363"/>
      <c r="I45" s="363"/>
      <c r="J45" s="363"/>
      <c r="K45" s="364"/>
    </row>
    <row r="46" spans="1:11" ht="24.95" customHeight="1">
      <c r="A46" s="66"/>
      <c r="B46" s="431"/>
      <c r="C46" s="430"/>
      <c r="D46" s="137"/>
      <c r="E46" s="365"/>
      <c r="F46" s="366"/>
      <c r="G46" s="366"/>
      <c r="H46" s="366"/>
      <c r="I46" s="366"/>
      <c r="J46" s="366"/>
      <c r="K46" s="367"/>
    </row>
    <row r="47" spans="1:11" ht="24.95" customHeight="1">
      <c r="A47" s="66"/>
      <c r="B47" s="432"/>
      <c r="C47" s="433"/>
      <c r="D47" s="138"/>
      <c r="E47" s="368"/>
      <c r="F47" s="369"/>
      <c r="G47" s="369"/>
      <c r="H47" s="369"/>
      <c r="I47" s="369"/>
      <c r="J47" s="369"/>
      <c r="K47" s="370"/>
    </row>
    <row r="48" spans="1:11" ht="13.5"/>
    <row r="49" spans="2:11" ht="13.5">
      <c r="B49" s="2" t="s">
        <v>9</v>
      </c>
    </row>
    <row r="50" spans="2:11" ht="13.5">
      <c r="B50" s="409" t="s">
        <v>223</v>
      </c>
      <c r="C50" s="410"/>
      <c r="D50" s="410"/>
      <c r="E50" s="410"/>
      <c r="F50" s="410"/>
      <c r="G50" s="411"/>
      <c r="H50" s="409"/>
      <c r="I50" s="410"/>
      <c r="J50" s="410"/>
      <c r="K50" s="411"/>
    </row>
    <row r="51" spans="2:11" ht="13.5">
      <c r="B51" s="412"/>
      <c r="C51" s="413"/>
      <c r="D51" s="413"/>
      <c r="E51" s="413"/>
      <c r="F51" s="413"/>
      <c r="G51" s="414"/>
      <c r="H51" s="412"/>
      <c r="I51" s="413"/>
      <c r="J51" s="413"/>
      <c r="K51" s="414"/>
    </row>
    <row r="52" spans="2:11" ht="13.5">
      <c r="B52" s="412"/>
      <c r="C52" s="413"/>
      <c r="D52" s="413"/>
      <c r="E52" s="413"/>
      <c r="F52" s="413"/>
      <c r="G52" s="414"/>
      <c r="H52" s="412"/>
      <c r="I52" s="413"/>
      <c r="J52" s="413"/>
      <c r="K52" s="414"/>
    </row>
    <row r="53" spans="2:11" ht="13.5">
      <c r="B53" s="412"/>
      <c r="C53" s="413"/>
      <c r="D53" s="413"/>
      <c r="E53" s="413"/>
      <c r="F53" s="413"/>
      <c r="G53" s="414"/>
      <c r="H53" s="412"/>
      <c r="I53" s="413"/>
      <c r="J53" s="413"/>
      <c r="K53" s="414"/>
    </row>
    <row r="54" spans="2:11" ht="13.5">
      <c r="B54" s="412"/>
      <c r="C54" s="413"/>
      <c r="D54" s="413"/>
      <c r="E54" s="413"/>
      <c r="F54" s="413"/>
      <c r="G54" s="414"/>
      <c r="H54" s="412"/>
      <c r="I54" s="413"/>
      <c r="J54" s="413"/>
      <c r="K54" s="414"/>
    </row>
    <row r="55" spans="2:11" ht="13.5">
      <c r="B55" s="412"/>
      <c r="C55" s="413"/>
      <c r="D55" s="413"/>
      <c r="E55" s="413"/>
      <c r="F55" s="413"/>
      <c r="G55" s="414"/>
      <c r="H55" s="412"/>
      <c r="I55" s="413"/>
      <c r="J55" s="413"/>
      <c r="K55" s="414"/>
    </row>
    <row r="56" spans="2:11" ht="13.5">
      <c r="B56" s="412"/>
      <c r="C56" s="413"/>
      <c r="D56" s="413"/>
      <c r="E56" s="413"/>
      <c r="F56" s="413"/>
      <c r="G56" s="414"/>
      <c r="H56" s="412"/>
      <c r="I56" s="413"/>
      <c r="J56" s="413"/>
      <c r="K56" s="414"/>
    </row>
    <row r="57" spans="2:11" ht="13.5">
      <c r="B57" s="412"/>
      <c r="C57" s="413"/>
      <c r="D57" s="413"/>
      <c r="E57" s="413"/>
      <c r="F57" s="413"/>
      <c r="G57" s="414"/>
      <c r="H57" s="412"/>
      <c r="I57" s="413"/>
      <c r="J57" s="413"/>
      <c r="K57" s="414"/>
    </row>
    <row r="58" spans="2:11" ht="13.5">
      <c r="B58" s="412"/>
      <c r="C58" s="413"/>
      <c r="D58" s="413"/>
      <c r="E58" s="413"/>
      <c r="F58" s="413"/>
      <c r="G58" s="414"/>
      <c r="H58" s="412"/>
      <c r="I58" s="413"/>
      <c r="J58" s="413"/>
      <c r="K58" s="414"/>
    </row>
    <row r="59" spans="2:11" ht="13.5">
      <c r="B59" s="412"/>
      <c r="C59" s="413"/>
      <c r="D59" s="413"/>
      <c r="E59" s="413"/>
      <c r="F59" s="413"/>
      <c r="G59" s="414"/>
      <c r="H59" s="412"/>
      <c r="I59" s="413"/>
      <c r="J59" s="413"/>
      <c r="K59" s="414"/>
    </row>
    <row r="60" spans="2:11" ht="13.5">
      <c r="B60" s="412"/>
      <c r="C60" s="413"/>
      <c r="D60" s="413"/>
      <c r="E60" s="413"/>
      <c r="F60" s="413"/>
      <c r="G60" s="414"/>
      <c r="H60" s="412"/>
      <c r="I60" s="413"/>
      <c r="J60" s="413"/>
      <c r="K60" s="414"/>
    </row>
    <row r="61" spans="2:11" ht="13.5">
      <c r="B61" s="412"/>
      <c r="C61" s="413"/>
      <c r="D61" s="413"/>
      <c r="E61" s="413"/>
      <c r="F61" s="413"/>
      <c r="G61" s="414"/>
      <c r="H61" s="412"/>
      <c r="I61" s="413"/>
      <c r="J61" s="413"/>
      <c r="K61" s="414"/>
    </row>
    <row r="62" spans="2:11" ht="13.5">
      <c r="B62" s="415"/>
      <c r="C62" s="416"/>
      <c r="D62" s="416"/>
      <c r="E62" s="416"/>
      <c r="F62" s="416"/>
      <c r="G62" s="417"/>
      <c r="H62" s="421"/>
      <c r="I62" s="422"/>
      <c r="J62" s="422"/>
      <c r="K62" s="423"/>
    </row>
    <row r="63" spans="2:11" ht="13.5">
      <c r="B63" s="415"/>
      <c r="C63" s="416"/>
      <c r="D63" s="416"/>
      <c r="E63" s="416"/>
      <c r="F63" s="416"/>
      <c r="G63" s="417"/>
      <c r="H63" s="421"/>
      <c r="I63" s="422"/>
      <c r="J63" s="422"/>
      <c r="K63" s="423"/>
    </row>
    <row r="64" spans="2:11" ht="13.5">
      <c r="B64" s="415"/>
      <c r="C64" s="416"/>
      <c r="D64" s="416"/>
      <c r="E64" s="416"/>
      <c r="F64" s="416"/>
      <c r="G64" s="417"/>
      <c r="H64" s="421"/>
      <c r="I64" s="422"/>
      <c r="J64" s="422"/>
      <c r="K64" s="423"/>
    </row>
    <row r="65" spans="2:11" ht="13.5">
      <c r="B65" s="415"/>
      <c r="C65" s="416"/>
      <c r="D65" s="416"/>
      <c r="E65" s="416"/>
      <c r="F65" s="416"/>
      <c r="G65" s="417"/>
      <c r="H65" s="421"/>
      <c r="I65" s="422"/>
      <c r="J65" s="422"/>
      <c r="K65" s="423"/>
    </row>
    <row r="66" spans="2:11" ht="13.5">
      <c r="B66" s="415"/>
      <c r="C66" s="416"/>
      <c r="D66" s="416"/>
      <c r="E66" s="416"/>
      <c r="F66" s="416"/>
      <c r="G66" s="417"/>
      <c r="H66" s="421"/>
      <c r="I66" s="422"/>
      <c r="J66" s="422"/>
      <c r="K66" s="423"/>
    </row>
    <row r="67" spans="2:11" ht="13.5">
      <c r="B67" s="415"/>
      <c r="C67" s="416"/>
      <c r="D67" s="416"/>
      <c r="E67" s="416"/>
      <c r="F67" s="416"/>
      <c r="G67" s="417"/>
      <c r="H67" s="421"/>
      <c r="I67" s="422"/>
      <c r="J67" s="422"/>
      <c r="K67" s="423"/>
    </row>
    <row r="68" spans="2:11" ht="13.5">
      <c r="B68" s="415"/>
      <c r="C68" s="416"/>
      <c r="D68" s="416"/>
      <c r="E68" s="416"/>
      <c r="F68" s="416"/>
      <c r="G68" s="417"/>
      <c r="H68" s="421"/>
      <c r="I68" s="422"/>
      <c r="J68" s="422"/>
      <c r="K68" s="423"/>
    </row>
    <row r="69" spans="2:11" ht="13.5">
      <c r="B69" s="415"/>
      <c r="C69" s="416"/>
      <c r="D69" s="416"/>
      <c r="E69" s="416"/>
      <c r="F69" s="416"/>
      <c r="G69" s="417"/>
      <c r="H69" s="421"/>
      <c r="I69" s="422"/>
      <c r="J69" s="422"/>
      <c r="K69" s="423"/>
    </row>
    <row r="70" spans="2:11" ht="13.5">
      <c r="B70" s="418"/>
      <c r="C70" s="419"/>
      <c r="D70" s="419"/>
      <c r="E70" s="419"/>
      <c r="F70" s="419"/>
      <c r="G70" s="420"/>
      <c r="H70" s="424"/>
      <c r="I70" s="425"/>
      <c r="J70" s="425"/>
      <c r="K70" s="426"/>
    </row>
    <row r="71" spans="2:11" ht="13.5"/>
    <row r="72" spans="2:11" ht="13.5"/>
    <row r="73" spans="2:11" ht="13.5"/>
    <row r="74" spans="2:11" ht="13.5"/>
    <row r="75" spans="2:11" ht="13.5"/>
    <row r="76" spans="2:11" ht="13.5"/>
    <row r="77" spans="2:11" ht="13.5"/>
    <row r="78" spans="2:11" ht="13.5"/>
    <row r="79" spans="2:11" ht="13.5"/>
    <row r="80" spans="2:11" ht="13.5"/>
    <row r="81" ht="13.5"/>
    <row r="82" ht="13.5"/>
    <row r="83" ht="13.5"/>
    <row r="84" ht="13.5"/>
    <row r="85" ht="13.5"/>
    <row r="86" ht="13.5"/>
    <row r="87" ht="13.5"/>
    <row r="88" ht="13.5"/>
    <row r="89" ht="13.5"/>
    <row r="90" ht="13.5"/>
    <row r="91" ht="13.5"/>
    <row r="92" ht="13.5"/>
    <row r="93" ht="13.5"/>
    <row r="94" ht="13.5"/>
    <row r="95" ht="13.5"/>
    <row r="96" ht="13.5"/>
    <row r="97" ht="13.5"/>
    <row r="98" ht="13.5"/>
    <row r="99" ht="13.5"/>
    <row r="100" ht="13.5"/>
    <row r="101" ht="13.5"/>
    <row r="102" ht="13.5"/>
  </sheetData>
  <mergeCells count="54">
    <mergeCell ref="B50:G70"/>
    <mergeCell ref="H50:K70"/>
    <mergeCell ref="B11:C11"/>
    <mergeCell ref="E11:K11"/>
    <mergeCell ref="B12:C20"/>
    <mergeCell ref="B21:C29"/>
    <mergeCell ref="B30:C38"/>
    <mergeCell ref="B39:C47"/>
    <mergeCell ref="E12:K12"/>
    <mergeCell ref="E13:K13"/>
    <mergeCell ref="E14:K14"/>
    <mergeCell ref="E15:K15"/>
    <mergeCell ref="E16:K16"/>
    <mergeCell ref="E17:K17"/>
    <mergeCell ref="E18:K18"/>
    <mergeCell ref="E19:K19"/>
    <mergeCell ref="B1:B2"/>
    <mergeCell ref="E1:E2"/>
    <mergeCell ref="G1:H1"/>
    <mergeCell ref="J1:K1"/>
    <mergeCell ref="I4:K4"/>
    <mergeCell ref="B5:B8"/>
    <mergeCell ref="E5:F5"/>
    <mergeCell ref="G5:K5"/>
    <mergeCell ref="E6:F9"/>
    <mergeCell ref="G6:K9"/>
    <mergeCell ref="E20:K20"/>
    <mergeCell ref="E21:K21"/>
    <mergeCell ref="E22:K22"/>
    <mergeCell ref="E23:K23"/>
    <mergeCell ref="E24:K24"/>
    <mergeCell ref="E25:K25"/>
    <mergeCell ref="E26:K26"/>
    <mergeCell ref="E27:K27"/>
    <mergeCell ref="E28:K28"/>
    <mergeCell ref="E29:K29"/>
    <mergeCell ref="E30:K30"/>
    <mergeCell ref="E31:K31"/>
    <mergeCell ref="E32:K32"/>
    <mergeCell ref="E33:K33"/>
    <mergeCell ref="E34:K34"/>
    <mergeCell ref="E35:K35"/>
    <mergeCell ref="E36:K36"/>
    <mergeCell ref="E37:K37"/>
    <mergeCell ref="E38:K38"/>
    <mergeCell ref="E39:K39"/>
    <mergeCell ref="E45:K45"/>
    <mergeCell ref="E46:K46"/>
    <mergeCell ref="E47:K47"/>
    <mergeCell ref="E40:K40"/>
    <mergeCell ref="E41:K41"/>
    <mergeCell ref="E42:K42"/>
    <mergeCell ref="E43:K43"/>
    <mergeCell ref="E44:K44"/>
  </mergeCells>
  <phoneticPr fontId="1"/>
  <hyperlinks>
    <hyperlink ref="I4:K4" location="データ一覧表!A17" tooltip="ﾃﾞｰﾀ一覧表のシートへ戻る" display="ユニット番号　01G014L22　"/>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102"/>
  <sheetViews>
    <sheetView workbookViewId="0">
      <selection activeCell="I4" sqref="I4:K4"/>
    </sheetView>
  </sheetViews>
  <sheetFormatPr defaultRowHeight="20.100000000000001" customHeight="1"/>
  <cols>
    <col min="1" max="1" width="10.625" style="2" customWidth="1"/>
    <col min="2" max="2" width="17.25" style="2" customWidth="1"/>
    <col min="3" max="3" width="2.625" style="2" customWidth="1"/>
    <col min="4" max="4" width="3.625" style="2" customWidth="1"/>
    <col min="5" max="5" width="17.25" style="2" customWidth="1"/>
    <col min="6" max="6" width="2.625" style="2" customWidth="1"/>
    <col min="7" max="8" width="14.375" style="2" customWidth="1"/>
    <col min="9" max="9" width="3.625" style="2" customWidth="1"/>
    <col min="10" max="11" width="14.125" style="2" customWidth="1"/>
    <col min="12" max="12" width="3.25" style="2" customWidth="1"/>
    <col min="13" max="257" width="9" style="2"/>
    <col min="258" max="258" width="12.625" style="2" customWidth="1"/>
    <col min="259" max="259" width="2.625" style="2" customWidth="1"/>
    <col min="260" max="260" width="12.625" style="2" customWidth="1"/>
    <col min="261" max="261" width="2.625" style="2" customWidth="1"/>
    <col min="262" max="262" width="12.625" style="2" customWidth="1"/>
    <col min="263" max="263" width="2.625" style="2" customWidth="1"/>
    <col min="264" max="266" width="12.625" style="2" customWidth="1"/>
    <col min="267" max="513" width="9" style="2"/>
    <col min="514" max="514" width="12.625" style="2" customWidth="1"/>
    <col min="515" max="515" width="2.625" style="2" customWidth="1"/>
    <col min="516" max="516" width="12.625" style="2" customWidth="1"/>
    <col min="517" max="517" width="2.625" style="2" customWidth="1"/>
    <col min="518" max="518" width="12.625" style="2" customWidth="1"/>
    <col min="519" max="519" width="2.625" style="2" customWidth="1"/>
    <col min="520" max="522" width="12.625" style="2" customWidth="1"/>
    <col min="523" max="769" width="9" style="2"/>
    <col min="770" max="770" width="12.625" style="2" customWidth="1"/>
    <col min="771" max="771" width="2.625" style="2" customWidth="1"/>
    <col min="772" max="772" width="12.625" style="2" customWidth="1"/>
    <col min="773" max="773" width="2.625" style="2" customWidth="1"/>
    <col min="774" max="774" width="12.625" style="2" customWidth="1"/>
    <col min="775" max="775" width="2.625" style="2" customWidth="1"/>
    <col min="776" max="778" width="12.625" style="2" customWidth="1"/>
    <col min="779" max="1025" width="9" style="2"/>
    <col min="1026" max="1026" width="12.625" style="2" customWidth="1"/>
    <col min="1027" max="1027" width="2.625" style="2" customWidth="1"/>
    <col min="1028" max="1028" width="12.625" style="2" customWidth="1"/>
    <col min="1029" max="1029" width="2.625" style="2" customWidth="1"/>
    <col min="1030" max="1030" width="12.625" style="2" customWidth="1"/>
    <col min="1031" max="1031" width="2.625" style="2" customWidth="1"/>
    <col min="1032" max="1034" width="12.625" style="2" customWidth="1"/>
    <col min="1035" max="1281" width="9" style="2"/>
    <col min="1282" max="1282" width="12.625" style="2" customWidth="1"/>
    <col min="1283" max="1283" width="2.625" style="2" customWidth="1"/>
    <col min="1284" max="1284" width="12.625" style="2" customWidth="1"/>
    <col min="1285" max="1285" width="2.625" style="2" customWidth="1"/>
    <col min="1286" max="1286" width="12.625" style="2" customWidth="1"/>
    <col min="1287" max="1287" width="2.625" style="2" customWidth="1"/>
    <col min="1288" max="1290" width="12.625" style="2" customWidth="1"/>
    <col min="1291" max="1537" width="9" style="2"/>
    <col min="1538" max="1538" width="12.625" style="2" customWidth="1"/>
    <col min="1539" max="1539" width="2.625" style="2" customWidth="1"/>
    <col min="1540" max="1540" width="12.625" style="2" customWidth="1"/>
    <col min="1541" max="1541" width="2.625" style="2" customWidth="1"/>
    <col min="1542" max="1542" width="12.625" style="2" customWidth="1"/>
    <col min="1543" max="1543" width="2.625" style="2" customWidth="1"/>
    <col min="1544" max="1546" width="12.625" style="2" customWidth="1"/>
    <col min="1547" max="1793" width="9" style="2"/>
    <col min="1794" max="1794" width="12.625" style="2" customWidth="1"/>
    <col min="1795" max="1795" width="2.625" style="2" customWidth="1"/>
    <col min="1796" max="1796" width="12.625" style="2" customWidth="1"/>
    <col min="1797" max="1797" width="2.625" style="2" customWidth="1"/>
    <col min="1798" max="1798" width="12.625" style="2" customWidth="1"/>
    <col min="1799" max="1799" width="2.625" style="2" customWidth="1"/>
    <col min="1800" max="1802" width="12.625" style="2" customWidth="1"/>
    <col min="1803" max="2049" width="9" style="2"/>
    <col min="2050" max="2050" width="12.625" style="2" customWidth="1"/>
    <col min="2051" max="2051" width="2.625" style="2" customWidth="1"/>
    <col min="2052" max="2052" width="12.625" style="2" customWidth="1"/>
    <col min="2053" max="2053" width="2.625" style="2" customWidth="1"/>
    <col min="2054" max="2054" width="12.625" style="2" customWidth="1"/>
    <col min="2055" max="2055" width="2.625" style="2" customWidth="1"/>
    <col min="2056" max="2058" width="12.625" style="2" customWidth="1"/>
    <col min="2059" max="2305" width="9" style="2"/>
    <col min="2306" max="2306" width="12.625" style="2" customWidth="1"/>
    <col min="2307" max="2307" width="2.625" style="2" customWidth="1"/>
    <col min="2308" max="2308" width="12.625" style="2" customWidth="1"/>
    <col min="2309" max="2309" width="2.625" style="2" customWidth="1"/>
    <col min="2310" max="2310" width="12.625" style="2" customWidth="1"/>
    <col min="2311" max="2311" width="2.625" style="2" customWidth="1"/>
    <col min="2312" max="2314" width="12.625" style="2" customWidth="1"/>
    <col min="2315" max="2561" width="9" style="2"/>
    <col min="2562" max="2562" width="12.625" style="2" customWidth="1"/>
    <col min="2563" max="2563" width="2.625" style="2" customWidth="1"/>
    <col min="2564" max="2564" width="12.625" style="2" customWidth="1"/>
    <col min="2565" max="2565" width="2.625" style="2" customWidth="1"/>
    <col min="2566" max="2566" width="12.625" style="2" customWidth="1"/>
    <col min="2567" max="2567" width="2.625" style="2" customWidth="1"/>
    <col min="2568" max="2570" width="12.625" style="2" customWidth="1"/>
    <col min="2571" max="2817" width="9" style="2"/>
    <col min="2818" max="2818" width="12.625" style="2" customWidth="1"/>
    <col min="2819" max="2819" width="2.625" style="2" customWidth="1"/>
    <col min="2820" max="2820" width="12.625" style="2" customWidth="1"/>
    <col min="2821" max="2821" width="2.625" style="2" customWidth="1"/>
    <col min="2822" max="2822" width="12.625" style="2" customWidth="1"/>
    <col min="2823" max="2823" width="2.625" style="2" customWidth="1"/>
    <col min="2824" max="2826" width="12.625" style="2" customWidth="1"/>
    <col min="2827" max="3073" width="9" style="2"/>
    <col min="3074" max="3074" width="12.625" style="2" customWidth="1"/>
    <col min="3075" max="3075" width="2.625" style="2" customWidth="1"/>
    <col min="3076" max="3076" width="12.625" style="2" customWidth="1"/>
    <col min="3077" max="3077" width="2.625" style="2" customWidth="1"/>
    <col min="3078" max="3078" width="12.625" style="2" customWidth="1"/>
    <col min="3079" max="3079" width="2.625" style="2" customWidth="1"/>
    <col min="3080" max="3082" width="12.625" style="2" customWidth="1"/>
    <col min="3083" max="3329" width="9" style="2"/>
    <col min="3330" max="3330" width="12.625" style="2" customWidth="1"/>
    <col min="3331" max="3331" width="2.625" style="2" customWidth="1"/>
    <col min="3332" max="3332" width="12.625" style="2" customWidth="1"/>
    <col min="3333" max="3333" width="2.625" style="2" customWidth="1"/>
    <col min="3334" max="3334" width="12.625" style="2" customWidth="1"/>
    <col min="3335" max="3335" width="2.625" style="2" customWidth="1"/>
    <col min="3336" max="3338" width="12.625" style="2" customWidth="1"/>
    <col min="3339" max="3585" width="9" style="2"/>
    <col min="3586" max="3586" width="12.625" style="2" customWidth="1"/>
    <col min="3587" max="3587" width="2.625" style="2" customWidth="1"/>
    <col min="3588" max="3588" width="12.625" style="2" customWidth="1"/>
    <col min="3589" max="3589" width="2.625" style="2" customWidth="1"/>
    <col min="3590" max="3590" width="12.625" style="2" customWidth="1"/>
    <col min="3591" max="3591" width="2.625" style="2" customWidth="1"/>
    <col min="3592" max="3594" width="12.625" style="2" customWidth="1"/>
    <col min="3595" max="3841" width="9" style="2"/>
    <col min="3842" max="3842" width="12.625" style="2" customWidth="1"/>
    <col min="3843" max="3843" width="2.625" style="2" customWidth="1"/>
    <col min="3844" max="3844" width="12.625" style="2" customWidth="1"/>
    <col min="3845" max="3845" width="2.625" style="2" customWidth="1"/>
    <col min="3846" max="3846" width="12.625" style="2" customWidth="1"/>
    <col min="3847" max="3847" width="2.625" style="2" customWidth="1"/>
    <col min="3848" max="3850" width="12.625" style="2" customWidth="1"/>
    <col min="3851" max="4097" width="9" style="2"/>
    <col min="4098" max="4098" width="12.625" style="2" customWidth="1"/>
    <col min="4099" max="4099" width="2.625" style="2" customWidth="1"/>
    <col min="4100" max="4100" width="12.625" style="2" customWidth="1"/>
    <col min="4101" max="4101" width="2.625" style="2" customWidth="1"/>
    <col min="4102" max="4102" width="12.625" style="2" customWidth="1"/>
    <col min="4103" max="4103" width="2.625" style="2" customWidth="1"/>
    <col min="4104" max="4106" width="12.625" style="2" customWidth="1"/>
    <col min="4107" max="4353" width="9" style="2"/>
    <col min="4354" max="4354" width="12.625" style="2" customWidth="1"/>
    <col min="4355" max="4355" width="2.625" style="2" customWidth="1"/>
    <col min="4356" max="4356" width="12.625" style="2" customWidth="1"/>
    <col min="4357" max="4357" width="2.625" style="2" customWidth="1"/>
    <col min="4358" max="4358" width="12.625" style="2" customWidth="1"/>
    <col min="4359" max="4359" width="2.625" style="2" customWidth="1"/>
    <col min="4360" max="4362" width="12.625" style="2" customWidth="1"/>
    <col min="4363" max="4609" width="9" style="2"/>
    <col min="4610" max="4610" width="12.625" style="2" customWidth="1"/>
    <col min="4611" max="4611" width="2.625" style="2" customWidth="1"/>
    <col min="4612" max="4612" width="12.625" style="2" customWidth="1"/>
    <col min="4613" max="4613" width="2.625" style="2" customWidth="1"/>
    <col min="4614" max="4614" width="12.625" style="2" customWidth="1"/>
    <col min="4615" max="4615" width="2.625" style="2" customWidth="1"/>
    <col min="4616" max="4618" width="12.625" style="2" customWidth="1"/>
    <col min="4619" max="4865" width="9" style="2"/>
    <col min="4866" max="4866" width="12.625" style="2" customWidth="1"/>
    <col min="4867" max="4867" width="2.625" style="2" customWidth="1"/>
    <col min="4868" max="4868" width="12.625" style="2" customWidth="1"/>
    <col min="4869" max="4869" width="2.625" style="2" customWidth="1"/>
    <col min="4870" max="4870" width="12.625" style="2" customWidth="1"/>
    <col min="4871" max="4871" width="2.625" style="2" customWidth="1"/>
    <col min="4872" max="4874" width="12.625" style="2" customWidth="1"/>
    <col min="4875" max="5121" width="9" style="2"/>
    <col min="5122" max="5122" width="12.625" style="2" customWidth="1"/>
    <col min="5123" max="5123" width="2.625" style="2" customWidth="1"/>
    <col min="5124" max="5124" width="12.625" style="2" customWidth="1"/>
    <col min="5125" max="5125" width="2.625" style="2" customWidth="1"/>
    <col min="5126" max="5126" width="12.625" style="2" customWidth="1"/>
    <col min="5127" max="5127" width="2.625" style="2" customWidth="1"/>
    <col min="5128" max="5130" width="12.625" style="2" customWidth="1"/>
    <col min="5131" max="5377" width="9" style="2"/>
    <col min="5378" max="5378" width="12.625" style="2" customWidth="1"/>
    <col min="5379" max="5379" width="2.625" style="2" customWidth="1"/>
    <col min="5380" max="5380" width="12.625" style="2" customWidth="1"/>
    <col min="5381" max="5381" width="2.625" style="2" customWidth="1"/>
    <col min="5382" max="5382" width="12.625" style="2" customWidth="1"/>
    <col min="5383" max="5383" width="2.625" style="2" customWidth="1"/>
    <col min="5384" max="5386" width="12.625" style="2" customWidth="1"/>
    <col min="5387" max="5633" width="9" style="2"/>
    <col min="5634" max="5634" width="12.625" style="2" customWidth="1"/>
    <col min="5635" max="5635" width="2.625" style="2" customWidth="1"/>
    <col min="5636" max="5636" width="12.625" style="2" customWidth="1"/>
    <col min="5637" max="5637" width="2.625" style="2" customWidth="1"/>
    <col min="5638" max="5638" width="12.625" style="2" customWidth="1"/>
    <col min="5639" max="5639" width="2.625" style="2" customWidth="1"/>
    <col min="5640" max="5642" width="12.625" style="2" customWidth="1"/>
    <col min="5643" max="5889" width="9" style="2"/>
    <col min="5890" max="5890" width="12.625" style="2" customWidth="1"/>
    <col min="5891" max="5891" width="2.625" style="2" customWidth="1"/>
    <col min="5892" max="5892" width="12.625" style="2" customWidth="1"/>
    <col min="5893" max="5893" width="2.625" style="2" customWidth="1"/>
    <col min="5894" max="5894" width="12.625" style="2" customWidth="1"/>
    <col min="5895" max="5895" width="2.625" style="2" customWidth="1"/>
    <col min="5896" max="5898" width="12.625" style="2" customWidth="1"/>
    <col min="5899" max="6145" width="9" style="2"/>
    <col min="6146" max="6146" width="12.625" style="2" customWidth="1"/>
    <col min="6147" max="6147" width="2.625" style="2" customWidth="1"/>
    <col min="6148" max="6148" width="12.625" style="2" customWidth="1"/>
    <col min="6149" max="6149" width="2.625" style="2" customWidth="1"/>
    <col min="6150" max="6150" width="12.625" style="2" customWidth="1"/>
    <col min="6151" max="6151" width="2.625" style="2" customWidth="1"/>
    <col min="6152" max="6154" width="12.625" style="2" customWidth="1"/>
    <col min="6155" max="6401" width="9" style="2"/>
    <col min="6402" max="6402" width="12.625" style="2" customWidth="1"/>
    <col min="6403" max="6403" width="2.625" style="2" customWidth="1"/>
    <col min="6404" max="6404" width="12.625" style="2" customWidth="1"/>
    <col min="6405" max="6405" width="2.625" style="2" customWidth="1"/>
    <col min="6406" max="6406" width="12.625" style="2" customWidth="1"/>
    <col min="6407" max="6407" width="2.625" style="2" customWidth="1"/>
    <col min="6408" max="6410" width="12.625" style="2" customWidth="1"/>
    <col min="6411" max="6657" width="9" style="2"/>
    <col min="6658" max="6658" width="12.625" style="2" customWidth="1"/>
    <col min="6659" max="6659" width="2.625" style="2" customWidth="1"/>
    <col min="6660" max="6660" width="12.625" style="2" customWidth="1"/>
    <col min="6661" max="6661" width="2.625" style="2" customWidth="1"/>
    <col min="6662" max="6662" width="12.625" style="2" customWidth="1"/>
    <col min="6663" max="6663" width="2.625" style="2" customWidth="1"/>
    <col min="6664" max="6666" width="12.625" style="2" customWidth="1"/>
    <col min="6667" max="6913" width="9" style="2"/>
    <col min="6914" max="6914" width="12.625" style="2" customWidth="1"/>
    <col min="6915" max="6915" width="2.625" style="2" customWidth="1"/>
    <col min="6916" max="6916" width="12.625" style="2" customWidth="1"/>
    <col min="6917" max="6917" width="2.625" style="2" customWidth="1"/>
    <col min="6918" max="6918" width="12.625" style="2" customWidth="1"/>
    <col min="6919" max="6919" width="2.625" style="2" customWidth="1"/>
    <col min="6920" max="6922" width="12.625" style="2" customWidth="1"/>
    <col min="6923" max="7169" width="9" style="2"/>
    <col min="7170" max="7170" width="12.625" style="2" customWidth="1"/>
    <col min="7171" max="7171" width="2.625" style="2" customWidth="1"/>
    <col min="7172" max="7172" width="12.625" style="2" customWidth="1"/>
    <col min="7173" max="7173" width="2.625" style="2" customWidth="1"/>
    <col min="7174" max="7174" width="12.625" style="2" customWidth="1"/>
    <col min="7175" max="7175" width="2.625" style="2" customWidth="1"/>
    <col min="7176" max="7178" width="12.625" style="2" customWidth="1"/>
    <col min="7179" max="7425" width="9" style="2"/>
    <col min="7426" max="7426" width="12.625" style="2" customWidth="1"/>
    <col min="7427" max="7427" width="2.625" style="2" customWidth="1"/>
    <col min="7428" max="7428" width="12.625" style="2" customWidth="1"/>
    <col min="7429" max="7429" width="2.625" style="2" customWidth="1"/>
    <col min="7430" max="7430" width="12.625" style="2" customWidth="1"/>
    <col min="7431" max="7431" width="2.625" style="2" customWidth="1"/>
    <col min="7432" max="7434" width="12.625" style="2" customWidth="1"/>
    <col min="7435" max="7681" width="9" style="2"/>
    <col min="7682" max="7682" width="12.625" style="2" customWidth="1"/>
    <col min="7683" max="7683" width="2.625" style="2" customWidth="1"/>
    <col min="7684" max="7684" width="12.625" style="2" customWidth="1"/>
    <col min="7685" max="7685" width="2.625" style="2" customWidth="1"/>
    <col min="7686" max="7686" width="12.625" style="2" customWidth="1"/>
    <col min="7687" max="7687" width="2.625" style="2" customWidth="1"/>
    <col min="7688" max="7690" width="12.625" style="2" customWidth="1"/>
    <col min="7691" max="7937" width="9" style="2"/>
    <col min="7938" max="7938" width="12.625" style="2" customWidth="1"/>
    <col min="7939" max="7939" width="2.625" style="2" customWidth="1"/>
    <col min="7940" max="7940" width="12.625" style="2" customWidth="1"/>
    <col min="7941" max="7941" width="2.625" style="2" customWidth="1"/>
    <col min="7942" max="7942" width="12.625" style="2" customWidth="1"/>
    <col min="7943" max="7943" width="2.625" style="2" customWidth="1"/>
    <col min="7944" max="7946" width="12.625" style="2" customWidth="1"/>
    <col min="7947" max="8193" width="9" style="2"/>
    <col min="8194" max="8194" width="12.625" style="2" customWidth="1"/>
    <col min="8195" max="8195" width="2.625" style="2" customWidth="1"/>
    <col min="8196" max="8196" width="12.625" style="2" customWidth="1"/>
    <col min="8197" max="8197" width="2.625" style="2" customWidth="1"/>
    <col min="8198" max="8198" width="12.625" style="2" customWidth="1"/>
    <col min="8199" max="8199" width="2.625" style="2" customWidth="1"/>
    <col min="8200" max="8202" width="12.625" style="2" customWidth="1"/>
    <col min="8203" max="8449" width="9" style="2"/>
    <col min="8450" max="8450" width="12.625" style="2" customWidth="1"/>
    <col min="8451" max="8451" width="2.625" style="2" customWidth="1"/>
    <col min="8452" max="8452" width="12.625" style="2" customWidth="1"/>
    <col min="8453" max="8453" width="2.625" style="2" customWidth="1"/>
    <col min="8454" max="8454" width="12.625" style="2" customWidth="1"/>
    <col min="8455" max="8455" width="2.625" style="2" customWidth="1"/>
    <col min="8456" max="8458" width="12.625" style="2" customWidth="1"/>
    <col min="8459" max="8705" width="9" style="2"/>
    <col min="8706" max="8706" width="12.625" style="2" customWidth="1"/>
    <col min="8707" max="8707" width="2.625" style="2" customWidth="1"/>
    <col min="8708" max="8708" width="12.625" style="2" customWidth="1"/>
    <col min="8709" max="8709" width="2.625" style="2" customWidth="1"/>
    <col min="8710" max="8710" width="12.625" style="2" customWidth="1"/>
    <col min="8711" max="8711" width="2.625" style="2" customWidth="1"/>
    <col min="8712" max="8714" width="12.625" style="2" customWidth="1"/>
    <col min="8715" max="8961" width="9" style="2"/>
    <col min="8962" max="8962" width="12.625" style="2" customWidth="1"/>
    <col min="8963" max="8963" width="2.625" style="2" customWidth="1"/>
    <col min="8964" max="8964" width="12.625" style="2" customWidth="1"/>
    <col min="8965" max="8965" width="2.625" style="2" customWidth="1"/>
    <col min="8966" max="8966" width="12.625" style="2" customWidth="1"/>
    <col min="8967" max="8967" width="2.625" style="2" customWidth="1"/>
    <col min="8968" max="8970" width="12.625" style="2" customWidth="1"/>
    <col min="8971" max="9217" width="9" style="2"/>
    <col min="9218" max="9218" width="12.625" style="2" customWidth="1"/>
    <col min="9219" max="9219" width="2.625" style="2" customWidth="1"/>
    <col min="9220" max="9220" width="12.625" style="2" customWidth="1"/>
    <col min="9221" max="9221" width="2.625" style="2" customWidth="1"/>
    <col min="9222" max="9222" width="12.625" style="2" customWidth="1"/>
    <col min="9223" max="9223" width="2.625" style="2" customWidth="1"/>
    <col min="9224" max="9226" width="12.625" style="2" customWidth="1"/>
    <col min="9227" max="9473" width="9" style="2"/>
    <col min="9474" max="9474" width="12.625" style="2" customWidth="1"/>
    <col min="9475" max="9475" width="2.625" style="2" customWidth="1"/>
    <col min="9476" max="9476" width="12.625" style="2" customWidth="1"/>
    <col min="9477" max="9477" width="2.625" style="2" customWidth="1"/>
    <col min="9478" max="9478" width="12.625" style="2" customWidth="1"/>
    <col min="9479" max="9479" width="2.625" style="2" customWidth="1"/>
    <col min="9480" max="9482" width="12.625" style="2" customWidth="1"/>
    <col min="9483" max="9729" width="9" style="2"/>
    <col min="9730" max="9730" width="12.625" style="2" customWidth="1"/>
    <col min="9731" max="9731" width="2.625" style="2" customWidth="1"/>
    <col min="9732" max="9732" width="12.625" style="2" customWidth="1"/>
    <col min="9733" max="9733" width="2.625" style="2" customWidth="1"/>
    <col min="9734" max="9734" width="12.625" style="2" customWidth="1"/>
    <col min="9735" max="9735" width="2.625" style="2" customWidth="1"/>
    <col min="9736" max="9738" width="12.625" style="2" customWidth="1"/>
    <col min="9739" max="9985" width="9" style="2"/>
    <col min="9986" max="9986" width="12.625" style="2" customWidth="1"/>
    <col min="9987" max="9987" width="2.625" style="2" customWidth="1"/>
    <col min="9988" max="9988" width="12.625" style="2" customWidth="1"/>
    <col min="9989" max="9989" width="2.625" style="2" customWidth="1"/>
    <col min="9990" max="9990" width="12.625" style="2" customWidth="1"/>
    <col min="9991" max="9991" width="2.625" style="2" customWidth="1"/>
    <col min="9992" max="9994" width="12.625" style="2" customWidth="1"/>
    <col min="9995" max="10241" width="9" style="2"/>
    <col min="10242" max="10242" width="12.625" style="2" customWidth="1"/>
    <col min="10243" max="10243" width="2.625" style="2" customWidth="1"/>
    <col min="10244" max="10244" width="12.625" style="2" customWidth="1"/>
    <col min="10245" max="10245" width="2.625" style="2" customWidth="1"/>
    <col min="10246" max="10246" width="12.625" style="2" customWidth="1"/>
    <col min="10247" max="10247" width="2.625" style="2" customWidth="1"/>
    <col min="10248" max="10250" width="12.625" style="2" customWidth="1"/>
    <col min="10251" max="10497" width="9" style="2"/>
    <col min="10498" max="10498" width="12.625" style="2" customWidth="1"/>
    <col min="10499" max="10499" width="2.625" style="2" customWidth="1"/>
    <col min="10500" max="10500" width="12.625" style="2" customWidth="1"/>
    <col min="10501" max="10501" width="2.625" style="2" customWidth="1"/>
    <col min="10502" max="10502" width="12.625" style="2" customWidth="1"/>
    <col min="10503" max="10503" width="2.625" style="2" customWidth="1"/>
    <col min="10504" max="10506" width="12.625" style="2" customWidth="1"/>
    <col min="10507" max="10753" width="9" style="2"/>
    <col min="10754" max="10754" width="12.625" style="2" customWidth="1"/>
    <col min="10755" max="10755" width="2.625" style="2" customWidth="1"/>
    <col min="10756" max="10756" width="12.625" style="2" customWidth="1"/>
    <col min="10757" max="10757" width="2.625" style="2" customWidth="1"/>
    <col min="10758" max="10758" width="12.625" style="2" customWidth="1"/>
    <col min="10759" max="10759" width="2.625" style="2" customWidth="1"/>
    <col min="10760" max="10762" width="12.625" style="2" customWidth="1"/>
    <col min="10763" max="11009" width="9" style="2"/>
    <col min="11010" max="11010" width="12.625" style="2" customWidth="1"/>
    <col min="11011" max="11011" width="2.625" style="2" customWidth="1"/>
    <col min="11012" max="11012" width="12.625" style="2" customWidth="1"/>
    <col min="11013" max="11013" width="2.625" style="2" customWidth="1"/>
    <col min="11014" max="11014" width="12.625" style="2" customWidth="1"/>
    <col min="11015" max="11015" width="2.625" style="2" customWidth="1"/>
    <col min="11016" max="11018" width="12.625" style="2" customWidth="1"/>
    <col min="11019" max="11265" width="9" style="2"/>
    <col min="11266" max="11266" width="12.625" style="2" customWidth="1"/>
    <col min="11267" max="11267" width="2.625" style="2" customWidth="1"/>
    <col min="11268" max="11268" width="12.625" style="2" customWidth="1"/>
    <col min="11269" max="11269" width="2.625" style="2" customWidth="1"/>
    <col min="11270" max="11270" width="12.625" style="2" customWidth="1"/>
    <col min="11271" max="11271" width="2.625" style="2" customWidth="1"/>
    <col min="11272" max="11274" width="12.625" style="2" customWidth="1"/>
    <col min="11275" max="11521" width="9" style="2"/>
    <col min="11522" max="11522" width="12.625" style="2" customWidth="1"/>
    <col min="11523" max="11523" width="2.625" style="2" customWidth="1"/>
    <col min="11524" max="11524" width="12.625" style="2" customWidth="1"/>
    <col min="11525" max="11525" width="2.625" style="2" customWidth="1"/>
    <col min="11526" max="11526" width="12.625" style="2" customWidth="1"/>
    <col min="11527" max="11527" width="2.625" style="2" customWidth="1"/>
    <col min="11528" max="11530" width="12.625" style="2" customWidth="1"/>
    <col min="11531" max="11777" width="9" style="2"/>
    <col min="11778" max="11778" width="12.625" style="2" customWidth="1"/>
    <col min="11779" max="11779" width="2.625" style="2" customWidth="1"/>
    <col min="11780" max="11780" width="12.625" style="2" customWidth="1"/>
    <col min="11781" max="11781" width="2.625" style="2" customWidth="1"/>
    <col min="11782" max="11782" width="12.625" style="2" customWidth="1"/>
    <col min="11783" max="11783" width="2.625" style="2" customWidth="1"/>
    <col min="11784" max="11786" width="12.625" style="2" customWidth="1"/>
    <col min="11787" max="12033" width="9" style="2"/>
    <col min="12034" max="12034" width="12.625" style="2" customWidth="1"/>
    <col min="12035" max="12035" width="2.625" style="2" customWidth="1"/>
    <col min="12036" max="12036" width="12.625" style="2" customWidth="1"/>
    <col min="12037" max="12037" width="2.625" style="2" customWidth="1"/>
    <col min="12038" max="12038" width="12.625" style="2" customWidth="1"/>
    <col min="12039" max="12039" width="2.625" style="2" customWidth="1"/>
    <col min="12040" max="12042" width="12.625" style="2" customWidth="1"/>
    <col min="12043" max="12289" width="9" style="2"/>
    <col min="12290" max="12290" width="12.625" style="2" customWidth="1"/>
    <col min="12291" max="12291" width="2.625" style="2" customWidth="1"/>
    <col min="12292" max="12292" width="12.625" style="2" customWidth="1"/>
    <col min="12293" max="12293" width="2.625" style="2" customWidth="1"/>
    <col min="12294" max="12294" width="12.625" style="2" customWidth="1"/>
    <col min="12295" max="12295" width="2.625" style="2" customWidth="1"/>
    <col min="12296" max="12298" width="12.625" style="2" customWidth="1"/>
    <col min="12299" max="12545" width="9" style="2"/>
    <col min="12546" max="12546" width="12.625" style="2" customWidth="1"/>
    <col min="12547" max="12547" width="2.625" style="2" customWidth="1"/>
    <col min="12548" max="12548" width="12.625" style="2" customWidth="1"/>
    <col min="12549" max="12549" width="2.625" style="2" customWidth="1"/>
    <col min="12550" max="12550" width="12.625" style="2" customWidth="1"/>
    <col min="12551" max="12551" width="2.625" style="2" customWidth="1"/>
    <col min="12552" max="12554" width="12.625" style="2" customWidth="1"/>
    <col min="12555" max="12801" width="9" style="2"/>
    <col min="12802" max="12802" width="12.625" style="2" customWidth="1"/>
    <col min="12803" max="12803" width="2.625" style="2" customWidth="1"/>
    <col min="12804" max="12804" width="12.625" style="2" customWidth="1"/>
    <col min="12805" max="12805" width="2.625" style="2" customWidth="1"/>
    <col min="12806" max="12806" width="12.625" style="2" customWidth="1"/>
    <col min="12807" max="12807" width="2.625" style="2" customWidth="1"/>
    <col min="12808" max="12810" width="12.625" style="2" customWidth="1"/>
    <col min="12811" max="13057" width="9" style="2"/>
    <col min="13058" max="13058" width="12.625" style="2" customWidth="1"/>
    <col min="13059" max="13059" width="2.625" style="2" customWidth="1"/>
    <col min="13060" max="13060" width="12.625" style="2" customWidth="1"/>
    <col min="13061" max="13061" width="2.625" style="2" customWidth="1"/>
    <col min="13062" max="13062" width="12.625" style="2" customWidth="1"/>
    <col min="13063" max="13063" width="2.625" style="2" customWidth="1"/>
    <col min="13064" max="13066" width="12.625" style="2" customWidth="1"/>
    <col min="13067" max="13313" width="9" style="2"/>
    <col min="13314" max="13314" width="12.625" style="2" customWidth="1"/>
    <col min="13315" max="13315" width="2.625" style="2" customWidth="1"/>
    <col min="13316" max="13316" width="12.625" style="2" customWidth="1"/>
    <col min="13317" max="13317" width="2.625" style="2" customWidth="1"/>
    <col min="13318" max="13318" width="12.625" style="2" customWidth="1"/>
    <col min="13319" max="13319" width="2.625" style="2" customWidth="1"/>
    <col min="13320" max="13322" width="12.625" style="2" customWidth="1"/>
    <col min="13323" max="13569" width="9" style="2"/>
    <col min="13570" max="13570" width="12.625" style="2" customWidth="1"/>
    <col min="13571" max="13571" width="2.625" style="2" customWidth="1"/>
    <col min="13572" max="13572" width="12.625" style="2" customWidth="1"/>
    <col min="13573" max="13573" width="2.625" style="2" customWidth="1"/>
    <col min="13574" max="13574" width="12.625" style="2" customWidth="1"/>
    <col min="13575" max="13575" width="2.625" style="2" customWidth="1"/>
    <col min="13576" max="13578" width="12.625" style="2" customWidth="1"/>
    <col min="13579" max="13825" width="9" style="2"/>
    <col min="13826" max="13826" width="12.625" style="2" customWidth="1"/>
    <col min="13827" max="13827" width="2.625" style="2" customWidth="1"/>
    <col min="13828" max="13828" width="12.625" style="2" customWidth="1"/>
    <col min="13829" max="13829" width="2.625" style="2" customWidth="1"/>
    <col min="13830" max="13830" width="12.625" style="2" customWidth="1"/>
    <col min="13831" max="13831" width="2.625" style="2" customWidth="1"/>
    <col min="13832" max="13834" width="12.625" style="2" customWidth="1"/>
    <col min="13835" max="14081" width="9" style="2"/>
    <col min="14082" max="14082" width="12.625" style="2" customWidth="1"/>
    <col min="14083" max="14083" width="2.625" style="2" customWidth="1"/>
    <col min="14084" max="14084" width="12.625" style="2" customWidth="1"/>
    <col min="14085" max="14085" width="2.625" style="2" customWidth="1"/>
    <col min="14086" max="14086" width="12.625" style="2" customWidth="1"/>
    <col min="14087" max="14087" width="2.625" style="2" customWidth="1"/>
    <col min="14088" max="14090" width="12.625" style="2" customWidth="1"/>
    <col min="14091" max="14337" width="9" style="2"/>
    <col min="14338" max="14338" width="12.625" style="2" customWidth="1"/>
    <col min="14339" max="14339" width="2.625" style="2" customWidth="1"/>
    <col min="14340" max="14340" width="12.625" style="2" customWidth="1"/>
    <col min="14341" max="14341" width="2.625" style="2" customWidth="1"/>
    <col min="14342" max="14342" width="12.625" style="2" customWidth="1"/>
    <col min="14343" max="14343" width="2.625" style="2" customWidth="1"/>
    <col min="14344" max="14346" width="12.625" style="2" customWidth="1"/>
    <col min="14347" max="14593" width="9" style="2"/>
    <col min="14594" max="14594" width="12.625" style="2" customWidth="1"/>
    <col min="14595" max="14595" width="2.625" style="2" customWidth="1"/>
    <col min="14596" max="14596" width="12.625" style="2" customWidth="1"/>
    <col min="14597" max="14597" width="2.625" style="2" customWidth="1"/>
    <col min="14598" max="14598" width="12.625" style="2" customWidth="1"/>
    <col min="14599" max="14599" width="2.625" style="2" customWidth="1"/>
    <col min="14600" max="14602" width="12.625" style="2" customWidth="1"/>
    <col min="14603" max="14849" width="9" style="2"/>
    <col min="14850" max="14850" width="12.625" style="2" customWidth="1"/>
    <col min="14851" max="14851" width="2.625" style="2" customWidth="1"/>
    <col min="14852" max="14852" width="12.625" style="2" customWidth="1"/>
    <col min="14853" max="14853" width="2.625" style="2" customWidth="1"/>
    <col min="14854" max="14854" width="12.625" style="2" customWidth="1"/>
    <col min="14855" max="14855" width="2.625" style="2" customWidth="1"/>
    <col min="14856" max="14858" width="12.625" style="2" customWidth="1"/>
    <col min="14859" max="15105" width="9" style="2"/>
    <col min="15106" max="15106" width="12.625" style="2" customWidth="1"/>
    <col min="15107" max="15107" width="2.625" style="2" customWidth="1"/>
    <col min="15108" max="15108" width="12.625" style="2" customWidth="1"/>
    <col min="15109" max="15109" width="2.625" style="2" customWidth="1"/>
    <col min="15110" max="15110" width="12.625" style="2" customWidth="1"/>
    <col min="15111" max="15111" width="2.625" style="2" customWidth="1"/>
    <col min="15112" max="15114" width="12.625" style="2" customWidth="1"/>
    <col min="15115" max="15361" width="9" style="2"/>
    <col min="15362" max="15362" width="12.625" style="2" customWidth="1"/>
    <col min="15363" max="15363" width="2.625" style="2" customWidth="1"/>
    <col min="15364" max="15364" width="12.625" style="2" customWidth="1"/>
    <col min="15365" max="15365" width="2.625" style="2" customWidth="1"/>
    <col min="15366" max="15366" width="12.625" style="2" customWidth="1"/>
    <col min="15367" max="15367" width="2.625" style="2" customWidth="1"/>
    <col min="15368" max="15370" width="12.625" style="2" customWidth="1"/>
    <col min="15371" max="15617" width="9" style="2"/>
    <col min="15618" max="15618" width="12.625" style="2" customWidth="1"/>
    <col min="15619" max="15619" width="2.625" style="2" customWidth="1"/>
    <col min="15620" max="15620" width="12.625" style="2" customWidth="1"/>
    <col min="15621" max="15621" width="2.625" style="2" customWidth="1"/>
    <col min="15622" max="15622" width="12.625" style="2" customWidth="1"/>
    <col min="15623" max="15623" width="2.625" style="2" customWidth="1"/>
    <col min="15624" max="15626" width="12.625" style="2" customWidth="1"/>
    <col min="15627" max="15873" width="9" style="2"/>
    <col min="15874" max="15874" width="12.625" style="2" customWidth="1"/>
    <col min="15875" max="15875" width="2.625" style="2" customWidth="1"/>
    <col min="15876" max="15876" width="12.625" style="2" customWidth="1"/>
    <col min="15877" max="15877" width="2.625" style="2" customWidth="1"/>
    <col min="15878" max="15878" width="12.625" style="2" customWidth="1"/>
    <col min="15879" max="15879" width="2.625" style="2" customWidth="1"/>
    <col min="15880" max="15882" width="12.625" style="2" customWidth="1"/>
    <col min="15883" max="16129" width="9" style="2"/>
    <col min="16130" max="16130" width="12.625" style="2" customWidth="1"/>
    <col min="16131" max="16131" width="2.625" style="2" customWidth="1"/>
    <col min="16132" max="16132" width="12.625" style="2" customWidth="1"/>
    <col min="16133" max="16133" width="2.625" style="2" customWidth="1"/>
    <col min="16134" max="16134" width="12.625" style="2" customWidth="1"/>
    <col min="16135" max="16135" width="2.625" style="2" customWidth="1"/>
    <col min="16136" max="16138" width="12.625" style="2" customWidth="1"/>
    <col min="16139" max="16384" width="9" style="2"/>
  </cols>
  <sheetData>
    <row r="1" spans="1:12" s="1" customFormat="1" ht="13.5" customHeight="1">
      <c r="B1" s="404" t="s">
        <v>11</v>
      </c>
      <c r="C1" s="5"/>
      <c r="D1" s="5"/>
      <c r="E1" s="450" t="s">
        <v>12</v>
      </c>
      <c r="G1" s="406" t="s">
        <v>13</v>
      </c>
      <c r="H1" s="407"/>
      <c r="I1" s="7"/>
      <c r="J1" s="406" t="s">
        <v>14</v>
      </c>
      <c r="K1" s="407"/>
    </row>
    <row r="2" spans="1:12" s="1" customFormat="1" ht="13.5">
      <c r="B2" s="405"/>
      <c r="C2" s="5"/>
      <c r="D2" s="5"/>
      <c r="E2" s="451"/>
      <c r="G2" s="10" t="s">
        <v>15</v>
      </c>
      <c r="H2" s="11" t="s">
        <v>16</v>
      </c>
      <c r="I2" s="7"/>
      <c r="J2" s="10" t="s">
        <v>17</v>
      </c>
      <c r="K2" s="11" t="s">
        <v>18</v>
      </c>
    </row>
    <row r="3" spans="1:12" s="1" customFormat="1" ht="13.5">
      <c r="B3" s="4"/>
      <c r="C3" s="6"/>
      <c r="D3" s="6"/>
      <c r="E3" s="4"/>
      <c r="F3" s="7"/>
      <c r="G3" s="8"/>
      <c r="H3" s="9"/>
      <c r="I3" s="7"/>
      <c r="J3" s="8"/>
      <c r="K3" s="9"/>
      <c r="L3" s="7"/>
    </row>
    <row r="4" spans="1:12" ht="13.5">
      <c r="E4" s="3" t="s">
        <v>62</v>
      </c>
      <c r="G4" s="3" t="s">
        <v>281</v>
      </c>
      <c r="I4" s="408" t="s">
        <v>261</v>
      </c>
      <c r="J4" s="408"/>
      <c r="K4" s="408"/>
    </row>
    <row r="5" spans="1:12" ht="13.5" customHeight="1">
      <c r="B5" s="387" t="s">
        <v>10</v>
      </c>
      <c r="E5" s="390" t="s">
        <v>5</v>
      </c>
      <c r="F5" s="391"/>
      <c r="G5" s="392" t="s">
        <v>237</v>
      </c>
      <c r="H5" s="391"/>
      <c r="I5" s="391"/>
      <c r="J5" s="391"/>
      <c r="K5" s="391"/>
    </row>
    <row r="6" spans="1:12" ht="13.5">
      <c r="B6" s="388"/>
      <c r="E6" s="390" t="s">
        <v>6</v>
      </c>
      <c r="F6" s="391"/>
      <c r="G6" s="393" t="s">
        <v>238</v>
      </c>
      <c r="H6" s="394"/>
      <c r="I6" s="394"/>
      <c r="J6" s="394"/>
      <c r="K6" s="395"/>
    </row>
    <row r="7" spans="1:12" ht="13.5">
      <c r="B7" s="388"/>
      <c r="E7" s="391"/>
      <c r="F7" s="391"/>
      <c r="G7" s="396"/>
      <c r="H7" s="397"/>
      <c r="I7" s="397"/>
      <c r="J7" s="397"/>
      <c r="K7" s="398"/>
    </row>
    <row r="8" spans="1:12" ht="13.5">
      <c r="B8" s="389"/>
      <c r="E8" s="391"/>
      <c r="F8" s="391"/>
      <c r="G8" s="396"/>
      <c r="H8" s="397"/>
      <c r="I8" s="397"/>
      <c r="J8" s="397"/>
      <c r="K8" s="398"/>
    </row>
    <row r="9" spans="1:12" ht="13.5">
      <c r="E9" s="391"/>
      <c r="F9" s="391"/>
      <c r="G9" s="399"/>
      <c r="H9" s="400"/>
      <c r="I9" s="400"/>
      <c r="J9" s="400"/>
      <c r="K9" s="401"/>
    </row>
    <row r="10" spans="1:12" ht="13.5">
      <c r="A10" s="139" t="s">
        <v>1033</v>
      </c>
    </row>
    <row r="11" spans="1:12" ht="13.5">
      <c r="A11" s="65" t="s">
        <v>833</v>
      </c>
      <c r="B11" s="427" t="s">
        <v>7</v>
      </c>
      <c r="C11" s="427"/>
      <c r="D11" s="67" t="s">
        <v>834</v>
      </c>
      <c r="E11" s="427" t="s">
        <v>8</v>
      </c>
      <c r="F11" s="427"/>
      <c r="G11" s="427"/>
      <c r="H11" s="427"/>
      <c r="I11" s="427"/>
      <c r="J11" s="427"/>
      <c r="K11" s="427"/>
    </row>
    <row r="12" spans="1:12" ht="24.95" customHeight="1">
      <c r="A12" s="66"/>
      <c r="B12" s="393" t="s">
        <v>239</v>
      </c>
      <c r="C12" s="428"/>
      <c r="D12" s="133"/>
      <c r="E12" s="381" t="s">
        <v>262</v>
      </c>
      <c r="F12" s="382"/>
      <c r="G12" s="382"/>
      <c r="H12" s="382"/>
      <c r="I12" s="382"/>
      <c r="J12" s="382"/>
      <c r="K12" s="383"/>
    </row>
    <row r="13" spans="1:12" ht="24.95" customHeight="1">
      <c r="A13" s="66"/>
      <c r="B13" s="429"/>
      <c r="C13" s="430"/>
      <c r="D13" s="134"/>
      <c r="E13" s="384" t="s">
        <v>263</v>
      </c>
      <c r="F13" s="385"/>
      <c r="G13" s="385"/>
      <c r="H13" s="385"/>
      <c r="I13" s="385"/>
      <c r="J13" s="385"/>
      <c r="K13" s="386"/>
    </row>
    <row r="14" spans="1:12" ht="24.95" customHeight="1">
      <c r="A14" s="66"/>
      <c r="B14" s="429"/>
      <c r="C14" s="430"/>
      <c r="D14" s="134"/>
      <c r="E14" s="384" t="s">
        <v>264</v>
      </c>
      <c r="F14" s="385"/>
      <c r="G14" s="385"/>
      <c r="H14" s="385"/>
      <c r="I14" s="385"/>
      <c r="J14" s="385"/>
      <c r="K14" s="386"/>
    </row>
    <row r="15" spans="1:12" ht="24.95" customHeight="1">
      <c r="A15" s="66"/>
      <c r="B15" s="429"/>
      <c r="C15" s="430"/>
      <c r="D15" s="134"/>
      <c r="E15" s="434"/>
      <c r="F15" s="435"/>
      <c r="G15" s="435"/>
      <c r="H15" s="435"/>
      <c r="I15" s="435"/>
      <c r="J15" s="435"/>
      <c r="K15" s="436"/>
    </row>
    <row r="16" spans="1:12" ht="24.95" customHeight="1">
      <c r="A16" s="66"/>
      <c r="B16" s="429"/>
      <c r="C16" s="430"/>
      <c r="D16" s="134"/>
      <c r="E16" s="365"/>
      <c r="F16" s="366"/>
      <c r="G16" s="366"/>
      <c r="H16" s="366"/>
      <c r="I16" s="366"/>
      <c r="J16" s="366"/>
      <c r="K16" s="367"/>
    </row>
    <row r="17" spans="1:11" ht="24.95" customHeight="1">
      <c r="A17" s="66"/>
      <c r="B17" s="431"/>
      <c r="C17" s="430"/>
      <c r="D17" s="134"/>
      <c r="E17" s="365"/>
      <c r="F17" s="366"/>
      <c r="G17" s="366"/>
      <c r="H17" s="366"/>
      <c r="I17" s="366"/>
      <c r="J17" s="366"/>
      <c r="K17" s="367"/>
    </row>
    <row r="18" spans="1:11" ht="24.95" customHeight="1">
      <c r="A18" s="66"/>
      <c r="B18" s="431"/>
      <c r="C18" s="430"/>
      <c r="D18" s="134"/>
      <c r="E18" s="362"/>
      <c r="F18" s="363"/>
      <c r="G18" s="363"/>
      <c r="H18" s="363"/>
      <c r="I18" s="363"/>
      <c r="J18" s="363"/>
      <c r="K18" s="364"/>
    </row>
    <row r="19" spans="1:11" ht="24.95" customHeight="1">
      <c r="A19" s="66"/>
      <c r="B19" s="431"/>
      <c r="C19" s="430"/>
      <c r="D19" s="134"/>
      <c r="E19" s="365"/>
      <c r="F19" s="366"/>
      <c r="G19" s="366"/>
      <c r="H19" s="366"/>
      <c r="I19" s="366"/>
      <c r="J19" s="366"/>
      <c r="K19" s="367"/>
    </row>
    <row r="20" spans="1:11" ht="24.95" customHeight="1">
      <c r="A20" s="66"/>
      <c r="B20" s="431"/>
      <c r="C20" s="430"/>
      <c r="D20" s="134"/>
      <c r="E20" s="368"/>
      <c r="F20" s="369"/>
      <c r="G20" s="369"/>
      <c r="H20" s="369"/>
      <c r="I20" s="369"/>
      <c r="J20" s="369"/>
      <c r="K20" s="370"/>
    </row>
    <row r="21" spans="1:11" ht="24.95" customHeight="1">
      <c r="A21" s="66"/>
      <c r="B21" s="393" t="s">
        <v>243</v>
      </c>
      <c r="C21" s="428"/>
      <c r="D21" s="133"/>
      <c r="E21" s="381" t="s">
        <v>265</v>
      </c>
      <c r="F21" s="382"/>
      <c r="G21" s="382"/>
      <c r="H21" s="382"/>
      <c r="I21" s="382"/>
      <c r="J21" s="382"/>
      <c r="K21" s="383"/>
    </row>
    <row r="22" spans="1:11" ht="24.95" customHeight="1">
      <c r="A22" s="66"/>
      <c r="B22" s="429"/>
      <c r="C22" s="430"/>
      <c r="D22" s="134"/>
      <c r="E22" s="384" t="s">
        <v>266</v>
      </c>
      <c r="F22" s="385"/>
      <c r="G22" s="385"/>
      <c r="H22" s="385"/>
      <c r="I22" s="385"/>
      <c r="J22" s="385"/>
      <c r="K22" s="386"/>
    </row>
    <row r="23" spans="1:11" ht="24.95" customHeight="1">
      <c r="A23" s="66"/>
      <c r="B23" s="429"/>
      <c r="C23" s="430"/>
      <c r="D23" s="134"/>
      <c r="E23" s="384" t="s">
        <v>267</v>
      </c>
      <c r="F23" s="385"/>
      <c r="G23" s="385"/>
      <c r="H23" s="385"/>
      <c r="I23" s="385"/>
      <c r="J23" s="385"/>
      <c r="K23" s="386"/>
    </row>
    <row r="24" spans="1:11" ht="24.95" customHeight="1">
      <c r="A24" s="66"/>
      <c r="B24" s="429"/>
      <c r="C24" s="430"/>
      <c r="D24" s="134"/>
      <c r="E24" s="434"/>
      <c r="F24" s="435"/>
      <c r="G24" s="435"/>
      <c r="H24" s="435"/>
      <c r="I24" s="435"/>
      <c r="J24" s="435"/>
      <c r="K24" s="436"/>
    </row>
    <row r="25" spans="1:11" ht="24.95" customHeight="1">
      <c r="A25" s="66"/>
      <c r="B25" s="429"/>
      <c r="C25" s="430"/>
      <c r="D25" s="134"/>
      <c r="E25" s="365"/>
      <c r="F25" s="366"/>
      <c r="G25" s="366"/>
      <c r="H25" s="366"/>
      <c r="I25" s="366"/>
      <c r="J25" s="366"/>
      <c r="K25" s="367"/>
    </row>
    <row r="26" spans="1:11" ht="24.95" customHeight="1">
      <c r="A26" s="66"/>
      <c r="B26" s="431"/>
      <c r="C26" s="430"/>
      <c r="D26" s="134"/>
      <c r="E26" s="365"/>
      <c r="F26" s="366"/>
      <c r="G26" s="366"/>
      <c r="H26" s="366"/>
      <c r="I26" s="366"/>
      <c r="J26" s="366"/>
      <c r="K26" s="367"/>
    </row>
    <row r="27" spans="1:11" ht="24.95" customHeight="1">
      <c r="A27" s="66"/>
      <c r="B27" s="431"/>
      <c r="C27" s="430"/>
      <c r="D27" s="134"/>
      <c r="E27" s="362"/>
      <c r="F27" s="363"/>
      <c r="G27" s="363"/>
      <c r="H27" s="363"/>
      <c r="I27" s="363"/>
      <c r="J27" s="363"/>
      <c r="K27" s="364"/>
    </row>
    <row r="28" spans="1:11" ht="24.95" customHeight="1">
      <c r="A28" s="66"/>
      <c r="B28" s="431"/>
      <c r="C28" s="430"/>
      <c r="D28" s="134"/>
      <c r="E28" s="365"/>
      <c r="F28" s="366"/>
      <c r="G28" s="366"/>
      <c r="H28" s="366"/>
      <c r="I28" s="366"/>
      <c r="J28" s="366"/>
      <c r="K28" s="367"/>
    </row>
    <row r="29" spans="1:11" ht="24.95" customHeight="1">
      <c r="A29" s="66"/>
      <c r="B29" s="432"/>
      <c r="C29" s="433"/>
      <c r="D29" s="135"/>
      <c r="E29" s="368"/>
      <c r="F29" s="369"/>
      <c r="G29" s="369"/>
      <c r="H29" s="369"/>
      <c r="I29" s="369"/>
      <c r="J29" s="369"/>
      <c r="K29" s="370"/>
    </row>
    <row r="30" spans="1:11" ht="24.95" customHeight="1">
      <c r="A30" s="66"/>
      <c r="B30" s="429" t="s">
        <v>255</v>
      </c>
      <c r="C30" s="430"/>
      <c r="D30" s="134"/>
      <c r="E30" s="381" t="s">
        <v>268</v>
      </c>
      <c r="F30" s="382"/>
      <c r="G30" s="382"/>
      <c r="H30" s="382"/>
      <c r="I30" s="382"/>
      <c r="J30" s="382"/>
      <c r="K30" s="383"/>
    </row>
    <row r="31" spans="1:11" ht="24.95" customHeight="1">
      <c r="A31" s="66"/>
      <c r="B31" s="429"/>
      <c r="C31" s="430"/>
      <c r="D31" s="134"/>
      <c r="E31" s="384" t="s">
        <v>269</v>
      </c>
      <c r="F31" s="385"/>
      <c r="G31" s="385"/>
      <c r="H31" s="385"/>
      <c r="I31" s="385"/>
      <c r="J31" s="385"/>
      <c r="K31" s="386"/>
    </row>
    <row r="32" spans="1:11" ht="24.95" customHeight="1">
      <c r="A32" s="66"/>
      <c r="B32" s="429"/>
      <c r="C32" s="430"/>
      <c r="D32" s="134"/>
      <c r="E32" s="384" t="s">
        <v>270</v>
      </c>
      <c r="F32" s="385"/>
      <c r="G32" s="385"/>
      <c r="H32" s="385"/>
      <c r="I32" s="385"/>
      <c r="J32" s="385"/>
      <c r="K32" s="386"/>
    </row>
    <row r="33" spans="1:11" ht="24.95" customHeight="1">
      <c r="A33" s="66"/>
      <c r="B33" s="429"/>
      <c r="C33" s="430"/>
      <c r="D33" s="134"/>
      <c r="E33" s="384" t="s">
        <v>271</v>
      </c>
      <c r="F33" s="385"/>
      <c r="G33" s="385"/>
      <c r="H33" s="385"/>
      <c r="I33" s="385"/>
      <c r="J33" s="385"/>
      <c r="K33" s="386"/>
    </row>
    <row r="34" spans="1:11" ht="24.95" customHeight="1">
      <c r="A34" s="66"/>
      <c r="B34" s="429"/>
      <c r="C34" s="430"/>
      <c r="D34" s="134"/>
      <c r="E34" s="434"/>
      <c r="F34" s="435"/>
      <c r="G34" s="435"/>
      <c r="H34" s="435"/>
      <c r="I34" s="435"/>
      <c r="J34" s="435"/>
      <c r="K34" s="436"/>
    </row>
    <row r="35" spans="1:11" ht="24.95" customHeight="1">
      <c r="A35" s="66"/>
      <c r="B35" s="431"/>
      <c r="C35" s="430"/>
      <c r="D35" s="134"/>
      <c r="E35" s="365"/>
      <c r="F35" s="366"/>
      <c r="G35" s="366"/>
      <c r="H35" s="366"/>
      <c r="I35" s="366"/>
      <c r="J35" s="366"/>
      <c r="K35" s="367"/>
    </row>
    <row r="36" spans="1:11" ht="24.95" customHeight="1">
      <c r="A36" s="66"/>
      <c r="B36" s="431"/>
      <c r="C36" s="430"/>
      <c r="D36" s="134"/>
      <c r="E36" s="362"/>
      <c r="F36" s="363"/>
      <c r="G36" s="363"/>
      <c r="H36" s="363"/>
      <c r="I36" s="363"/>
      <c r="J36" s="363"/>
      <c r="K36" s="364"/>
    </row>
    <row r="37" spans="1:11" ht="24.95" customHeight="1">
      <c r="A37" s="66"/>
      <c r="B37" s="431"/>
      <c r="C37" s="430"/>
      <c r="D37" s="134"/>
      <c r="E37" s="365"/>
      <c r="F37" s="366"/>
      <c r="G37" s="366"/>
      <c r="H37" s="366"/>
      <c r="I37" s="366"/>
      <c r="J37" s="366"/>
      <c r="K37" s="367"/>
    </row>
    <row r="38" spans="1:11" ht="24.95" customHeight="1">
      <c r="A38" s="66"/>
      <c r="B38" s="431"/>
      <c r="C38" s="430"/>
      <c r="D38" s="134"/>
      <c r="E38" s="368"/>
      <c r="F38" s="369"/>
      <c r="G38" s="369"/>
      <c r="H38" s="369"/>
      <c r="I38" s="369"/>
      <c r="J38" s="369"/>
      <c r="K38" s="370"/>
    </row>
    <row r="39" spans="1:11" ht="24.95" customHeight="1">
      <c r="A39" s="66"/>
      <c r="B39" s="393"/>
      <c r="C39" s="428"/>
      <c r="D39" s="136"/>
      <c r="E39" s="372"/>
      <c r="F39" s="373"/>
      <c r="G39" s="373"/>
      <c r="H39" s="373"/>
      <c r="I39" s="373"/>
      <c r="J39" s="373"/>
      <c r="K39" s="374"/>
    </row>
    <row r="40" spans="1:11" ht="24.95" customHeight="1">
      <c r="A40" s="66"/>
      <c r="B40" s="429"/>
      <c r="C40" s="430"/>
      <c r="D40" s="137"/>
      <c r="E40" s="365"/>
      <c r="F40" s="366"/>
      <c r="G40" s="366"/>
      <c r="H40" s="366"/>
      <c r="I40" s="366"/>
      <c r="J40" s="366"/>
      <c r="K40" s="367"/>
    </row>
    <row r="41" spans="1:11" ht="24.95" customHeight="1">
      <c r="A41" s="66"/>
      <c r="B41" s="429"/>
      <c r="C41" s="430"/>
      <c r="D41" s="137"/>
      <c r="E41" s="365"/>
      <c r="F41" s="366"/>
      <c r="G41" s="366"/>
      <c r="H41" s="366"/>
      <c r="I41" s="366"/>
      <c r="J41" s="366"/>
      <c r="K41" s="367"/>
    </row>
    <row r="42" spans="1:11" ht="24.95" customHeight="1">
      <c r="A42" s="66"/>
      <c r="B42" s="429"/>
      <c r="C42" s="430"/>
      <c r="D42" s="137"/>
      <c r="E42" s="365"/>
      <c r="F42" s="366"/>
      <c r="G42" s="366"/>
      <c r="H42" s="366"/>
      <c r="I42" s="366"/>
      <c r="J42" s="366"/>
      <c r="K42" s="367"/>
    </row>
    <row r="43" spans="1:11" ht="24.95" customHeight="1">
      <c r="A43" s="66"/>
      <c r="B43" s="429"/>
      <c r="C43" s="430"/>
      <c r="D43" s="137"/>
      <c r="E43" s="365"/>
      <c r="F43" s="366"/>
      <c r="G43" s="366"/>
      <c r="H43" s="366"/>
      <c r="I43" s="366"/>
      <c r="J43" s="366"/>
      <c r="K43" s="367"/>
    </row>
    <row r="44" spans="1:11" ht="24.95" customHeight="1">
      <c r="A44" s="66"/>
      <c r="B44" s="431"/>
      <c r="C44" s="430"/>
      <c r="D44" s="137"/>
      <c r="E44" s="365"/>
      <c r="F44" s="366"/>
      <c r="G44" s="366"/>
      <c r="H44" s="366"/>
      <c r="I44" s="366"/>
      <c r="J44" s="366"/>
      <c r="K44" s="367"/>
    </row>
    <row r="45" spans="1:11" ht="24.95" customHeight="1">
      <c r="A45" s="66"/>
      <c r="B45" s="431"/>
      <c r="C45" s="430"/>
      <c r="D45" s="137"/>
      <c r="E45" s="362"/>
      <c r="F45" s="363"/>
      <c r="G45" s="363"/>
      <c r="H45" s="363"/>
      <c r="I45" s="363"/>
      <c r="J45" s="363"/>
      <c r="K45" s="364"/>
    </row>
    <row r="46" spans="1:11" ht="24.95" customHeight="1">
      <c r="A46" s="66"/>
      <c r="B46" s="431"/>
      <c r="C46" s="430"/>
      <c r="D46" s="137"/>
      <c r="E46" s="365"/>
      <c r="F46" s="366"/>
      <c r="G46" s="366"/>
      <c r="H46" s="366"/>
      <c r="I46" s="366"/>
      <c r="J46" s="366"/>
      <c r="K46" s="367"/>
    </row>
    <row r="47" spans="1:11" ht="24.95" customHeight="1">
      <c r="A47" s="66"/>
      <c r="B47" s="432"/>
      <c r="C47" s="433"/>
      <c r="D47" s="138"/>
      <c r="E47" s="368"/>
      <c r="F47" s="369"/>
      <c r="G47" s="369"/>
      <c r="H47" s="369"/>
      <c r="I47" s="369"/>
      <c r="J47" s="369"/>
      <c r="K47" s="370"/>
    </row>
    <row r="48" spans="1:11" ht="13.5"/>
    <row r="49" spans="2:11" ht="13.5">
      <c r="B49" s="2" t="s">
        <v>9</v>
      </c>
    </row>
    <row r="50" spans="2:11" ht="13.5">
      <c r="B50" s="409" t="s">
        <v>247</v>
      </c>
      <c r="C50" s="410"/>
      <c r="D50" s="410"/>
      <c r="E50" s="410"/>
      <c r="F50" s="410"/>
      <c r="G50" s="411"/>
      <c r="H50" s="409" t="s">
        <v>260</v>
      </c>
      <c r="I50" s="410"/>
      <c r="J50" s="410"/>
      <c r="K50" s="411"/>
    </row>
    <row r="51" spans="2:11" ht="13.5">
      <c r="B51" s="412"/>
      <c r="C51" s="413"/>
      <c r="D51" s="413"/>
      <c r="E51" s="413"/>
      <c r="F51" s="413"/>
      <c r="G51" s="414"/>
      <c r="H51" s="412"/>
      <c r="I51" s="413"/>
      <c r="J51" s="413"/>
      <c r="K51" s="414"/>
    </row>
    <row r="52" spans="2:11" ht="13.5">
      <c r="B52" s="412"/>
      <c r="C52" s="413"/>
      <c r="D52" s="413"/>
      <c r="E52" s="413"/>
      <c r="F52" s="413"/>
      <c r="G52" s="414"/>
      <c r="H52" s="412"/>
      <c r="I52" s="413"/>
      <c r="J52" s="413"/>
      <c r="K52" s="414"/>
    </row>
    <row r="53" spans="2:11" ht="13.5">
      <c r="B53" s="412"/>
      <c r="C53" s="413"/>
      <c r="D53" s="413"/>
      <c r="E53" s="413"/>
      <c r="F53" s="413"/>
      <c r="G53" s="414"/>
      <c r="H53" s="412"/>
      <c r="I53" s="413"/>
      <c r="J53" s="413"/>
      <c r="K53" s="414"/>
    </row>
    <row r="54" spans="2:11" ht="13.5">
      <c r="B54" s="412"/>
      <c r="C54" s="413"/>
      <c r="D54" s="413"/>
      <c r="E54" s="413"/>
      <c r="F54" s="413"/>
      <c r="G54" s="414"/>
      <c r="H54" s="412"/>
      <c r="I54" s="413"/>
      <c r="J54" s="413"/>
      <c r="K54" s="414"/>
    </row>
    <row r="55" spans="2:11" ht="13.5">
      <c r="B55" s="412"/>
      <c r="C55" s="413"/>
      <c r="D55" s="413"/>
      <c r="E55" s="413"/>
      <c r="F55" s="413"/>
      <c r="G55" s="414"/>
      <c r="H55" s="412"/>
      <c r="I55" s="413"/>
      <c r="J55" s="413"/>
      <c r="K55" s="414"/>
    </row>
    <row r="56" spans="2:11" ht="13.5">
      <c r="B56" s="412"/>
      <c r="C56" s="413"/>
      <c r="D56" s="413"/>
      <c r="E56" s="413"/>
      <c r="F56" s="413"/>
      <c r="G56" s="414"/>
      <c r="H56" s="412"/>
      <c r="I56" s="413"/>
      <c r="J56" s="413"/>
      <c r="K56" s="414"/>
    </row>
    <row r="57" spans="2:11" ht="13.5">
      <c r="B57" s="412"/>
      <c r="C57" s="413"/>
      <c r="D57" s="413"/>
      <c r="E57" s="413"/>
      <c r="F57" s="413"/>
      <c r="G57" s="414"/>
      <c r="H57" s="412"/>
      <c r="I57" s="413"/>
      <c r="J57" s="413"/>
      <c r="K57" s="414"/>
    </row>
    <row r="58" spans="2:11" ht="13.5">
      <c r="B58" s="412"/>
      <c r="C58" s="413"/>
      <c r="D58" s="413"/>
      <c r="E58" s="413"/>
      <c r="F58" s="413"/>
      <c r="G58" s="414"/>
      <c r="H58" s="412"/>
      <c r="I58" s="413"/>
      <c r="J58" s="413"/>
      <c r="K58" s="414"/>
    </row>
    <row r="59" spans="2:11" ht="13.5">
      <c r="B59" s="412"/>
      <c r="C59" s="413"/>
      <c r="D59" s="413"/>
      <c r="E59" s="413"/>
      <c r="F59" s="413"/>
      <c r="G59" s="414"/>
      <c r="H59" s="412"/>
      <c r="I59" s="413"/>
      <c r="J59" s="413"/>
      <c r="K59" s="414"/>
    </row>
    <row r="60" spans="2:11" ht="13.5">
      <c r="B60" s="412"/>
      <c r="C60" s="413"/>
      <c r="D60" s="413"/>
      <c r="E60" s="413"/>
      <c r="F60" s="413"/>
      <c r="G60" s="414"/>
      <c r="H60" s="412"/>
      <c r="I60" s="413"/>
      <c r="J60" s="413"/>
      <c r="K60" s="414"/>
    </row>
    <row r="61" spans="2:11" ht="13.5">
      <c r="B61" s="412"/>
      <c r="C61" s="413"/>
      <c r="D61" s="413"/>
      <c r="E61" s="413"/>
      <c r="F61" s="413"/>
      <c r="G61" s="414"/>
      <c r="H61" s="412"/>
      <c r="I61" s="413"/>
      <c r="J61" s="413"/>
      <c r="K61" s="414"/>
    </row>
    <row r="62" spans="2:11" ht="13.5">
      <c r="B62" s="415"/>
      <c r="C62" s="416"/>
      <c r="D62" s="416"/>
      <c r="E62" s="416"/>
      <c r="F62" s="416"/>
      <c r="G62" s="417"/>
      <c r="H62" s="421"/>
      <c r="I62" s="422"/>
      <c r="J62" s="422"/>
      <c r="K62" s="423"/>
    </row>
    <row r="63" spans="2:11" ht="13.5">
      <c r="B63" s="415"/>
      <c r="C63" s="416"/>
      <c r="D63" s="416"/>
      <c r="E63" s="416"/>
      <c r="F63" s="416"/>
      <c r="G63" s="417"/>
      <c r="H63" s="421"/>
      <c r="I63" s="422"/>
      <c r="J63" s="422"/>
      <c r="K63" s="423"/>
    </row>
    <row r="64" spans="2:11" ht="13.5">
      <c r="B64" s="415"/>
      <c r="C64" s="416"/>
      <c r="D64" s="416"/>
      <c r="E64" s="416"/>
      <c r="F64" s="416"/>
      <c r="G64" s="417"/>
      <c r="H64" s="421"/>
      <c r="I64" s="422"/>
      <c r="J64" s="422"/>
      <c r="K64" s="423"/>
    </row>
    <row r="65" spans="2:11" ht="13.5">
      <c r="B65" s="415"/>
      <c r="C65" s="416"/>
      <c r="D65" s="416"/>
      <c r="E65" s="416"/>
      <c r="F65" s="416"/>
      <c r="G65" s="417"/>
      <c r="H65" s="421"/>
      <c r="I65" s="422"/>
      <c r="J65" s="422"/>
      <c r="K65" s="423"/>
    </row>
    <row r="66" spans="2:11" ht="13.5">
      <c r="B66" s="415"/>
      <c r="C66" s="416"/>
      <c r="D66" s="416"/>
      <c r="E66" s="416"/>
      <c r="F66" s="416"/>
      <c r="G66" s="417"/>
      <c r="H66" s="421"/>
      <c r="I66" s="422"/>
      <c r="J66" s="422"/>
      <c r="K66" s="423"/>
    </row>
    <row r="67" spans="2:11" ht="13.5">
      <c r="B67" s="415"/>
      <c r="C67" s="416"/>
      <c r="D67" s="416"/>
      <c r="E67" s="416"/>
      <c r="F67" s="416"/>
      <c r="G67" s="417"/>
      <c r="H67" s="421"/>
      <c r="I67" s="422"/>
      <c r="J67" s="422"/>
      <c r="K67" s="423"/>
    </row>
    <row r="68" spans="2:11" ht="13.5">
      <c r="B68" s="415"/>
      <c r="C68" s="416"/>
      <c r="D68" s="416"/>
      <c r="E68" s="416"/>
      <c r="F68" s="416"/>
      <c r="G68" s="417"/>
      <c r="H68" s="421"/>
      <c r="I68" s="422"/>
      <c r="J68" s="422"/>
      <c r="K68" s="423"/>
    </row>
    <row r="69" spans="2:11" ht="13.5">
      <c r="B69" s="415"/>
      <c r="C69" s="416"/>
      <c r="D69" s="416"/>
      <c r="E69" s="416"/>
      <c r="F69" s="416"/>
      <c r="G69" s="417"/>
      <c r="H69" s="421"/>
      <c r="I69" s="422"/>
      <c r="J69" s="422"/>
      <c r="K69" s="423"/>
    </row>
    <row r="70" spans="2:11" ht="13.5">
      <c r="B70" s="418"/>
      <c r="C70" s="419"/>
      <c r="D70" s="419"/>
      <c r="E70" s="419"/>
      <c r="F70" s="419"/>
      <c r="G70" s="420"/>
      <c r="H70" s="424"/>
      <c r="I70" s="425"/>
      <c r="J70" s="425"/>
      <c r="K70" s="426"/>
    </row>
    <row r="71" spans="2:11" ht="13.5"/>
    <row r="72" spans="2:11" ht="13.5"/>
    <row r="73" spans="2:11" ht="13.5"/>
    <row r="74" spans="2:11" ht="13.5"/>
    <row r="75" spans="2:11" ht="13.5"/>
    <row r="76" spans="2:11" ht="13.5"/>
    <row r="77" spans="2:11" ht="13.5"/>
    <row r="78" spans="2:11" ht="13.5"/>
    <row r="79" spans="2:11" ht="13.5"/>
    <row r="80" spans="2:11" ht="13.5"/>
    <row r="81" ht="13.5"/>
    <row r="82" ht="13.5"/>
    <row r="83" ht="13.5"/>
    <row r="84" ht="13.5"/>
    <row r="85" ht="13.5"/>
    <row r="86" ht="13.5"/>
    <row r="87" ht="13.5"/>
    <row r="88" ht="13.5"/>
    <row r="89" ht="13.5"/>
    <row r="90" ht="13.5"/>
    <row r="91" ht="13.5"/>
    <row r="92" ht="13.5"/>
    <row r="93" ht="13.5"/>
    <row r="94" ht="13.5"/>
    <row r="95" ht="13.5"/>
    <row r="96" ht="13.5"/>
    <row r="97" ht="13.5"/>
    <row r="98" ht="13.5"/>
    <row r="99" ht="13.5"/>
    <row r="100" ht="13.5"/>
    <row r="101" ht="13.5"/>
    <row r="102" ht="13.5"/>
  </sheetData>
  <mergeCells count="54">
    <mergeCell ref="B50:G70"/>
    <mergeCell ref="H50:K70"/>
    <mergeCell ref="B11:C11"/>
    <mergeCell ref="E11:K11"/>
    <mergeCell ref="B12:C20"/>
    <mergeCell ref="B21:C29"/>
    <mergeCell ref="B30:C38"/>
    <mergeCell ref="B39:C47"/>
    <mergeCell ref="E12:K12"/>
    <mergeCell ref="E13:K13"/>
    <mergeCell ref="E14:K14"/>
    <mergeCell ref="E15:K15"/>
    <mergeCell ref="E16:K16"/>
    <mergeCell ref="E17:K17"/>
    <mergeCell ref="E18:K18"/>
    <mergeCell ref="E19:K19"/>
    <mergeCell ref="B1:B2"/>
    <mergeCell ref="E1:E2"/>
    <mergeCell ref="G1:H1"/>
    <mergeCell ref="J1:K1"/>
    <mergeCell ref="I4:K4"/>
    <mergeCell ref="B5:B8"/>
    <mergeCell ref="E5:F5"/>
    <mergeCell ref="G5:K5"/>
    <mergeCell ref="E6:F9"/>
    <mergeCell ref="G6:K9"/>
    <mergeCell ref="E20:K20"/>
    <mergeCell ref="E21:K21"/>
    <mergeCell ref="E22:K22"/>
    <mergeCell ref="E23:K23"/>
    <mergeCell ref="E24:K24"/>
    <mergeCell ref="E25:K25"/>
    <mergeCell ref="E26:K26"/>
    <mergeCell ref="E27:K27"/>
    <mergeCell ref="E28:K28"/>
    <mergeCell ref="E29:K29"/>
    <mergeCell ref="E30:K30"/>
    <mergeCell ref="E31:K31"/>
    <mergeCell ref="E32:K32"/>
    <mergeCell ref="E33:K33"/>
    <mergeCell ref="E34:K34"/>
    <mergeCell ref="E35:K35"/>
    <mergeCell ref="E36:K36"/>
    <mergeCell ref="E37:K37"/>
    <mergeCell ref="E38:K38"/>
    <mergeCell ref="E39:K39"/>
    <mergeCell ref="E45:K45"/>
    <mergeCell ref="E46:K46"/>
    <mergeCell ref="E47:K47"/>
    <mergeCell ref="E40:K40"/>
    <mergeCell ref="E41:K41"/>
    <mergeCell ref="E42:K42"/>
    <mergeCell ref="E43:K43"/>
    <mergeCell ref="E44:K44"/>
  </mergeCells>
  <phoneticPr fontId="1"/>
  <hyperlinks>
    <hyperlink ref="I4:K4" location="データ一覧表!A18" tooltip="ﾃﾞｰﾀ一覧表のシートへ戻る" display="ユニット番号　01G019L22"/>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70"/>
  <sheetViews>
    <sheetView workbookViewId="0">
      <selection activeCell="I4" sqref="I4:K4"/>
    </sheetView>
  </sheetViews>
  <sheetFormatPr defaultRowHeight="13.5"/>
  <cols>
    <col min="1" max="1" width="10.625" style="2" customWidth="1"/>
    <col min="2" max="2" width="17.25" style="2" customWidth="1"/>
    <col min="3" max="3" width="2.625" style="2" customWidth="1"/>
    <col min="4" max="4" width="3.625" style="2" customWidth="1"/>
    <col min="5" max="5" width="17.25" style="2" customWidth="1"/>
    <col min="6" max="6" width="2.625" style="2" customWidth="1"/>
    <col min="7" max="8" width="14.375" style="2" customWidth="1"/>
    <col min="9" max="9" width="3.625" style="2" customWidth="1"/>
    <col min="10" max="11" width="14.125" style="2" customWidth="1"/>
    <col min="12" max="12" width="3.25" style="2" customWidth="1"/>
    <col min="13" max="257" width="9" style="2"/>
    <col min="258" max="258" width="12.625" style="2" customWidth="1"/>
    <col min="259" max="259" width="2.625" style="2" customWidth="1"/>
    <col min="260" max="260" width="12.625" style="2" customWidth="1"/>
    <col min="261" max="261" width="2.625" style="2" customWidth="1"/>
    <col min="262" max="262" width="12.625" style="2" customWidth="1"/>
    <col min="263" max="263" width="2.625" style="2" customWidth="1"/>
    <col min="264" max="266" width="12.625" style="2" customWidth="1"/>
    <col min="267" max="513" width="9" style="2"/>
    <col min="514" max="514" width="12.625" style="2" customWidth="1"/>
    <col min="515" max="515" width="2.625" style="2" customWidth="1"/>
    <col min="516" max="516" width="12.625" style="2" customWidth="1"/>
    <col min="517" max="517" width="2.625" style="2" customWidth="1"/>
    <col min="518" max="518" width="12.625" style="2" customWidth="1"/>
    <col min="519" max="519" width="2.625" style="2" customWidth="1"/>
    <col min="520" max="522" width="12.625" style="2" customWidth="1"/>
    <col min="523" max="769" width="9" style="2"/>
    <col min="770" max="770" width="12.625" style="2" customWidth="1"/>
    <col min="771" max="771" width="2.625" style="2" customWidth="1"/>
    <col min="772" max="772" width="12.625" style="2" customWidth="1"/>
    <col min="773" max="773" width="2.625" style="2" customWidth="1"/>
    <col min="774" max="774" width="12.625" style="2" customWidth="1"/>
    <col min="775" max="775" width="2.625" style="2" customWidth="1"/>
    <col min="776" max="778" width="12.625" style="2" customWidth="1"/>
    <col min="779" max="1025" width="9" style="2"/>
    <col min="1026" max="1026" width="12.625" style="2" customWidth="1"/>
    <col min="1027" max="1027" width="2.625" style="2" customWidth="1"/>
    <col min="1028" max="1028" width="12.625" style="2" customWidth="1"/>
    <col min="1029" max="1029" width="2.625" style="2" customWidth="1"/>
    <col min="1030" max="1030" width="12.625" style="2" customWidth="1"/>
    <col min="1031" max="1031" width="2.625" style="2" customWidth="1"/>
    <col min="1032" max="1034" width="12.625" style="2" customWidth="1"/>
    <col min="1035" max="1281" width="9" style="2"/>
    <col min="1282" max="1282" width="12.625" style="2" customWidth="1"/>
    <col min="1283" max="1283" width="2.625" style="2" customWidth="1"/>
    <col min="1284" max="1284" width="12.625" style="2" customWidth="1"/>
    <col min="1285" max="1285" width="2.625" style="2" customWidth="1"/>
    <col min="1286" max="1286" width="12.625" style="2" customWidth="1"/>
    <col min="1287" max="1287" width="2.625" style="2" customWidth="1"/>
    <col min="1288" max="1290" width="12.625" style="2" customWidth="1"/>
    <col min="1291" max="1537" width="9" style="2"/>
    <col min="1538" max="1538" width="12.625" style="2" customWidth="1"/>
    <col min="1539" max="1539" width="2.625" style="2" customWidth="1"/>
    <col min="1540" max="1540" width="12.625" style="2" customWidth="1"/>
    <col min="1541" max="1541" width="2.625" style="2" customWidth="1"/>
    <col min="1542" max="1542" width="12.625" style="2" customWidth="1"/>
    <col min="1543" max="1543" width="2.625" style="2" customWidth="1"/>
    <col min="1544" max="1546" width="12.625" style="2" customWidth="1"/>
    <col min="1547" max="1793" width="9" style="2"/>
    <col min="1794" max="1794" width="12.625" style="2" customWidth="1"/>
    <col min="1795" max="1795" width="2.625" style="2" customWidth="1"/>
    <col min="1796" max="1796" width="12.625" style="2" customWidth="1"/>
    <col min="1797" max="1797" width="2.625" style="2" customWidth="1"/>
    <col min="1798" max="1798" width="12.625" style="2" customWidth="1"/>
    <col min="1799" max="1799" width="2.625" style="2" customWidth="1"/>
    <col min="1800" max="1802" width="12.625" style="2" customWidth="1"/>
    <col min="1803" max="2049" width="9" style="2"/>
    <col min="2050" max="2050" width="12.625" style="2" customWidth="1"/>
    <col min="2051" max="2051" width="2.625" style="2" customWidth="1"/>
    <col min="2052" max="2052" width="12.625" style="2" customWidth="1"/>
    <col min="2053" max="2053" width="2.625" style="2" customWidth="1"/>
    <col min="2054" max="2054" width="12.625" style="2" customWidth="1"/>
    <col min="2055" max="2055" width="2.625" style="2" customWidth="1"/>
    <col min="2056" max="2058" width="12.625" style="2" customWidth="1"/>
    <col min="2059" max="2305" width="9" style="2"/>
    <col min="2306" max="2306" width="12.625" style="2" customWidth="1"/>
    <col min="2307" max="2307" width="2.625" style="2" customWidth="1"/>
    <col min="2308" max="2308" width="12.625" style="2" customWidth="1"/>
    <col min="2309" max="2309" width="2.625" style="2" customWidth="1"/>
    <col min="2310" max="2310" width="12.625" style="2" customWidth="1"/>
    <col min="2311" max="2311" width="2.625" style="2" customWidth="1"/>
    <col min="2312" max="2314" width="12.625" style="2" customWidth="1"/>
    <col min="2315" max="2561" width="9" style="2"/>
    <col min="2562" max="2562" width="12.625" style="2" customWidth="1"/>
    <col min="2563" max="2563" width="2.625" style="2" customWidth="1"/>
    <col min="2564" max="2564" width="12.625" style="2" customWidth="1"/>
    <col min="2565" max="2565" width="2.625" style="2" customWidth="1"/>
    <col min="2566" max="2566" width="12.625" style="2" customWidth="1"/>
    <col min="2567" max="2567" width="2.625" style="2" customWidth="1"/>
    <col min="2568" max="2570" width="12.625" style="2" customWidth="1"/>
    <col min="2571" max="2817" width="9" style="2"/>
    <col min="2818" max="2818" width="12.625" style="2" customWidth="1"/>
    <col min="2819" max="2819" width="2.625" style="2" customWidth="1"/>
    <col min="2820" max="2820" width="12.625" style="2" customWidth="1"/>
    <col min="2821" max="2821" width="2.625" style="2" customWidth="1"/>
    <col min="2822" max="2822" width="12.625" style="2" customWidth="1"/>
    <col min="2823" max="2823" width="2.625" style="2" customWidth="1"/>
    <col min="2824" max="2826" width="12.625" style="2" customWidth="1"/>
    <col min="2827" max="3073" width="9" style="2"/>
    <col min="3074" max="3074" width="12.625" style="2" customWidth="1"/>
    <col min="3075" max="3075" width="2.625" style="2" customWidth="1"/>
    <col min="3076" max="3076" width="12.625" style="2" customWidth="1"/>
    <col min="3077" max="3077" width="2.625" style="2" customWidth="1"/>
    <col min="3078" max="3078" width="12.625" style="2" customWidth="1"/>
    <col min="3079" max="3079" width="2.625" style="2" customWidth="1"/>
    <col min="3080" max="3082" width="12.625" style="2" customWidth="1"/>
    <col min="3083" max="3329" width="9" style="2"/>
    <col min="3330" max="3330" width="12.625" style="2" customWidth="1"/>
    <col min="3331" max="3331" width="2.625" style="2" customWidth="1"/>
    <col min="3332" max="3332" width="12.625" style="2" customWidth="1"/>
    <col min="3333" max="3333" width="2.625" style="2" customWidth="1"/>
    <col min="3334" max="3334" width="12.625" style="2" customWidth="1"/>
    <col min="3335" max="3335" width="2.625" style="2" customWidth="1"/>
    <col min="3336" max="3338" width="12.625" style="2" customWidth="1"/>
    <col min="3339" max="3585" width="9" style="2"/>
    <col min="3586" max="3586" width="12.625" style="2" customWidth="1"/>
    <col min="3587" max="3587" width="2.625" style="2" customWidth="1"/>
    <col min="3588" max="3588" width="12.625" style="2" customWidth="1"/>
    <col min="3589" max="3589" width="2.625" style="2" customWidth="1"/>
    <col min="3590" max="3590" width="12.625" style="2" customWidth="1"/>
    <col min="3591" max="3591" width="2.625" style="2" customWidth="1"/>
    <col min="3592" max="3594" width="12.625" style="2" customWidth="1"/>
    <col min="3595" max="3841" width="9" style="2"/>
    <col min="3842" max="3842" width="12.625" style="2" customWidth="1"/>
    <col min="3843" max="3843" width="2.625" style="2" customWidth="1"/>
    <col min="3844" max="3844" width="12.625" style="2" customWidth="1"/>
    <col min="3845" max="3845" width="2.625" style="2" customWidth="1"/>
    <col min="3846" max="3846" width="12.625" style="2" customWidth="1"/>
    <col min="3847" max="3847" width="2.625" style="2" customWidth="1"/>
    <col min="3848" max="3850" width="12.625" style="2" customWidth="1"/>
    <col min="3851" max="4097" width="9" style="2"/>
    <col min="4098" max="4098" width="12.625" style="2" customWidth="1"/>
    <col min="4099" max="4099" width="2.625" style="2" customWidth="1"/>
    <col min="4100" max="4100" width="12.625" style="2" customWidth="1"/>
    <col min="4101" max="4101" width="2.625" style="2" customWidth="1"/>
    <col min="4102" max="4102" width="12.625" style="2" customWidth="1"/>
    <col min="4103" max="4103" width="2.625" style="2" customWidth="1"/>
    <col min="4104" max="4106" width="12.625" style="2" customWidth="1"/>
    <col min="4107" max="4353" width="9" style="2"/>
    <col min="4354" max="4354" width="12.625" style="2" customWidth="1"/>
    <col min="4355" max="4355" width="2.625" style="2" customWidth="1"/>
    <col min="4356" max="4356" width="12.625" style="2" customWidth="1"/>
    <col min="4357" max="4357" width="2.625" style="2" customWidth="1"/>
    <col min="4358" max="4358" width="12.625" style="2" customWidth="1"/>
    <col min="4359" max="4359" width="2.625" style="2" customWidth="1"/>
    <col min="4360" max="4362" width="12.625" style="2" customWidth="1"/>
    <col min="4363" max="4609" width="9" style="2"/>
    <col min="4610" max="4610" width="12.625" style="2" customWidth="1"/>
    <col min="4611" max="4611" width="2.625" style="2" customWidth="1"/>
    <col min="4612" max="4612" width="12.625" style="2" customWidth="1"/>
    <col min="4613" max="4613" width="2.625" style="2" customWidth="1"/>
    <col min="4614" max="4614" width="12.625" style="2" customWidth="1"/>
    <col min="4615" max="4615" width="2.625" style="2" customWidth="1"/>
    <col min="4616" max="4618" width="12.625" style="2" customWidth="1"/>
    <col min="4619" max="4865" width="9" style="2"/>
    <col min="4866" max="4866" width="12.625" style="2" customWidth="1"/>
    <col min="4867" max="4867" width="2.625" style="2" customWidth="1"/>
    <col min="4868" max="4868" width="12.625" style="2" customWidth="1"/>
    <col min="4869" max="4869" width="2.625" style="2" customWidth="1"/>
    <col min="4870" max="4870" width="12.625" style="2" customWidth="1"/>
    <col min="4871" max="4871" width="2.625" style="2" customWidth="1"/>
    <col min="4872" max="4874" width="12.625" style="2" customWidth="1"/>
    <col min="4875" max="5121" width="9" style="2"/>
    <col min="5122" max="5122" width="12.625" style="2" customWidth="1"/>
    <col min="5123" max="5123" width="2.625" style="2" customWidth="1"/>
    <col min="5124" max="5124" width="12.625" style="2" customWidth="1"/>
    <col min="5125" max="5125" width="2.625" style="2" customWidth="1"/>
    <col min="5126" max="5126" width="12.625" style="2" customWidth="1"/>
    <col min="5127" max="5127" width="2.625" style="2" customWidth="1"/>
    <col min="5128" max="5130" width="12.625" style="2" customWidth="1"/>
    <col min="5131" max="5377" width="9" style="2"/>
    <col min="5378" max="5378" width="12.625" style="2" customWidth="1"/>
    <col min="5379" max="5379" width="2.625" style="2" customWidth="1"/>
    <col min="5380" max="5380" width="12.625" style="2" customWidth="1"/>
    <col min="5381" max="5381" width="2.625" style="2" customWidth="1"/>
    <col min="5382" max="5382" width="12.625" style="2" customWidth="1"/>
    <col min="5383" max="5383" width="2.625" style="2" customWidth="1"/>
    <col min="5384" max="5386" width="12.625" style="2" customWidth="1"/>
    <col min="5387" max="5633" width="9" style="2"/>
    <col min="5634" max="5634" width="12.625" style="2" customWidth="1"/>
    <col min="5635" max="5635" width="2.625" style="2" customWidth="1"/>
    <col min="5636" max="5636" width="12.625" style="2" customWidth="1"/>
    <col min="5637" max="5637" width="2.625" style="2" customWidth="1"/>
    <col min="5638" max="5638" width="12.625" style="2" customWidth="1"/>
    <col min="5639" max="5639" width="2.625" style="2" customWidth="1"/>
    <col min="5640" max="5642" width="12.625" style="2" customWidth="1"/>
    <col min="5643" max="5889" width="9" style="2"/>
    <col min="5890" max="5890" width="12.625" style="2" customWidth="1"/>
    <col min="5891" max="5891" width="2.625" style="2" customWidth="1"/>
    <col min="5892" max="5892" width="12.625" style="2" customWidth="1"/>
    <col min="5893" max="5893" width="2.625" style="2" customWidth="1"/>
    <col min="5894" max="5894" width="12.625" style="2" customWidth="1"/>
    <col min="5895" max="5895" width="2.625" style="2" customWidth="1"/>
    <col min="5896" max="5898" width="12.625" style="2" customWidth="1"/>
    <col min="5899" max="6145" width="9" style="2"/>
    <col min="6146" max="6146" width="12.625" style="2" customWidth="1"/>
    <col min="6147" max="6147" width="2.625" style="2" customWidth="1"/>
    <col min="6148" max="6148" width="12.625" style="2" customWidth="1"/>
    <col min="6149" max="6149" width="2.625" style="2" customWidth="1"/>
    <col min="6150" max="6150" width="12.625" style="2" customWidth="1"/>
    <col min="6151" max="6151" width="2.625" style="2" customWidth="1"/>
    <col min="6152" max="6154" width="12.625" style="2" customWidth="1"/>
    <col min="6155" max="6401" width="9" style="2"/>
    <col min="6402" max="6402" width="12.625" style="2" customWidth="1"/>
    <col min="6403" max="6403" width="2.625" style="2" customWidth="1"/>
    <col min="6404" max="6404" width="12.625" style="2" customWidth="1"/>
    <col min="6405" max="6405" width="2.625" style="2" customWidth="1"/>
    <col min="6406" max="6406" width="12.625" style="2" customWidth="1"/>
    <col min="6407" max="6407" width="2.625" style="2" customWidth="1"/>
    <col min="6408" max="6410" width="12.625" style="2" customWidth="1"/>
    <col min="6411" max="6657" width="9" style="2"/>
    <col min="6658" max="6658" width="12.625" style="2" customWidth="1"/>
    <col min="6659" max="6659" width="2.625" style="2" customWidth="1"/>
    <col min="6660" max="6660" width="12.625" style="2" customWidth="1"/>
    <col min="6661" max="6661" width="2.625" style="2" customWidth="1"/>
    <col min="6662" max="6662" width="12.625" style="2" customWidth="1"/>
    <col min="6663" max="6663" width="2.625" style="2" customWidth="1"/>
    <col min="6664" max="6666" width="12.625" style="2" customWidth="1"/>
    <col min="6667" max="6913" width="9" style="2"/>
    <col min="6914" max="6914" width="12.625" style="2" customWidth="1"/>
    <col min="6915" max="6915" width="2.625" style="2" customWidth="1"/>
    <col min="6916" max="6916" width="12.625" style="2" customWidth="1"/>
    <col min="6917" max="6917" width="2.625" style="2" customWidth="1"/>
    <col min="6918" max="6918" width="12.625" style="2" customWidth="1"/>
    <col min="6919" max="6919" width="2.625" style="2" customWidth="1"/>
    <col min="6920" max="6922" width="12.625" style="2" customWidth="1"/>
    <col min="6923" max="7169" width="9" style="2"/>
    <col min="7170" max="7170" width="12.625" style="2" customWidth="1"/>
    <col min="7171" max="7171" width="2.625" style="2" customWidth="1"/>
    <col min="7172" max="7172" width="12.625" style="2" customWidth="1"/>
    <col min="7173" max="7173" width="2.625" style="2" customWidth="1"/>
    <col min="7174" max="7174" width="12.625" style="2" customWidth="1"/>
    <col min="7175" max="7175" width="2.625" style="2" customWidth="1"/>
    <col min="7176" max="7178" width="12.625" style="2" customWidth="1"/>
    <col min="7179" max="7425" width="9" style="2"/>
    <col min="7426" max="7426" width="12.625" style="2" customWidth="1"/>
    <col min="7427" max="7427" width="2.625" style="2" customWidth="1"/>
    <col min="7428" max="7428" width="12.625" style="2" customWidth="1"/>
    <col min="7429" max="7429" width="2.625" style="2" customWidth="1"/>
    <col min="7430" max="7430" width="12.625" style="2" customWidth="1"/>
    <col min="7431" max="7431" width="2.625" style="2" customWidth="1"/>
    <col min="7432" max="7434" width="12.625" style="2" customWidth="1"/>
    <col min="7435" max="7681" width="9" style="2"/>
    <col min="7682" max="7682" width="12.625" style="2" customWidth="1"/>
    <col min="7683" max="7683" width="2.625" style="2" customWidth="1"/>
    <col min="7684" max="7684" width="12.625" style="2" customWidth="1"/>
    <col min="7685" max="7685" width="2.625" style="2" customWidth="1"/>
    <col min="7686" max="7686" width="12.625" style="2" customWidth="1"/>
    <col min="7687" max="7687" width="2.625" style="2" customWidth="1"/>
    <col min="7688" max="7690" width="12.625" style="2" customWidth="1"/>
    <col min="7691" max="7937" width="9" style="2"/>
    <col min="7938" max="7938" width="12.625" style="2" customWidth="1"/>
    <col min="7939" max="7939" width="2.625" style="2" customWidth="1"/>
    <col min="7940" max="7940" width="12.625" style="2" customWidth="1"/>
    <col min="7941" max="7941" width="2.625" style="2" customWidth="1"/>
    <col min="7942" max="7942" width="12.625" style="2" customWidth="1"/>
    <col min="7943" max="7943" width="2.625" style="2" customWidth="1"/>
    <col min="7944" max="7946" width="12.625" style="2" customWidth="1"/>
    <col min="7947" max="8193" width="9" style="2"/>
    <col min="8194" max="8194" width="12.625" style="2" customWidth="1"/>
    <col min="8195" max="8195" width="2.625" style="2" customWidth="1"/>
    <col min="8196" max="8196" width="12.625" style="2" customWidth="1"/>
    <col min="8197" max="8197" width="2.625" style="2" customWidth="1"/>
    <col min="8198" max="8198" width="12.625" style="2" customWidth="1"/>
    <col min="8199" max="8199" width="2.625" style="2" customWidth="1"/>
    <col min="8200" max="8202" width="12.625" style="2" customWidth="1"/>
    <col min="8203" max="8449" width="9" style="2"/>
    <col min="8450" max="8450" width="12.625" style="2" customWidth="1"/>
    <col min="8451" max="8451" width="2.625" style="2" customWidth="1"/>
    <col min="8452" max="8452" width="12.625" style="2" customWidth="1"/>
    <col min="8453" max="8453" width="2.625" style="2" customWidth="1"/>
    <col min="8454" max="8454" width="12.625" style="2" customWidth="1"/>
    <col min="8455" max="8455" width="2.625" style="2" customWidth="1"/>
    <col min="8456" max="8458" width="12.625" style="2" customWidth="1"/>
    <col min="8459" max="8705" width="9" style="2"/>
    <col min="8706" max="8706" width="12.625" style="2" customWidth="1"/>
    <col min="8707" max="8707" width="2.625" style="2" customWidth="1"/>
    <col min="8708" max="8708" width="12.625" style="2" customWidth="1"/>
    <col min="8709" max="8709" width="2.625" style="2" customWidth="1"/>
    <col min="8710" max="8710" width="12.625" style="2" customWidth="1"/>
    <col min="8711" max="8711" width="2.625" style="2" customWidth="1"/>
    <col min="8712" max="8714" width="12.625" style="2" customWidth="1"/>
    <col min="8715" max="8961" width="9" style="2"/>
    <col min="8962" max="8962" width="12.625" style="2" customWidth="1"/>
    <col min="8963" max="8963" width="2.625" style="2" customWidth="1"/>
    <col min="8964" max="8964" width="12.625" style="2" customWidth="1"/>
    <col min="8965" max="8965" width="2.625" style="2" customWidth="1"/>
    <col min="8966" max="8966" width="12.625" style="2" customWidth="1"/>
    <col min="8967" max="8967" width="2.625" style="2" customWidth="1"/>
    <col min="8968" max="8970" width="12.625" style="2" customWidth="1"/>
    <col min="8971" max="9217" width="9" style="2"/>
    <col min="9218" max="9218" width="12.625" style="2" customWidth="1"/>
    <col min="9219" max="9219" width="2.625" style="2" customWidth="1"/>
    <col min="9220" max="9220" width="12.625" style="2" customWidth="1"/>
    <col min="9221" max="9221" width="2.625" style="2" customWidth="1"/>
    <col min="9222" max="9222" width="12.625" style="2" customWidth="1"/>
    <col min="9223" max="9223" width="2.625" style="2" customWidth="1"/>
    <col min="9224" max="9226" width="12.625" style="2" customWidth="1"/>
    <col min="9227" max="9473" width="9" style="2"/>
    <col min="9474" max="9474" width="12.625" style="2" customWidth="1"/>
    <col min="9475" max="9475" width="2.625" style="2" customWidth="1"/>
    <col min="9476" max="9476" width="12.625" style="2" customWidth="1"/>
    <col min="9477" max="9477" width="2.625" style="2" customWidth="1"/>
    <col min="9478" max="9478" width="12.625" style="2" customWidth="1"/>
    <col min="9479" max="9479" width="2.625" style="2" customWidth="1"/>
    <col min="9480" max="9482" width="12.625" style="2" customWidth="1"/>
    <col min="9483" max="9729" width="9" style="2"/>
    <col min="9730" max="9730" width="12.625" style="2" customWidth="1"/>
    <col min="9731" max="9731" width="2.625" style="2" customWidth="1"/>
    <col min="9732" max="9732" width="12.625" style="2" customWidth="1"/>
    <col min="9733" max="9733" width="2.625" style="2" customWidth="1"/>
    <col min="9734" max="9734" width="12.625" style="2" customWidth="1"/>
    <col min="9735" max="9735" width="2.625" style="2" customWidth="1"/>
    <col min="9736" max="9738" width="12.625" style="2" customWidth="1"/>
    <col min="9739" max="9985" width="9" style="2"/>
    <col min="9986" max="9986" width="12.625" style="2" customWidth="1"/>
    <col min="9987" max="9987" width="2.625" style="2" customWidth="1"/>
    <col min="9988" max="9988" width="12.625" style="2" customWidth="1"/>
    <col min="9989" max="9989" width="2.625" style="2" customWidth="1"/>
    <col min="9990" max="9990" width="12.625" style="2" customWidth="1"/>
    <col min="9991" max="9991" width="2.625" style="2" customWidth="1"/>
    <col min="9992" max="9994" width="12.625" style="2" customWidth="1"/>
    <col min="9995" max="10241" width="9" style="2"/>
    <col min="10242" max="10242" width="12.625" style="2" customWidth="1"/>
    <col min="10243" max="10243" width="2.625" style="2" customWidth="1"/>
    <col min="10244" max="10244" width="12.625" style="2" customWidth="1"/>
    <col min="10245" max="10245" width="2.625" style="2" customWidth="1"/>
    <col min="10246" max="10246" width="12.625" style="2" customWidth="1"/>
    <col min="10247" max="10247" width="2.625" style="2" customWidth="1"/>
    <col min="10248" max="10250" width="12.625" style="2" customWidth="1"/>
    <col min="10251" max="10497" width="9" style="2"/>
    <col min="10498" max="10498" width="12.625" style="2" customWidth="1"/>
    <col min="10499" max="10499" width="2.625" style="2" customWidth="1"/>
    <col min="10500" max="10500" width="12.625" style="2" customWidth="1"/>
    <col min="10501" max="10501" width="2.625" style="2" customWidth="1"/>
    <col min="10502" max="10502" width="12.625" style="2" customWidth="1"/>
    <col min="10503" max="10503" width="2.625" style="2" customWidth="1"/>
    <col min="10504" max="10506" width="12.625" style="2" customWidth="1"/>
    <col min="10507" max="10753" width="9" style="2"/>
    <col min="10754" max="10754" width="12.625" style="2" customWidth="1"/>
    <col min="10755" max="10755" width="2.625" style="2" customWidth="1"/>
    <col min="10756" max="10756" width="12.625" style="2" customWidth="1"/>
    <col min="10757" max="10757" width="2.625" style="2" customWidth="1"/>
    <col min="10758" max="10758" width="12.625" style="2" customWidth="1"/>
    <col min="10759" max="10759" width="2.625" style="2" customWidth="1"/>
    <col min="10760" max="10762" width="12.625" style="2" customWidth="1"/>
    <col min="10763" max="11009" width="9" style="2"/>
    <col min="11010" max="11010" width="12.625" style="2" customWidth="1"/>
    <col min="11011" max="11011" width="2.625" style="2" customWidth="1"/>
    <col min="11012" max="11012" width="12.625" style="2" customWidth="1"/>
    <col min="11013" max="11013" width="2.625" style="2" customWidth="1"/>
    <col min="11014" max="11014" width="12.625" style="2" customWidth="1"/>
    <col min="11015" max="11015" width="2.625" style="2" customWidth="1"/>
    <col min="11016" max="11018" width="12.625" style="2" customWidth="1"/>
    <col min="11019" max="11265" width="9" style="2"/>
    <col min="11266" max="11266" width="12.625" style="2" customWidth="1"/>
    <col min="11267" max="11267" width="2.625" style="2" customWidth="1"/>
    <col min="11268" max="11268" width="12.625" style="2" customWidth="1"/>
    <col min="11269" max="11269" width="2.625" style="2" customWidth="1"/>
    <col min="11270" max="11270" width="12.625" style="2" customWidth="1"/>
    <col min="11271" max="11271" width="2.625" style="2" customWidth="1"/>
    <col min="11272" max="11274" width="12.625" style="2" customWidth="1"/>
    <col min="11275" max="11521" width="9" style="2"/>
    <col min="11522" max="11522" width="12.625" style="2" customWidth="1"/>
    <col min="11523" max="11523" width="2.625" style="2" customWidth="1"/>
    <col min="11524" max="11524" width="12.625" style="2" customWidth="1"/>
    <col min="11525" max="11525" width="2.625" style="2" customWidth="1"/>
    <col min="11526" max="11526" width="12.625" style="2" customWidth="1"/>
    <col min="11527" max="11527" width="2.625" style="2" customWidth="1"/>
    <col min="11528" max="11530" width="12.625" style="2" customWidth="1"/>
    <col min="11531" max="11777" width="9" style="2"/>
    <col min="11778" max="11778" width="12.625" style="2" customWidth="1"/>
    <col min="11779" max="11779" width="2.625" style="2" customWidth="1"/>
    <col min="11780" max="11780" width="12.625" style="2" customWidth="1"/>
    <col min="11781" max="11781" width="2.625" style="2" customWidth="1"/>
    <col min="11782" max="11782" width="12.625" style="2" customWidth="1"/>
    <col min="11783" max="11783" width="2.625" style="2" customWidth="1"/>
    <col min="11784" max="11786" width="12.625" style="2" customWidth="1"/>
    <col min="11787" max="12033" width="9" style="2"/>
    <col min="12034" max="12034" width="12.625" style="2" customWidth="1"/>
    <col min="12035" max="12035" width="2.625" style="2" customWidth="1"/>
    <col min="12036" max="12036" width="12.625" style="2" customWidth="1"/>
    <col min="12037" max="12037" width="2.625" style="2" customWidth="1"/>
    <col min="12038" max="12038" width="12.625" style="2" customWidth="1"/>
    <col min="12039" max="12039" width="2.625" style="2" customWidth="1"/>
    <col min="12040" max="12042" width="12.625" style="2" customWidth="1"/>
    <col min="12043" max="12289" width="9" style="2"/>
    <col min="12290" max="12290" width="12.625" style="2" customWidth="1"/>
    <col min="12291" max="12291" width="2.625" style="2" customWidth="1"/>
    <col min="12292" max="12292" width="12.625" style="2" customWidth="1"/>
    <col min="12293" max="12293" width="2.625" style="2" customWidth="1"/>
    <col min="12294" max="12294" width="12.625" style="2" customWidth="1"/>
    <col min="12295" max="12295" width="2.625" style="2" customWidth="1"/>
    <col min="12296" max="12298" width="12.625" style="2" customWidth="1"/>
    <col min="12299" max="12545" width="9" style="2"/>
    <col min="12546" max="12546" width="12.625" style="2" customWidth="1"/>
    <col min="12547" max="12547" width="2.625" style="2" customWidth="1"/>
    <col min="12548" max="12548" width="12.625" style="2" customWidth="1"/>
    <col min="12549" max="12549" width="2.625" style="2" customWidth="1"/>
    <col min="12550" max="12550" width="12.625" style="2" customWidth="1"/>
    <col min="12551" max="12551" width="2.625" style="2" customWidth="1"/>
    <col min="12552" max="12554" width="12.625" style="2" customWidth="1"/>
    <col min="12555" max="12801" width="9" style="2"/>
    <col min="12802" max="12802" width="12.625" style="2" customWidth="1"/>
    <col min="12803" max="12803" width="2.625" style="2" customWidth="1"/>
    <col min="12804" max="12804" width="12.625" style="2" customWidth="1"/>
    <col min="12805" max="12805" width="2.625" style="2" customWidth="1"/>
    <col min="12806" max="12806" width="12.625" style="2" customWidth="1"/>
    <col min="12807" max="12807" width="2.625" style="2" customWidth="1"/>
    <col min="12808" max="12810" width="12.625" style="2" customWidth="1"/>
    <col min="12811" max="13057" width="9" style="2"/>
    <col min="13058" max="13058" width="12.625" style="2" customWidth="1"/>
    <col min="13059" max="13059" width="2.625" style="2" customWidth="1"/>
    <col min="13060" max="13060" width="12.625" style="2" customWidth="1"/>
    <col min="13061" max="13061" width="2.625" style="2" customWidth="1"/>
    <col min="13062" max="13062" width="12.625" style="2" customWidth="1"/>
    <col min="13063" max="13063" width="2.625" style="2" customWidth="1"/>
    <col min="13064" max="13066" width="12.625" style="2" customWidth="1"/>
    <col min="13067" max="13313" width="9" style="2"/>
    <col min="13314" max="13314" width="12.625" style="2" customWidth="1"/>
    <col min="13315" max="13315" width="2.625" style="2" customWidth="1"/>
    <col min="13316" max="13316" width="12.625" style="2" customWidth="1"/>
    <col min="13317" max="13317" width="2.625" style="2" customWidth="1"/>
    <col min="13318" max="13318" width="12.625" style="2" customWidth="1"/>
    <col min="13319" max="13319" width="2.625" style="2" customWidth="1"/>
    <col min="13320" max="13322" width="12.625" style="2" customWidth="1"/>
    <col min="13323" max="13569" width="9" style="2"/>
    <col min="13570" max="13570" width="12.625" style="2" customWidth="1"/>
    <col min="13571" max="13571" width="2.625" style="2" customWidth="1"/>
    <col min="13572" max="13572" width="12.625" style="2" customWidth="1"/>
    <col min="13573" max="13573" width="2.625" style="2" customWidth="1"/>
    <col min="13574" max="13574" width="12.625" style="2" customWidth="1"/>
    <col min="13575" max="13575" width="2.625" style="2" customWidth="1"/>
    <col min="13576" max="13578" width="12.625" style="2" customWidth="1"/>
    <col min="13579" max="13825" width="9" style="2"/>
    <col min="13826" max="13826" width="12.625" style="2" customWidth="1"/>
    <col min="13827" max="13827" width="2.625" style="2" customWidth="1"/>
    <col min="13828" max="13828" width="12.625" style="2" customWidth="1"/>
    <col min="13829" max="13829" width="2.625" style="2" customWidth="1"/>
    <col min="13830" max="13830" width="12.625" style="2" customWidth="1"/>
    <col min="13831" max="13831" width="2.625" style="2" customWidth="1"/>
    <col min="13832" max="13834" width="12.625" style="2" customWidth="1"/>
    <col min="13835" max="14081" width="9" style="2"/>
    <col min="14082" max="14082" width="12.625" style="2" customWidth="1"/>
    <col min="14083" max="14083" width="2.625" style="2" customWidth="1"/>
    <col min="14084" max="14084" width="12.625" style="2" customWidth="1"/>
    <col min="14085" max="14085" width="2.625" style="2" customWidth="1"/>
    <col min="14086" max="14086" width="12.625" style="2" customWidth="1"/>
    <col min="14087" max="14087" width="2.625" style="2" customWidth="1"/>
    <col min="14088" max="14090" width="12.625" style="2" customWidth="1"/>
    <col min="14091" max="14337" width="9" style="2"/>
    <col min="14338" max="14338" width="12.625" style="2" customWidth="1"/>
    <col min="14339" max="14339" width="2.625" style="2" customWidth="1"/>
    <col min="14340" max="14340" width="12.625" style="2" customWidth="1"/>
    <col min="14341" max="14341" width="2.625" style="2" customWidth="1"/>
    <col min="14342" max="14342" width="12.625" style="2" customWidth="1"/>
    <col min="14343" max="14343" width="2.625" style="2" customWidth="1"/>
    <col min="14344" max="14346" width="12.625" style="2" customWidth="1"/>
    <col min="14347" max="14593" width="9" style="2"/>
    <col min="14594" max="14594" width="12.625" style="2" customWidth="1"/>
    <col min="14595" max="14595" width="2.625" style="2" customWidth="1"/>
    <col min="14596" max="14596" width="12.625" style="2" customWidth="1"/>
    <col min="14597" max="14597" width="2.625" style="2" customWidth="1"/>
    <col min="14598" max="14598" width="12.625" style="2" customWidth="1"/>
    <col min="14599" max="14599" width="2.625" style="2" customWidth="1"/>
    <col min="14600" max="14602" width="12.625" style="2" customWidth="1"/>
    <col min="14603" max="14849" width="9" style="2"/>
    <col min="14850" max="14850" width="12.625" style="2" customWidth="1"/>
    <col min="14851" max="14851" width="2.625" style="2" customWidth="1"/>
    <col min="14852" max="14852" width="12.625" style="2" customWidth="1"/>
    <col min="14853" max="14853" width="2.625" style="2" customWidth="1"/>
    <col min="14854" max="14854" width="12.625" style="2" customWidth="1"/>
    <col min="14855" max="14855" width="2.625" style="2" customWidth="1"/>
    <col min="14856" max="14858" width="12.625" style="2" customWidth="1"/>
    <col min="14859" max="15105" width="9" style="2"/>
    <col min="15106" max="15106" width="12.625" style="2" customWidth="1"/>
    <col min="15107" max="15107" width="2.625" style="2" customWidth="1"/>
    <col min="15108" max="15108" width="12.625" style="2" customWidth="1"/>
    <col min="15109" max="15109" width="2.625" style="2" customWidth="1"/>
    <col min="15110" max="15110" width="12.625" style="2" customWidth="1"/>
    <col min="15111" max="15111" width="2.625" style="2" customWidth="1"/>
    <col min="15112" max="15114" width="12.625" style="2" customWidth="1"/>
    <col min="15115" max="15361" width="9" style="2"/>
    <col min="15362" max="15362" width="12.625" style="2" customWidth="1"/>
    <col min="15363" max="15363" width="2.625" style="2" customWidth="1"/>
    <col min="15364" max="15364" width="12.625" style="2" customWidth="1"/>
    <col min="15365" max="15365" width="2.625" style="2" customWidth="1"/>
    <col min="15366" max="15366" width="12.625" style="2" customWidth="1"/>
    <col min="15367" max="15367" width="2.625" style="2" customWidth="1"/>
    <col min="15368" max="15370" width="12.625" style="2" customWidth="1"/>
    <col min="15371" max="15617" width="9" style="2"/>
    <col min="15618" max="15618" width="12.625" style="2" customWidth="1"/>
    <col min="15619" max="15619" width="2.625" style="2" customWidth="1"/>
    <col min="15620" max="15620" width="12.625" style="2" customWidth="1"/>
    <col min="15621" max="15621" width="2.625" style="2" customWidth="1"/>
    <col min="15622" max="15622" width="12.625" style="2" customWidth="1"/>
    <col min="15623" max="15623" width="2.625" style="2" customWidth="1"/>
    <col min="15624" max="15626" width="12.625" style="2" customWidth="1"/>
    <col min="15627" max="15873" width="9" style="2"/>
    <col min="15874" max="15874" width="12.625" style="2" customWidth="1"/>
    <col min="15875" max="15875" width="2.625" style="2" customWidth="1"/>
    <col min="15876" max="15876" width="12.625" style="2" customWidth="1"/>
    <col min="15877" max="15877" width="2.625" style="2" customWidth="1"/>
    <col min="15878" max="15878" width="12.625" style="2" customWidth="1"/>
    <col min="15879" max="15879" width="2.625" style="2" customWidth="1"/>
    <col min="15880" max="15882" width="12.625" style="2" customWidth="1"/>
    <col min="15883" max="16129" width="9" style="2"/>
    <col min="16130" max="16130" width="12.625" style="2" customWidth="1"/>
    <col min="16131" max="16131" width="2.625" style="2" customWidth="1"/>
    <col min="16132" max="16132" width="12.625" style="2" customWidth="1"/>
    <col min="16133" max="16133" width="2.625" style="2" customWidth="1"/>
    <col min="16134" max="16134" width="12.625" style="2" customWidth="1"/>
    <col min="16135" max="16135" width="2.625" style="2" customWidth="1"/>
    <col min="16136" max="16138" width="12.625" style="2" customWidth="1"/>
    <col min="16139" max="16384" width="9" style="2"/>
  </cols>
  <sheetData>
    <row r="1" spans="1:12" s="1" customFormat="1" ht="13.5" customHeight="1">
      <c r="B1" s="404" t="s">
        <v>11</v>
      </c>
      <c r="C1" s="5"/>
      <c r="D1" s="5"/>
      <c r="E1" s="404" t="s">
        <v>12</v>
      </c>
      <c r="G1" s="452" t="s">
        <v>13</v>
      </c>
      <c r="H1" s="453"/>
      <c r="I1" s="7"/>
      <c r="J1" s="452" t="s">
        <v>14</v>
      </c>
      <c r="K1" s="453"/>
    </row>
    <row r="2" spans="1:12" s="1" customFormat="1">
      <c r="B2" s="405"/>
      <c r="C2" s="5"/>
      <c r="D2" s="5"/>
      <c r="E2" s="405"/>
      <c r="G2" s="10" t="s">
        <v>15</v>
      </c>
      <c r="H2" s="11" t="s">
        <v>16</v>
      </c>
      <c r="I2" s="7"/>
      <c r="J2" s="10" t="s">
        <v>17</v>
      </c>
      <c r="K2" s="11" t="s">
        <v>18</v>
      </c>
    </row>
    <row r="3" spans="1:12" s="1" customFormat="1">
      <c r="B3" s="4"/>
      <c r="C3" s="6"/>
      <c r="D3" s="6"/>
      <c r="E3" s="4"/>
      <c r="F3" s="7"/>
      <c r="G3" s="8"/>
      <c r="H3" s="9"/>
      <c r="I3" s="7"/>
      <c r="J3" s="8"/>
      <c r="K3" s="9"/>
      <c r="L3" s="7"/>
    </row>
    <row r="4" spans="1:12">
      <c r="E4" s="3" t="s">
        <v>74</v>
      </c>
      <c r="G4" s="3" t="s">
        <v>281</v>
      </c>
      <c r="I4" s="408" t="s">
        <v>64</v>
      </c>
      <c r="J4" s="408"/>
      <c r="K4" s="408"/>
    </row>
    <row r="5" spans="1:12" ht="13.5" customHeight="1">
      <c r="B5" s="387" t="s">
        <v>10</v>
      </c>
      <c r="E5" s="390" t="s">
        <v>5</v>
      </c>
      <c r="F5" s="391"/>
      <c r="G5" s="392" t="s">
        <v>22</v>
      </c>
      <c r="H5" s="391"/>
      <c r="I5" s="391"/>
      <c r="J5" s="391"/>
      <c r="K5" s="391"/>
    </row>
    <row r="6" spans="1:12">
      <c r="B6" s="388"/>
      <c r="E6" s="390" t="s">
        <v>6</v>
      </c>
      <c r="F6" s="391"/>
      <c r="G6" s="393" t="s">
        <v>23</v>
      </c>
      <c r="H6" s="394"/>
      <c r="I6" s="394"/>
      <c r="J6" s="394"/>
      <c r="K6" s="395"/>
    </row>
    <row r="7" spans="1:12">
      <c r="B7" s="388"/>
      <c r="E7" s="391"/>
      <c r="F7" s="391"/>
      <c r="G7" s="396"/>
      <c r="H7" s="397"/>
      <c r="I7" s="397"/>
      <c r="J7" s="397"/>
      <c r="K7" s="398"/>
    </row>
    <row r="8" spans="1:12">
      <c r="B8" s="389"/>
      <c r="E8" s="391"/>
      <c r="F8" s="391"/>
      <c r="G8" s="396"/>
      <c r="H8" s="397"/>
      <c r="I8" s="397"/>
      <c r="J8" s="397"/>
      <c r="K8" s="398"/>
    </row>
    <row r="9" spans="1:12">
      <c r="E9" s="391"/>
      <c r="F9" s="391"/>
      <c r="G9" s="399"/>
      <c r="H9" s="400"/>
      <c r="I9" s="400"/>
      <c r="J9" s="400"/>
      <c r="K9" s="401"/>
    </row>
    <row r="10" spans="1:12">
      <c r="A10" s="139" t="s">
        <v>1033</v>
      </c>
    </row>
    <row r="11" spans="1:12">
      <c r="A11" s="65" t="s">
        <v>833</v>
      </c>
      <c r="B11" s="427" t="s">
        <v>7</v>
      </c>
      <c r="C11" s="427"/>
      <c r="D11" s="67" t="s">
        <v>834</v>
      </c>
      <c r="E11" s="427" t="s">
        <v>8</v>
      </c>
      <c r="F11" s="427"/>
      <c r="G11" s="427"/>
      <c r="H11" s="427"/>
      <c r="I11" s="427"/>
      <c r="J11" s="427"/>
      <c r="K11" s="427"/>
    </row>
    <row r="12" spans="1:12" ht="24.95" customHeight="1">
      <c r="A12" s="66"/>
      <c r="B12" s="393" t="s">
        <v>51</v>
      </c>
      <c r="C12" s="428"/>
      <c r="D12" s="133"/>
      <c r="E12" s="381" t="s">
        <v>65</v>
      </c>
      <c r="F12" s="382"/>
      <c r="G12" s="382"/>
      <c r="H12" s="382"/>
      <c r="I12" s="382"/>
      <c r="J12" s="382"/>
      <c r="K12" s="383"/>
    </row>
    <row r="13" spans="1:12" ht="24.95" customHeight="1">
      <c r="A13" s="66"/>
      <c r="B13" s="429"/>
      <c r="C13" s="430"/>
      <c r="D13" s="134"/>
      <c r="E13" s="384" t="s">
        <v>66</v>
      </c>
      <c r="F13" s="385"/>
      <c r="G13" s="385"/>
      <c r="H13" s="385"/>
      <c r="I13" s="385"/>
      <c r="J13" s="385"/>
      <c r="K13" s="386"/>
    </row>
    <row r="14" spans="1:12" ht="24.95" customHeight="1">
      <c r="A14" s="66"/>
      <c r="B14" s="429"/>
      <c r="C14" s="430"/>
      <c r="D14" s="134"/>
      <c r="E14" s="434"/>
      <c r="F14" s="435"/>
      <c r="G14" s="435"/>
      <c r="H14" s="435"/>
      <c r="I14" s="435"/>
      <c r="J14" s="435"/>
      <c r="K14" s="436"/>
    </row>
    <row r="15" spans="1:12" ht="24.95" customHeight="1">
      <c r="A15" s="66"/>
      <c r="B15" s="429"/>
      <c r="C15" s="430"/>
      <c r="D15" s="134"/>
      <c r="E15" s="365"/>
      <c r="F15" s="366"/>
      <c r="G15" s="366"/>
      <c r="H15" s="366"/>
      <c r="I15" s="366"/>
      <c r="J15" s="366"/>
      <c r="K15" s="367"/>
    </row>
    <row r="16" spans="1:12" ht="24.95" customHeight="1">
      <c r="A16" s="66"/>
      <c r="B16" s="429"/>
      <c r="C16" s="430"/>
      <c r="D16" s="134"/>
      <c r="E16" s="365"/>
      <c r="F16" s="366"/>
      <c r="G16" s="366"/>
      <c r="H16" s="366"/>
      <c r="I16" s="366"/>
      <c r="J16" s="366"/>
      <c r="K16" s="367"/>
    </row>
    <row r="17" spans="1:11" ht="24.95" customHeight="1">
      <c r="A17" s="66"/>
      <c r="B17" s="431"/>
      <c r="C17" s="430"/>
      <c r="D17" s="134"/>
      <c r="E17" s="365"/>
      <c r="F17" s="366"/>
      <c r="G17" s="366"/>
      <c r="H17" s="366"/>
      <c r="I17" s="366"/>
      <c r="J17" s="366"/>
      <c r="K17" s="367"/>
    </row>
    <row r="18" spans="1:11" ht="24.95" customHeight="1">
      <c r="A18" s="66"/>
      <c r="B18" s="431"/>
      <c r="C18" s="430"/>
      <c r="D18" s="134"/>
      <c r="E18" s="362"/>
      <c r="F18" s="363"/>
      <c r="G18" s="363"/>
      <c r="H18" s="363"/>
      <c r="I18" s="363"/>
      <c r="J18" s="363"/>
      <c r="K18" s="364"/>
    </row>
    <row r="19" spans="1:11" ht="24.95" customHeight="1">
      <c r="A19" s="66"/>
      <c r="B19" s="431"/>
      <c r="C19" s="430"/>
      <c r="D19" s="134"/>
      <c r="E19" s="365"/>
      <c r="F19" s="366"/>
      <c r="G19" s="366"/>
      <c r="H19" s="366"/>
      <c r="I19" s="366"/>
      <c r="J19" s="366"/>
      <c r="K19" s="367"/>
    </row>
    <row r="20" spans="1:11" ht="24.95" customHeight="1">
      <c r="A20" s="66"/>
      <c r="B20" s="431"/>
      <c r="C20" s="430"/>
      <c r="D20" s="134"/>
      <c r="E20" s="368"/>
      <c r="F20" s="369"/>
      <c r="G20" s="369"/>
      <c r="H20" s="369"/>
      <c r="I20" s="369"/>
      <c r="J20" s="369"/>
      <c r="K20" s="370"/>
    </row>
    <row r="21" spans="1:11" ht="24.95" customHeight="1">
      <c r="A21" s="66"/>
      <c r="B21" s="393" t="s">
        <v>54</v>
      </c>
      <c r="C21" s="428"/>
      <c r="D21" s="133"/>
      <c r="E21" s="381" t="s">
        <v>67</v>
      </c>
      <c r="F21" s="382"/>
      <c r="G21" s="382"/>
      <c r="H21" s="382"/>
      <c r="I21" s="382"/>
      <c r="J21" s="382"/>
      <c r="K21" s="383"/>
    </row>
    <row r="22" spans="1:11" ht="24.95" customHeight="1">
      <c r="A22" s="66"/>
      <c r="B22" s="429"/>
      <c r="C22" s="430"/>
      <c r="D22" s="134"/>
      <c r="E22" s="384" t="s">
        <v>68</v>
      </c>
      <c r="F22" s="385"/>
      <c r="G22" s="385"/>
      <c r="H22" s="385"/>
      <c r="I22" s="385"/>
      <c r="J22" s="385"/>
      <c r="K22" s="386"/>
    </row>
    <row r="23" spans="1:11" ht="24.95" customHeight="1">
      <c r="A23" s="66"/>
      <c r="B23" s="429"/>
      <c r="C23" s="430"/>
      <c r="D23" s="134"/>
      <c r="E23" s="384" t="s">
        <v>69</v>
      </c>
      <c r="F23" s="385"/>
      <c r="G23" s="385"/>
      <c r="H23" s="385"/>
      <c r="I23" s="385"/>
      <c r="J23" s="385"/>
      <c r="K23" s="386"/>
    </row>
    <row r="24" spans="1:11" ht="24.95" customHeight="1">
      <c r="A24" s="66"/>
      <c r="B24" s="429"/>
      <c r="C24" s="430"/>
      <c r="D24" s="134"/>
      <c r="E24" s="434"/>
      <c r="F24" s="435"/>
      <c r="G24" s="435"/>
      <c r="H24" s="435"/>
      <c r="I24" s="435"/>
      <c r="J24" s="435"/>
      <c r="K24" s="436"/>
    </row>
    <row r="25" spans="1:11" ht="24.95" customHeight="1">
      <c r="A25" s="66"/>
      <c r="B25" s="429"/>
      <c r="C25" s="430"/>
      <c r="D25" s="134"/>
      <c r="E25" s="365"/>
      <c r="F25" s="366"/>
      <c r="G25" s="366"/>
      <c r="H25" s="366"/>
      <c r="I25" s="366"/>
      <c r="J25" s="366"/>
      <c r="K25" s="367"/>
    </row>
    <row r="26" spans="1:11" ht="24.95" customHeight="1">
      <c r="A26" s="66"/>
      <c r="B26" s="431"/>
      <c r="C26" s="430"/>
      <c r="D26" s="134"/>
      <c r="E26" s="365"/>
      <c r="F26" s="366"/>
      <c r="G26" s="366"/>
      <c r="H26" s="366"/>
      <c r="I26" s="366"/>
      <c r="J26" s="366"/>
      <c r="K26" s="367"/>
    </row>
    <row r="27" spans="1:11" ht="24.95" customHeight="1">
      <c r="A27" s="66"/>
      <c r="B27" s="431"/>
      <c r="C27" s="430"/>
      <c r="D27" s="134"/>
      <c r="E27" s="362"/>
      <c r="F27" s="363"/>
      <c r="G27" s="363"/>
      <c r="H27" s="363"/>
      <c r="I27" s="363"/>
      <c r="J27" s="363"/>
      <c r="K27" s="364"/>
    </row>
    <row r="28" spans="1:11" ht="24.95" customHeight="1">
      <c r="A28" s="66"/>
      <c r="B28" s="431"/>
      <c r="C28" s="430"/>
      <c r="D28" s="134"/>
      <c r="E28" s="365"/>
      <c r="F28" s="366"/>
      <c r="G28" s="366"/>
      <c r="H28" s="366"/>
      <c r="I28" s="366"/>
      <c r="J28" s="366"/>
      <c r="K28" s="367"/>
    </row>
    <row r="29" spans="1:11" ht="24.95" customHeight="1">
      <c r="A29" s="66"/>
      <c r="B29" s="432"/>
      <c r="C29" s="433"/>
      <c r="D29" s="135"/>
      <c r="E29" s="368"/>
      <c r="F29" s="369"/>
      <c r="G29" s="369"/>
      <c r="H29" s="369"/>
      <c r="I29" s="369"/>
      <c r="J29" s="369"/>
      <c r="K29" s="370"/>
    </row>
    <row r="30" spans="1:11" ht="24.95" customHeight="1">
      <c r="A30" s="66"/>
      <c r="B30" s="429" t="s">
        <v>58</v>
      </c>
      <c r="C30" s="430"/>
      <c r="D30" s="134"/>
      <c r="E30" s="381" t="s">
        <v>70</v>
      </c>
      <c r="F30" s="382"/>
      <c r="G30" s="382"/>
      <c r="H30" s="382"/>
      <c r="I30" s="382"/>
      <c r="J30" s="382"/>
      <c r="K30" s="383"/>
    </row>
    <row r="31" spans="1:11" ht="24.95" customHeight="1">
      <c r="A31" s="66"/>
      <c r="B31" s="429"/>
      <c r="C31" s="430"/>
      <c r="D31" s="134"/>
      <c r="E31" s="384" t="s">
        <v>71</v>
      </c>
      <c r="F31" s="385"/>
      <c r="G31" s="385"/>
      <c r="H31" s="385"/>
      <c r="I31" s="385"/>
      <c r="J31" s="385"/>
      <c r="K31" s="386"/>
    </row>
    <row r="32" spans="1:11" ht="24.95" customHeight="1">
      <c r="A32" s="66"/>
      <c r="B32" s="429"/>
      <c r="C32" s="430"/>
      <c r="D32" s="134"/>
      <c r="E32" s="384" t="s">
        <v>72</v>
      </c>
      <c r="F32" s="385"/>
      <c r="G32" s="385"/>
      <c r="H32" s="385"/>
      <c r="I32" s="385"/>
      <c r="J32" s="385"/>
      <c r="K32" s="386"/>
    </row>
    <row r="33" spans="1:11" ht="24.95" customHeight="1">
      <c r="A33" s="66"/>
      <c r="B33" s="429"/>
      <c r="C33" s="430"/>
      <c r="D33" s="134"/>
      <c r="E33" s="384" t="s">
        <v>73</v>
      </c>
      <c r="F33" s="385"/>
      <c r="G33" s="385"/>
      <c r="H33" s="385"/>
      <c r="I33" s="385"/>
      <c r="J33" s="385"/>
      <c r="K33" s="386"/>
    </row>
    <row r="34" spans="1:11" ht="24.95" customHeight="1">
      <c r="A34" s="66"/>
      <c r="B34" s="429"/>
      <c r="C34" s="430"/>
      <c r="D34" s="134"/>
      <c r="E34" s="434"/>
      <c r="F34" s="435"/>
      <c r="G34" s="435"/>
      <c r="H34" s="435"/>
      <c r="I34" s="435"/>
      <c r="J34" s="435"/>
      <c r="K34" s="436"/>
    </row>
    <row r="35" spans="1:11" ht="24.95" customHeight="1">
      <c r="A35" s="66"/>
      <c r="B35" s="431"/>
      <c r="C35" s="430"/>
      <c r="D35" s="134"/>
      <c r="E35" s="365"/>
      <c r="F35" s="366"/>
      <c r="G35" s="366"/>
      <c r="H35" s="366"/>
      <c r="I35" s="366"/>
      <c r="J35" s="366"/>
      <c r="K35" s="367"/>
    </row>
    <row r="36" spans="1:11" ht="24.95" customHeight="1">
      <c r="A36" s="66"/>
      <c r="B36" s="431"/>
      <c r="C36" s="430"/>
      <c r="D36" s="134"/>
      <c r="E36" s="362"/>
      <c r="F36" s="363"/>
      <c r="G36" s="363"/>
      <c r="H36" s="363"/>
      <c r="I36" s="363"/>
      <c r="J36" s="363"/>
      <c r="K36" s="364"/>
    </row>
    <row r="37" spans="1:11" ht="24.95" customHeight="1">
      <c r="A37" s="66"/>
      <c r="B37" s="431"/>
      <c r="C37" s="430"/>
      <c r="D37" s="134"/>
      <c r="E37" s="365"/>
      <c r="F37" s="366"/>
      <c r="G37" s="366"/>
      <c r="H37" s="366"/>
      <c r="I37" s="366"/>
      <c r="J37" s="366"/>
      <c r="K37" s="367"/>
    </row>
    <row r="38" spans="1:11" ht="24.95" customHeight="1">
      <c r="A38" s="66"/>
      <c r="B38" s="431"/>
      <c r="C38" s="430"/>
      <c r="D38" s="134"/>
      <c r="E38" s="368"/>
      <c r="F38" s="369"/>
      <c r="G38" s="369"/>
      <c r="H38" s="369"/>
      <c r="I38" s="369"/>
      <c r="J38" s="369"/>
      <c r="K38" s="370"/>
    </row>
    <row r="39" spans="1:11" ht="24.95" customHeight="1">
      <c r="A39" s="66"/>
      <c r="B39" s="393"/>
      <c r="C39" s="428"/>
      <c r="D39" s="136"/>
      <c r="E39" s="372"/>
      <c r="F39" s="373"/>
      <c r="G39" s="373"/>
      <c r="H39" s="373"/>
      <c r="I39" s="373"/>
      <c r="J39" s="373"/>
      <c r="K39" s="374"/>
    </row>
    <row r="40" spans="1:11" ht="24.95" customHeight="1">
      <c r="A40" s="66"/>
      <c r="B40" s="429"/>
      <c r="C40" s="430"/>
      <c r="D40" s="137"/>
      <c r="E40" s="365"/>
      <c r="F40" s="366"/>
      <c r="G40" s="366"/>
      <c r="H40" s="366"/>
      <c r="I40" s="366"/>
      <c r="J40" s="366"/>
      <c r="K40" s="367"/>
    </row>
    <row r="41" spans="1:11" ht="24.95" customHeight="1">
      <c r="A41" s="66"/>
      <c r="B41" s="429"/>
      <c r="C41" s="430"/>
      <c r="D41" s="137"/>
      <c r="E41" s="365"/>
      <c r="F41" s="366"/>
      <c r="G41" s="366"/>
      <c r="H41" s="366"/>
      <c r="I41" s="366"/>
      <c r="J41" s="366"/>
      <c r="K41" s="367"/>
    </row>
    <row r="42" spans="1:11" ht="24.95" customHeight="1">
      <c r="A42" s="66"/>
      <c r="B42" s="429"/>
      <c r="C42" s="430"/>
      <c r="D42" s="137"/>
      <c r="E42" s="365"/>
      <c r="F42" s="366"/>
      <c r="G42" s="366"/>
      <c r="H42" s="366"/>
      <c r="I42" s="366"/>
      <c r="J42" s="366"/>
      <c r="K42" s="367"/>
    </row>
    <row r="43" spans="1:11" ht="24.95" customHeight="1">
      <c r="A43" s="66"/>
      <c r="B43" s="429"/>
      <c r="C43" s="430"/>
      <c r="D43" s="137"/>
      <c r="E43" s="365"/>
      <c r="F43" s="366"/>
      <c r="G43" s="366"/>
      <c r="H43" s="366"/>
      <c r="I43" s="366"/>
      <c r="J43" s="366"/>
      <c r="K43" s="367"/>
    </row>
    <row r="44" spans="1:11" ht="24.95" customHeight="1">
      <c r="A44" s="66"/>
      <c r="B44" s="431"/>
      <c r="C44" s="430"/>
      <c r="D44" s="137"/>
      <c r="E44" s="365"/>
      <c r="F44" s="366"/>
      <c r="G44" s="366"/>
      <c r="H44" s="366"/>
      <c r="I44" s="366"/>
      <c r="J44" s="366"/>
      <c r="K44" s="367"/>
    </row>
    <row r="45" spans="1:11" ht="24.95" customHeight="1">
      <c r="A45" s="66"/>
      <c r="B45" s="431"/>
      <c r="C45" s="430"/>
      <c r="D45" s="137"/>
      <c r="E45" s="362"/>
      <c r="F45" s="363"/>
      <c r="G45" s="363"/>
      <c r="H45" s="363"/>
      <c r="I45" s="363"/>
      <c r="J45" s="363"/>
      <c r="K45" s="364"/>
    </row>
    <row r="46" spans="1:11" ht="24.95" customHeight="1">
      <c r="A46" s="66"/>
      <c r="B46" s="431"/>
      <c r="C46" s="430"/>
      <c r="D46" s="137"/>
      <c r="E46" s="365"/>
      <c r="F46" s="366"/>
      <c r="G46" s="366"/>
      <c r="H46" s="366"/>
      <c r="I46" s="366"/>
      <c r="J46" s="366"/>
      <c r="K46" s="367"/>
    </row>
    <row r="47" spans="1:11" ht="24.95" customHeight="1">
      <c r="A47" s="66"/>
      <c r="B47" s="432"/>
      <c r="C47" s="433"/>
      <c r="D47" s="138"/>
      <c r="E47" s="368"/>
      <c r="F47" s="369"/>
      <c r="G47" s="369"/>
      <c r="H47" s="369"/>
      <c r="I47" s="369"/>
      <c r="J47" s="369"/>
      <c r="K47" s="370"/>
    </row>
    <row r="49" spans="2:11">
      <c r="B49" s="2" t="s">
        <v>9</v>
      </c>
    </row>
    <row r="50" spans="2:11">
      <c r="B50" s="409" t="s">
        <v>47</v>
      </c>
      <c r="C50" s="410"/>
      <c r="D50" s="410"/>
      <c r="E50" s="410"/>
      <c r="F50" s="410"/>
      <c r="G50" s="411"/>
      <c r="H50" s="409" t="s">
        <v>48</v>
      </c>
      <c r="I50" s="410"/>
      <c r="J50" s="410"/>
      <c r="K50" s="411"/>
    </row>
    <row r="51" spans="2:11">
      <c r="B51" s="412"/>
      <c r="C51" s="413"/>
      <c r="D51" s="413"/>
      <c r="E51" s="413"/>
      <c r="F51" s="413"/>
      <c r="G51" s="414"/>
      <c r="H51" s="412"/>
      <c r="I51" s="413"/>
      <c r="J51" s="413"/>
      <c r="K51" s="414"/>
    </row>
    <row r="52" spans="2:11">
      <c r="B52" s="412"/>
      <c r="C52" s="413"/>
      <c r="D52" s="413"/>
      <c r="E52" s="413"/>
      <c r="F52" s="413"/>
      <c r="G52" s="414"/>
      <c r="H52" s="412"/>
      <c r="I52" s="413"/>
      <c r="J52" s="413"/>
      <c r="K52" s="414"/>
    </row>
    <row r="53" spans="2:11">
      <c r="B53" s="412"/>
      <c r="C53" s="413"/>
      <c r="D53" s="413"/>
      <c r="E53" s="413"/>
      <c r="F53" s="413"/>
      <c r="G53" s="414"/>
      <c r="H53" s="412"/>
      <c r="I53" s="413"/>
      <c r="J53" s="413"/>
      <c r="K53" s="414"/>
    </row>
    <row r="54" spans="2:11">
      <c r="B54" s="412"/>
      <c r="C54" s="413"/>
      <c r="D54" s="413"/>
      <c r="E54" s="413"/>
      <c r="F54" s="413"/>
      <c r="G54" s="414"/>
      <c r="H54" s="412"/>
      <c r="I54" s="413"/>
      <c r="J54" s="413"/>
      <c r="K54" s="414"/>
    </row>
    <row r="55" spans="2:11">
      <c r="B55" s="412"/>
      <c r="C55" s="413"/>
      <c r="D55" s="413"/>
      <c r="E55" s="413"/>
      <c r="F55" s="413"/>
      <c r="G55" s="414"/>
      <c r="H55" s="412"/>
      <c r="I55" s="413"/>
      <c r="J55" s="413"/>
      <c r="K55" s="414"/>
    </row>
    <row r="56" spans="2:11">
      <c r="B56" s="412"/>
      <c r="C56" s="413"/>
      <c r="D56" s="413"/>
      <c r="E56" s="413"/>
      <c r="F56" s="413"/>
      <c r="G56" s="414"/>
      <c r="H56" s="412"/>
      <c r="I56" s="413"/>
      <c r="J56" s="413"/>
      <c r="K56" s="414"/>
    </row>
    <row r="57" spans="2:11">
      <c r="B57" s="412"/>
      <c r="C57" s="413"/>
      <c r="D57" s="413"/>
      <c r="E57" s="413"/>
      <c r="F57" s="413"/>
      <c r="G57" s="414"/>
      <c r="H57" s="412"/>
      <c r="I57" s="413"/>
      <c r="J57" s="413"/>
      <c r="K57" s="414"/>
    </row>
    <row r="58" spans="2:11">
      <c r="B58" s="412"/>
      <c r="C58" s="413"/>
      <c r="D58" s="413"/>
      <c r="E58" s="413"/>
      <c r="F58" s="413"/>
      <c r="G58" s="414"/>
      <c r="H58" s="412"/>
      <c r="I58" s="413"/>
      <c r="J58" s="413"/>
      <c r="K58" s="414"/>
    </row>
    <row r="59" spans="2:11">
      <c r="B59" s="412"/>
      <c r="C59" s="413"/>
      <c r="D59" s="413"/>
      <c r="E59" s="413"/>
      <c r="F59" s="413"/>
      <c r="G59" s="414"/>
      <c r="H59" s="412"/>
      <c r="I59" s="413"/>
      <c r="J59" s="413"/>
      <c r="K59" s="414"/>
    </row>
    <row r="60" spans="2:11">
      <c r="B60" s="412"/>
      <c r="C60" s="413"/>
      <c r="D60" s="413"/>
      <c r="E60" s="413"/>
      <c r="F60" s="413"/>
      <c r="G60" s="414"/>
      <c r="H60" s="412"/>
      <c r="I60" s="413"/>
      <c r="J60" s="413"/>
      <c r="K60" s="414"/>
    </row>
    <row r="61" spans="2:11">
      <c r="B61" s="412"/>
      <c r="C61" s="413"/>
      <c r="D61" s="413"/>
      <c r="E61" s="413"/>
      <c r="F61" s="413"/>
      <c r="G61" s="414"/>
      <c r="H61" s="412"/>
      <c r="I61" s="413"/>
      <c r="J61" s="413"/>
      <c r="K61" s="414"/>
    </row>
    <row r="62" spans="2:11">
      <c r="B62" s="415"/>
      <c r="C62" s="416"/>
      <c r="D62" s="416"/>
      <c r="E62" s="416"/>
      <c r="F62" s="416"/>
      <c r="G62" s="417"/>
      <c r="H62" s="421"/>
      <c r="I62" s="422"/>
      <c r="J62" s="422"/>
      <c r="K62" s="423"/>
    </row>
    <row r="63" spans="2:11">
      <c r="B63" s="415"/>
      <c r="C63" s="416"/>
      <c r="D63" s="416"/>
      <c r="E63" s="416"/>
      <c r="F63" s="416"/>
      <c r="G63" s="417"/>
      <c r="H63" s="421"/>
      <c r="I63" s="422"/>
      <c r="J63" s="422"/>
      <c r="K63" s="423"/>
    </row>
    <row r="64" spans="2:11">
      <c r="B64" s="415"/>
      <c r="C64" s="416"/>
      <c r="D64" s="416"/>
      <c r="E64" s="416"/>
      <c r="F64" s="416"/>
      <c r="G64" s="417"/>
      <c r="H64" s="421"/>
      <c r="I64" s="422"/>
      <c r="J64" s="422"/>
      <c r="K64" s="423"/>
    </row>
    <row r="65" spans="2:11">
      <c r="B65" s="415"/>
      <c r="C65" s="416"/>
      <c r="D65" s="416"/>
      <c r="E65" s="416"/>
      <c r="F65" s="416"/>
      <c r="G65" s="417"/>
      <c r="H65" s="421"/>
      <c r="I65" s="422"/>
      <c r="J65" s="422"/>
      <c r="K65" s="423"/>
    </row>
    <row r="66" spans="2:11">
      <c r="B66" s="415"/>
      <c r="C66" s="416"/>
      <c r="D66" s="416"/>
      <c r="E66" s="416"/>
      <c r="F66" s="416"/>
      <c r="G66" s="417"/>
      <c r="H66" s="421"/>
      <c r="I66" s="422"/>
      <c r="J66" s="422"/>
      <c r="K66" s="423"/>
    </row>
    <row r="67" spans="2:11">
      <c r="B67" s="415"/>
      <c r="C67" s="416"/>
      <c r="D67" s="416"/>
      <c r="E67" s="416"/>
      <c r="F67" s="416"/>
      <c r="G67" s="417"/>
      <c r="H67" s="421"/>
      <c r="I67" s="422"/>
      <c r="J67" s="422"/>
      <c r="K67" s="423"/>
    </row>
    <row r="68" spans="2:11">
      <c r="B68" s="415"/>
      <c r="C68" s="416"/>
      <c r="D68" s="416"/>
      <c r="E68" s="416"/>
      <c r="F68" s="416"/>
      <c r="G68" s="417"/>
      <c r="H68" s="421"/>
      <c r="I68" s="422"/>
      <c r="J68" s="422"/>
      <c r="K68" s="423"/>
    </row>
    <row r="69" spans="2:11">
      <c r="B69" s="415"/>
      <c r="C69" s="416"/>
      <c r="D69" s="416"/>
      <c r="E69" s="416"/>
      <c r="F69" s="416"/>
      <c r="G69" s="417"/>
      <c r="H69" s="421"/>
      <c r="I69" s="422"/>
      <c r="J69" s="422"/>
      <c r="K69" s="423"/>
    </row>
    <row r="70" spans="2:11">
      <c r="B70" s="418"/>
      <c r="C70" s="419"/>
      <c r="D70" s="419"/>
      <c r="E70" s="419"/>
      <c r="F70" s="419"/>
      <c r="G70" s="420"/>
      <c r="H70" s="424"/>
      <c r="I70" s="425"/>
      <c r="J70" s="425"/>
      <c r="K70" s="426"/>
    </row>
  </sheetData>
  <mergeCells count="54">
    <mergeCell ref="B50:G70"/>
    <mergeCell ref="H50:K70"/>
    <mergeCell ref="B11:C11"/>
    <mergeCell ref="E11:K11"/>
    <mergeCell ref="B12:C20"/>
    <mergeCell ref="B21:C29"/>
    <mergeCell ref="B30:C38"/>
    <mergeCell ref="B39:C47"/>
    <mergeCell ref="E12:K12"/>
    <mergeCell ref="E13:K13"/>
    <mergeCell ref="E14:K14"/>
    <mergeCell ref="E15:K15"/>
    <mergeCell ref="E16:K16"/>
    <mergeCell ref="E17:K17"/>
    <mergeCell ref="E18:K18"/>
    <mergeCell ref="E19:K19"/>
    <mergeCell ref="B1:B2"/>
    <mergeCell ref="E1:E2"/>
    <mergeCell ref="G1:H1"/>
    <mergeCell ref="J1:K1"/>
    <mergeCell ref="I4:K4"/>
    <mergeCell ref="B5:B8"/>
    <mergeCell ref="E5:F5"/>
    <mergeCell ref="G5:K5"/>
    <mergeCell ref="E6:F9"/>
    <mergeCell ref="G6:K9"/>
    <mergeCell ref="E20:K20"/>
    <mergeCell ref="E21:K21"/>
    <mergeCell ref="E22:K22"/>
    <mergeCell ref="E23:K23"/>
    <mergeCell ref="E24:K24"/>
    <mergeCell ref="E25:K25"/>
    <mergeCell ref="E26:K26"/>
    <mergeCell ref="E27:K27"/>
    <mergeCell ref="E28:K28"/>
    <mergeCell ref="E29:K29"/>
    <mergeCell ref="E30:K30"/>
    <mergeCell ref="E31:K31"/>
    <mergeCell ref="E32:K32"/>
    <mergeCell ref="E33:K33"/>
    <mergeCell ref="E34:K34"/>
    <mergeCell ref="E35:K35"/>
    <mergeCell ref="E36:K36"/>
    <mergeCell ref="E37:K37"/>
    <mergeCell ref="E38:K38"/>
    <mergeCell ref="E39:K39"/>
    <mergeCell ref="E45:K45"/>
    <mergeCell ref="E46:K46"/>
    <mergeCell ref="E47:K47"/>
    <mergeCell ref="E40:K40"/>
    <mergeCell ref="E41:K41"/>
    <mergeCell ref="E42:K42"/>
    <mergeCell ref="E43:K43"/>
    <mergeCell ref="E44:K44"/>
  </mergeCells>
  <phoneticPr fontId="1"/>
  <hyperlinks>
    <hyperlink ref="I4:K4" location="データ一覧表!A19" tooltip="ﾃﾞｰﾀ一覧表のシートへ戻る" display="ユニット番号　01G004L34　"/>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102"/>
  <sheetViews>
    <sheetView workbookViewId="0">
      <selection activeCell="I4" sqref="I4:K4"/>
    </sheetView>
  </sheetViews>
  <sheetFormatPr defaultRowHeight="20.100000000000001" customHeight="1"/>
  <cols>
    <col min="1" max="1" width="10.625" style="2" customWidth="1"/>
    <col min="2" max="2" width="17.25" style="2" customWidth="1"/>
    <col min="3" max="3" width="2.625" style="2" customWidth="1"/>
    <col min="4" max="4" width="3.625" style="2" customWidth="1"/>
    <col min="5" max="5" width="17.25" style="2" customWidth="1"/>
    <col min="6" max="6" width="2.625" style="2" customWidth="1"/>
    <col min="7" max="8" width="14.375" style="2" customWidth="1"/>
    <col min="9" max="9" width="3.625" style="2" customWidth="1"/>
    <col min="10" max="11" width="14.125" style="2" customWidth="1"/>
    <col min="12" max="12" width="3.25" style="2" customWidth="1"/>
    <col min="13" max="257" width="9" style="2"/>
    <col min="258" max="258" width="12.625" style="2" customWidth="1"/>
    <col min="259" max="259" width="2.625" style="2" customWidth="1"/>
    <col min="260" max="260" width="12.625" style="2" customWidth="1"/>
    <col min="261" max="261" width="2.625" style="2" customWidth="1"/>
    <col min="262" max="262" width="12.625" style="2" customWidth="1"/>
    <col min="263" max="263" width="2.625" style="2" customWidth="1"/>
    <col min="264" max="266" width="12.625" style="2" customWidth="1"/>
    <col min="267" max="513" width="9" style="2"/>
    <col min="514" max="514" width="12.625" style="2" customWidth="1"/>
    <col min="515" max="515" width="2.625" style="2" customWidth="1"/>
    <col min="516" max="516" width="12.625" style="2" customWidth="1"/>
    <col min="517" max="517" width="2.625" style="2" customWidth="1"/>
    <col min="518" max="518" width="12.625" style="2" customWidth="1"/>
    <col min="519" max="519" width="2.625" style="2" customWidth="1"/>
    <col min="520" max="522" width="12.625" style="2" customWidth="1"/>
    <col min="523" max="769" width="9" style="2"/>
    <col min="770" max="770" width="12.625" style="2" customWidth="1"/>
    <col min="771" max="771" width="2.625" style="2" customWidth="1"/>
    <col min="772" max="772" width="12.625" style="2" customWidth="1"/>
    <col min="773" max="773" width="2.625" style="2" customWidth="1"/>
    <col min="774" max="774" width="12.625" style="2" customWidth="1"/>
    <col min="775" max="775" width="2.625" style="2" customWidth="1"/>
    <col min="776" max="778" width="12.625" style="2" customWidth="1"/>
    <col min="779" max="1025" width="9" style="2"/>
    <col min="1026" max="1026" width="12.625" style="2" customWidth="1"/>
    <col min="1027" max="1027" width="2.625" style="2" customWidth="1"/>
    <col min="1028" max="1028" width="12.625" style="2" customWidth="1"/>
    <col min="1029" max="1029" width="2.625" style="2" customWidth="1"/>
    <col min="1030" max="1030" width="12.625" style="2" customWidth="1"/>
    <col min="1031" max="1031" width="2.625" style="2" customWidth="1"/>
    <col min="1032" max="1034" width="12.625" style="2" customWidth="1"/>
    <col min="1035" max="1281" width="9" style="2"/>
    <col min="1282" max="1282" width="12.625" style="2" customWidth="1"/>
    <col min="1283" max="1283" width="2.625" style="2" customWidth="1"/>
    <col min="1284" max="1284" width="12.625" style="2" customWidth="1"/>
    <col min="1285" max="1285" width="2.625" style="2" customWidth="1"/>
    <col min="1286" max="1286" width="12.625" style="2" customWidth="1"/>
    <col min="1287" max="1287" width="2.625" style="2" customWidth="1"/>
    <col min="1288" max="1290" width="12.625" style="2" customWidth="1"/>
    <col min="1291" max="1537" width="9" style="2"/>
    <col min="1538" max="1538" width="12.625" style="2" customWidth="1"/>
    <col min="1539" max="1539" width="2.625" style="2" customWidth="1"/>
    <col min="1540" max="1540" width="12.625" style="2" customWidth="1"/>
    <col min="1541" max="1541" width="2.625" style="2" customWidth="1"/>
    <col min="1542" max="1542" width="12.625" style="2" customWidth="1"/>
    <col min="1543" max="1543" width="2.625" style="2" customWidth="1"/>
    <col min="1544" max="1546" width="12.625" style="2" customWidth="1"/>
    <col min="1547" max="1793" width="9" style="2"/>
    <col min="1794" max="1794" width="12.625" style="2" customWidth="1"/>
    <col min="1795" max="1795" width="2.625" style="2" customWidth="1"/>
    <col min="1796" max="1796" width="12.625" style="2" customWidth="1"/>
    <col min="1797" max="1797" width="2.625" style="2" customWidth="1"/>
    <col min="1798" max="1798" width="12.625" style="2" customWidth="1"/>
    <col min="1799" max="1799" width="2.625" style="2" customWidth="1"/>
    <col min="1800" max="1802" width="12.625" style="2" customWidth="1"/>
    <col min="1803" max="2049" width="9" style="2"/>
    <col min="2050" max="2050" width="12.625" style="2" customWidth="1"/>
    <col min="2051" max="2051" width="2.625" style="2" customWidth="1"/>
    <col min="2052" max="2052" width="12.625" style="2" customWidth="1"/>
    <col min="2053" max="2053" width="2.625" style="2" customWidth="1"/>
    <col min="2054" max="2054" width="12.625" style="2" customWidth="1"/>
    <col min="2055" max="2055" width="2.625" style="2" customWidth="1"/>
    <col min="2056" max="2058" width="12.625" style="2" customWidth="1"/>
    <col min="2059" max="2305" width="9" style="2"/>
    <col min="2306" max="2306" width="12.625" style="2" customWidth="1"/>
    <col min="2307" max="2307" width="2.625" style="2" customWidth="1"/>
    <col min="2308" max="2308" width="12.625" style="2" customWidth="1"/>
    <col min="2309" max="2309" width="2.625" style="2" customWidth="1"/>
    <col min="2310" max="2310" width="12.625" style="2" customWidth="1"/>
    <col min="2311" max="2311" width="2.625" style="2" customWidth="1"/>
    <col min="2312" max="2314" width="12.625" style="2" customWidth="1"/>
    <col min="2315" max="2561" width="9" style="2"/>
    <col min="2562" max="2562" width="12.625" style="2" customWidth="1"/>
    <col min="2563" max="2563" width="2.625" style="2" customWidth="1"/>
    <col min="2564" max="2564" width="12.625" style="2" customWidth="1"/>
    <col min="2565" max="2565" width="2.625" style="2" customWidth="1"/>
    <col min="2566" max="2566" width="12.625" style="2" customWidth="1"/>
    <col min="2567" max="2567" width="2.625" style="2" customWidth="1"/>
    <col min="2568" max="2570" width="12.625" style="2" customWidth="1"/>
    <col min="2571" max="2817" width="9" style="2"/>
    <col min="2818" max="2818" width="12.625" style="2" customWidth="1"/>
    <col min="2819" max="2819" width="2.625" style="2" customWidth="1"/>
    <col min="2820" max="2820" width="12.625" style="2" customWidth="1"/>
    <col min="2821" max="2821" width="2.625" style="2" customWidth="1"/>
    <col min="2822" max="2822" width="12.625" style="2" customWidth="1"/>
    <col min="2823" max="2823" width="2.625" style="2" customWidth="1"/>
    <col min="2824" max="2826" width="12.625" style="2" customWidth="1"/>
    <col min="2827" max="3073" width="9" style="2"/>
    <col min="3074" max="3074" width="12.625" style="2" customWidth="1"/>
    <col min="3075" max="3075" width="2.625" style="2" customWidth="1"/>
    <col min="3076" max="3076" width="12.625" style="2" customWidth="1"/>
    <col min="3077" max="3077" width="2.625" style="2" customWidth="1"/>
    <col min="3078" max="3078" width="12.625" style="2" customWidth="1"/>
    <col min="3079" max="3079" width="2.625" style="2" customWidth="1"/>
    <col min="3080" max="3082" width="12.625" style="2" customWidth="1"/>
    <col min="3083" max="3329" width="9" style="2"/>
    <col min="3330" max="3330" width="12.625" style="2" customWidth="1"/>
    <col min="3331" max="3331" width="2.625" style="2" customWidth="1"/>
    <col min="3332" max="3332" width="12.625" style="2" customWidth="1"/>
    <col min="3333" max="3333" width="2.625" style="2" customWidth="1"/>
    <col min="3334" max="3334" width="12.625" style="2" customWidth="1"/>
    <col min="3335" max="3335" width="2.625" style="2" customWidth="1"/>
    <col min="3336" max="3338" width="12.625" style="2" customWidth="1"/>
    <col min="3339" max="3585" width="9" style="2"/>
    <col min="3586" max="3586" width="12.625" style="2" customWidth="1"/>
    <col min="3587" max="3587" width="2.625" style="2" customWidth="1"/>
    <col min="3588" max="3588" width="12.625" style="2" customWidth="1"/>
    <col min="3589" max="3589" width="2.625" style="2" customWidth="1"/>
    <col min="3590" max="3590" width="12.625" style="2" customWidth="1"/>
    <col min="3591" max="3591" width="2.625" style="2" customWidth="1"/>
    <col min="3592" max="3594" width="12.625" style="2" customWidth="1"/>
    <col min="3595" max="3841" width="9" style="2"/>
    <col min="3842" max="3842" width="12.625" style="2" customWidth="1"/>
    <col min="3843" max="3843" width="2.625" style="2" customWidth="1"/>
    <col min="3844" max="3844" width="12.625" style="2" customWidth="1"/>
    <col min="3845" max="3845" width="2.625" style="2" customWidth="1"/>
    <col min="3846" max="3846" width="12.625" style="2" customWidth="1"/>
    <col min="3847" max="3847" width="2.625" style="2" customWidth="1"/>
    <col min="3848" max="3850" width="12.625" style="2" customWidth="1"/>
    <col min="3851" max="4097" width="9" style="2"/>
    <col min="4098" max="4098" width="12.625" style="2" customWidth="1"/>
    <col min="4099" max="4099" width="2.625" style="2" customWidth="1"/>
    <col min="4100" max="4100" width="12.625" style="2" customWidth="1"/>
    <col min="4101" max="4101" width="2.625" style="2" customWidth="1"/>
    <col min="4102" max="4102" width="12.625" style="2" customWidth="1"/>
    <col min="4103" max="4103" width="2.625" style="2" customWidth="1"/>
    <col min="4104" max="4106" width="12.625" style="2" customWidth="1"/>
    <col min="4107" max="4353" width="9" style="2"/>
    <col min="4354" max="4354" width="12.625" style="2" customWidth="1"/>
    <col min="4355" max="4355" width="2.625" style="2" customWidth="1"/>
    <col min="4356" max="4356" width="12.625" style="2" customWidth="1"/>
    <col min="4357" max="4357" width="2.625" style="2" customWidth="1"/>
    <col min="4358" max="4358" width="12.625" style="2" customWidth="1"/>
    <col min="4359" max="4359" width="2.625" style="2" customWidth="1"/>
    <col min="4360" max="4362" width="12.625" style="2" customWidth="1"/>
    <col min="4363" max="4609" width="9" style="2"/>
    <col min="4610" max="4610" width="12.625" style="2" customWidth="1"/>
    <col min="4611" max="4611" width="2.625" style="2" customWidth="1"/>
    <col min="4612" max="4612" width="12.625" style="2" customWidth="1"/>
    <col min="4613" max="4613" width="2.625" style="2" customWidth="1"/>
    <col min="4614" max="4614" width="12.625" style="2" customWidth="1"/>
    <col min="4615" max="4615" width="2.625" style="2" customWidth="1"/>
    <col min="4616" max="4618" width="12.625" style="2" customWidth="1"/>
    <col min="4619" max="4865" width="9" style="2"/>
    <col min="4866" max="4866" width="12.625" style="2" customWidth="1"/>
    <col min="4867" max="4867" width="2.625" style="2" customWidth="1"/>
    <col min="4868" max="4868" width="12.625" style="2" customWidth="1"/>
    <col min="4869" max="4869" width="2.625" style="2" customWidth="1"/>
    <col min="4870" max="4870" width="12.625" style="2" customWidth="1"/>
    <col min="4871" max="4871" width="2.625" style="2" customWidth="1"/>
    <col min="4872" max="4874" width="12.625" style="2" customWidth="1"/>
    <col min="4875" max="5121" width="9" style="2"/>
    <col min="5122" max="5122" width="12.625" style="2" customWidth="1"/>
    <col min="5123" max="5123" width="2.625" style="2" customWidth="1"/>
    <col min="5124" max="5124" width="12.625" style="2" customWidth="1"/>
    <col min="5125" max="5125" width="2.625" style="2" customWidth="1"/>
    <col min="5126" max="5126" width="12.625" style="2" customWidth="1"/>
    <col min="5127" max="5127" width="2.625" style="2" customWidth="1"/>
    <col min="5128" max="5130" width="12.625" style="2" customWidth="1"/>
    <col min="5131" max="5377" width="9" style="2"/>
    <col min="5378" max="5378" width="12.625" style="2" customWidth="1"/>
    <col min="5379" max="5379" width="2.625" style="2" customWidth="1"/>
    <col min="5380" max="5380" width="12.625" style="2" customWidth="1"/>
    <col min="5381" max="5381" width="2.625" style="2" customWidth="1"/>
    <col min="5382" max="5382" width="12.625" style="2" customWidth="1"/>
    <col min="5383" max="5383" width="2.625" style="2" customWidth="1"/>
    <col min="5384" max="5386" width="12.625" style="2" customWidth="1"/>
    <col min="5387" max="5633" width="9" style="2"/>
    <col min="5634" max="5634" width="12.625" style="2" customWidth="1"/>
    <col min="5635" max="5635" width="2.625" style="2" customWidth="1"/>
    <col min="5636" max="5636" width="12.625" style="2" customWidth="1"/>
    <col min="5637" max="5637" width="2.625" style="2" customWidth="1"/>
    <col min="5638" max="5638" width="12.625" style="2" customWidth="1"/>
    <col min="5639" max="5639" width="2.625" style="2" customWidth="1"/>
    <col min="5640" max="5642" width="12.625" style="2" customWidth="1"/>
    <col min="5643" max="5889" width="9" style="2"/>
    <col min="5890" max="5890" width="12.625" style="2" customWidth="1"/>
    <col min="5891" max="5891" width="2.625" style="2" customWidth="1"/>
    <col min="5892" max="5892" width="12.625" style="2" customWidth="1"/>
    <col min="5893" max="5893" width="2.625" style="2" customWidth="1"/>
    <col min="5894" max="5894" width="12.625" style="2" customWidth="1"/>
    <col min="5895" max="5895" width="2.625" style="2" customWidth="1"/>
    <col min="5896" max="5898" width="12.625" style="2" customWidth="1"/>
    <col min="5899" max="6145" width="9" style="2"/>
    <col min="6146" max="6146" width="12.625" style="2" customWidth="1"/>
    <col min="6147" max="6147" width="2.625" style="2" customWidth="1"/>
    <col min="6148" max="6148" width="12.625" style="2" customWidth="1"/>
    <col min="6149" max="6149" width="2.625" style="2" customWidth="1"/>
    <col min="6150" max="6150" width="12.625" style="2" customWidth="1"/>
    <col min="6151" max="6151" width="2.625" style="2" customWidth="1"/>
    <col min="6152" max="6154" width="12.625" style="2" customWidth="1"/>
    <col min="6155" max="6401" width="9" style="2"/>
    <col min="6402" max="6402" width="12.625" style="2" customWidth="1"/>
    <col min="6403" max="6403" width="2.625" style="2" customWidth="1"/>
    <col min="6404" max="6404" width="12.625" style="2" customWidth="1"/>
    <col min="6405" max="6405" width="2.625" style="2" customWidth="1"/>
    <col min="6406" max="6406" width="12.625" style="2" customWidth="1"/>
    <col min="6407" max="6407" width="2.625" style="2" customWidth="1"/>
    <col min="6408" max="6410" width="12.625" style="2" customWidth="1"/>
    <col min="6411" max="6657" width="9" style="2"/>
    <col min="6658" max="6658" width="12.625" style="2" customWidth="1"/>
    <col min="6659" max="6659" width="2.625" style="2" customWidth="1"/>
    <col min="6660" max="6660" width="12.625" style="2" customWidth="1"/>
    <col min="6661" max="6661" width="2.625" style="2" customWidth="1"/>
    <col min="6662" max="6662" width="12.625" style="2" customWidth="1"/>
    <col min="6663" max="6663" width="2.625" style="2" customWidth="1"/>
    <col min="6664" max="6666" width="12.625" style="2" customWidth="1"/>
    <col min="6667" max="6913" width="9" style="2"/>
    <col min="6914" max="6914" width="12.625" style="2" customWidth="1"/>
    <col min="6915" max="6915" width="2.625" style="2" customWidth="1"/>
    <col min="6916" max="6916" width="12.625" style="2" customWidth="1"/>
    <col min="6917" max="6917" width="2.625" style="2" customWidth="1"/>
    <col min="6918" max="6918" width="12.625" style="2" customWidth="1"/>
    <col min="6919" max="6919" width="2.625" style="2" customWidth="1"/>
    <col min="6920" max="6922" width="12.625" style="2" customWidth="1"/>
    <col min="6923" max="7169" width="9" style="2"/>
    <col min="7170" max="7170" width="12.625" style="2" customWidth="1"/>
    <col min="7171" max="7171" width="2.625" style="2" customWidth="1"/>
    <col min="7172" max="7172" width="12.625" style="2" customWidth="1"/>
    <col min="7173" max="7173" width="2.625" style="2" customWidth="1"/>
    <col min="7174" max="7174" width="12.625" style="2" customWidth="1"/>
    <col min="7175" max="7175" width="2.625" style="2" customWidth="1"/>
    <col min="7176" max="7178" width="12.625" style="2" customWidth="1"/>
    <col min="7179" max="7425" width="9" style="2"/>
    <col min="7426" max="7426" width="12.625" style="2" customWidth="1"/>
    <col min="7427" max="7427" width="2.625" style="2" customWidth="1"/>
    <col min="7428" max="7428" width="12.625" style="2" customWidth="1"/>
    <col min="7429" max="7429" width="2.625" style="2" customWidth="1"/>
    <col min="7430" max="7430" width="12.625" style="2" customWidth="1"/>
    <col min="7431" max="7431" width="2.625" style="2" customWidth="1"/>
    <col min="7432" max="7434" width="12.625" style="2" customWidth="1"/>
    <col min="7435" max="7681" width="9" style="2"/>
    <col min="7682" max="7682" width="12.625" style="2" customWidth="1"/>
    <col min="7683" max="7683" width="2.625" style="2" customWidth="1"/>
    <col min="7684" max="7684" width="12.625" style="2" customWidth="1"/>
    <col min="7685" max="7685" width="2.625" style="2" customWidth="1"/>
    <col min="7686" max="7686" width="12.625" style="2" customWidth="1"/>
    <col min="7687" max="7687" width="2.625" style="2" customWidth="1"/>
    <col min="7688" max="7690" width="12.625" style="2" customWidth="1"/>
    <col min="7691" max="7937" width="9" style="2"/>
    <col min="7938" max="7938" width="12.625" style="2" customWidth="1"/>
    <col min="7939" max="7939" width="2.625" style="2" customWidth="1"/>
    <col min="7940" max="7940" width="12.625" style="2" customWidth="1"/>
    <col min="7941" max="7941" width="2.625" style="2" customWidth="1"/>
    <col min="7942" max="7942" width="12.625" style="2" customWidth="1"/>
    <col min="7943" max="7943" width="2.625" style="2" customWidth="1"/>
    <col min="7944" max="7946" width="12.625" style="2" customWidth="1"/>
    <col min="7947" max="8193" width="9" style="2"/>
    <col min="8194" max="8194" width="12.625" style="2" customWidth="1"/>
    <col min="8195" max="8195" width="2.625" style="2" customWidth="1"/>
    <col min="8196" max="8196" width="12.625" style="2" customWidth="1"/>
    <col min="8197" max="8197" width="2.625" style="2" customWidth="1"/>
    <col min="8198" max="8198" width="12.625" style="2" customWidth="1"/>
    <col min="8199" max="8199" width="2.625" style="2" customWidth="1"/>
    <col min="8200" max="8202" width="12.625" style="2" customWidth="1"/>
    <col min="8203" max="8449" width="9" style="2"/>
    <col min="8450" max="8450" width="12.625" style="2" customWidth="1"/>
    <col min="8451" max="8451" width="2.625" style="2" customWidth="1"/>
    <col min="8452" max="8452" width="12.625" style="2" customWidth="1"/>
    <col min="8453" max="8453" width="2.625" style="2" customWidth="1"/>
    <col min="8454" max="8454" width="12.625" style="2" customWidth="1"/>
    <col min="8455" max="8455" width="2.625" style="2" customWidth="1"/>
    <col min="8456" max="8458" width="12.625" style="2" customWidth="1"/>
    <col min="8459" max="8705" width="9" style="2"/>
    <col min="8706" max="8706" width="12.625" style="2" customWidth="1"/>
    <col min="8707" max="8707" width="2.625" style="2" customWidth="1"/>
    <col min="8708" max="8708" width="12.625" style="2" customWidth="1"/>
    <col min="8709" max="8709" width="2.625" style="2" customWidth="1"/>
    <col min="8710" max="8710" width="12.625" style="2" customWidth="1"/>
    <col min="8711" max="8711" width="2.625" style="2" customWidth="1"/>
    <col min="8712" max="8714" width="12.625" style="2" customWidth="1"/>
    <col min="8715" max="8961" width="9" style="2"/>
    <col min="8962" max="8962" width="12.625" style="2" customWidth="1"/>
    <col min="8963" max="8963" width="2.625" style="2" customWidth="1"/>
    <col min="8964" max="8964" width="12.625" style="2" customWidth="1"/>
    <col min="8965" max="8965" width="2.625" style="2" customWidth="1"/>
    <col min="8966" max="8966" width="12.625" style="2" customWidth="1"/>
    <col min="8967" max="8967" width="2.625" style="2" customWidth="1"/>
    <col min="8968" max="8970" width="12.625" style="2" customWidth="1"/>
    <col min="8971" max="9217" width="9" style="2"/>
    <col min="9218" max="9218" width="12.625" style="2" customWidth="1"/>
    <col min="9219" max="9219" width="2.625" style="2" customWidth="1"/>
    <col min="9220" max="9220" width="12.625" style="2" customWidth="1"/>
    <col min="9221" max="9221" width="2.625" style="2" customWidth="1"/>
    <col min="9222" max="9222" width="12.625" style="2" customWidth="1"/>
    <col min="9223" max="9223" width="2.625" style="2" customWidth="1"/>
    <col min="9224" max="9226" width="12.625" style="2" customWidth="1"/>
    <col min="9227" max="9473" width="9" style="2"/>
    <col min="9474" max="9474" width="12.625" style="2" customWidth="1"/>
    <col min="9475" max="9475" width="2.625" style="2" customWidth="1"/>
    <col min="9476" max="9476" width="12.625" style="2" customWidth="1"/>
    <col min="9477" max="9477" width="2.625" style="2" customWidth="1"/>
    <col min="9478" max="9478" width="12.625" style="2" customWidth="1"/>
    <col min="9479" max="9479" width="2.625" style="2" customWidth="1"/>
    <col min="9480" max="9482" width="12.625" style="2" customWidth="1"/>
    <col min="9483" max="9729" width="9" style="2"/>
    <col min="9730" max="9730" width="12.625" style="2" customWidth="1"/>
    <col min="9731" max="9731" width="2.625" style="2" customWidth="1"/>
    <col min="9732" max="9732" width="12.625" style="2" customWidth="1"/>
    <col min="9733" max="9733" width="2.625" style="2" customWidth="1"/>
    <col min="9734" max="9734" width="12.625" style="2" customWidth="1"/>
    <col min="9735" max="9735" width="2.625" style="2" customWidth="1"/>
    <col min="9736" max="9738" width="12.625" style="2" customWidth="1"/>
    <col min="9739" max="9985" width="9" style="2"/>
    <col min="9986" max="9986" width="12.625" style="2" customWidth="1"/>
    <col min="9987" max="9987" width="2.625" style="2" customWidth="1"/>
    <col min="9988" max="9988" width="12.625" style="2" customWidth="1"/>
    <col min="9989" max="9989" width="2.625" style="2" customWidth="1"/>
    <col min="9990" max="9990" width="12.625" style="2" customWidth="1"/>
    <col min="9991" max="9991" width="2.625" style="2" customWidth="1"/>
    <col min="9992" max="9994" width="12.625" style="2" customWidth="1"/>
    <col min="9995" max="10241" width="9" style="2"/>
    <col min="10242" max="10242" width="12.625" style="2" customWidth="1"/>
    <col min="10243" max="10243" width="2.625" style="2" customWidth="1"/>
    <col min="10244" max="10244" width="12.625" style="2" customWidth="1"/>
    <col min="10245" max="10245" width="2.625" style="2" customWidth="1"/>
    <col min="10246" max="10246" width="12.625" style="2" customWidth="1"/>
    <col min="10247" max="10247" width="2.625" style="2" customWidth="1"/>
    <col min="10248" max="10250" width="12.625" style="2" customWidth="1"/>
    <col min="10251" max="10497" width="9" style="2"/>
    <col min="10498" max="10498" width="12.625" style="2" customWidth="1"/>
    <col min="10499" max="10499" width="2.625" style="2" customWidth="1"/>
    <col min="10500" max="10500" width="12.625" style="2" customWidth="1"/>
    <col min="10501" max="10501" width="2.625" style="2" customWidth="1"/>
    <col min="10502" max="10502" width="12.625" style="2" customWidth="1"/>
    <col min="10503" max="10503" width="2.625" style="2" customWidth="1"/>
    <col min="10504" max="10506" width="12.625" style="2" customWidth="1"/>
    <col min="10507" max="10753" width="9" style="2"/>
    <col min="10754" max="10754" width="12.625" style="2" customWidth="1"/>
    <col min="10755" max="10755" width="2.625" style="2" customWidth="1"/>
    <col min="10756" max="10756" width="12.625" style="2" customWidth="1"/>
    <col min="10757" max="10757" width="2.625" style="2" customWidth="1"/>
    <col min="10758" max="10758" width="12.625" style="2" customWidth="1"/>
    <col min="10759" max="10759" width="2.625" style="2" customWidth="1"/>
    <col min="10760" max="10762" width="12.625" style="2" customWidth="1"/>
    <col min="10763" max="11009" width="9" style="2"/>
    <col min="11010" max="11010" width="12.625" style="2" customWidth="1"/>
    <col min="11011" max="11011" width="2.625" style="2" customWidth="1"/>
    <col min="11012" max="11012" width="12.625" style="2" customWidth="1"/>
    <col min="11013" max="11013" width="2.625" style="2" customWidth="1"/>
    <col min="11014" max="11014" width="12.625" style="2" customWidth="1"/>
    <col min="11015" max="11015" width="2.625" style="2" customWidth="1"/>
    <col min="11016" max="11018" width="12.625" style="2" customWidth="1"/>
    <col min="11019" max="11265" width="9" style="2"/>
    <col min="11266" max="11266" width="12.625" style="2" customWidth="1"/>
    <col min="11267" max="11267" width="2.625" style="2" customWidth="1"/>
    <col min="11268" max="11268" width="12.625" style="2" customWidth="1"/>
    <col min="11269" max="11269" width="2.625" style="2" customWidth="1"/>
    <col min="11270" max="11270" width="12.625" style="2" customWidth="1"/>
    <col min="11271" max="11271" width="2.625" style="2" customWidth="1"/>
    <col min="11272" max="11274" width="12.625" style="2" customWidth="1"/>
    <col min="11275" max="11521" width="9" style="2"/>
    <col min="11522" max="11522" width="12.625" style="2" customWidth="1"/>
    <col min="11523" max="11523" width="2.625" style="2" customWidth="1"/>
    <col min="11524" max="11524" width="12.625" style="2" customWidth="1"/>
    <col min="11525" max="11525" width="2.625" style="2" customWidth="1"/>
    <col min="11526" max="11526" width="12.625" style="2" customWidth="1"/>
    <col min="11527" max="11527" width="2.625" style="2" customWidth="1"/>
    <col min="11528" max="11530" width="12.625" style="2" customWidth="1"/>
    <col min="11531" max="11777" width="9" style="2"/>
    <col min="11778" max="11778" width="12.625" style="2" customWidth="1"/>
    <col min="11779" max="11779" width="2.625" style="2" customWidth="1"/>
    <col min="11780" max="11780" width="12.625" style="2" customWidth="1"/>
    <col min="11781" max="11781" width="2.625" style="2" customWidth="1"/>
    <col min="11782" max="11782" width="12.625" style="2" customWidth="1"/>
    <col min="11783" max="11783" width="2.625" style="2" customWidth="1"/>
    <col min="11784" max="11786" width="12.625" style="2" customWidth="1"/>
    <col min="11787" max="12033" width="9" style="2"/>
    <col min="12034" max="12034" width="12.625" style="2" customWidth="1"/>
    <col min="12035" max="12035" width="2.625" style="2" customWidth="1"/>
    <col min="12036" max="12036" width="12.625" style="2" customWidth="1"/>
    <col min="12037" max="12037" width="2.625" style="2" customWidth="1"/>
    <col min="12038" max="12038" width="12.625" style="2" customWidth="1"/>
    <col min="12039" max="12039" width="2.625" style="2" customWidth="1"/>
    <col min="12040" max="12042" width="12.625" style="2" customWidth="1"/>
    <col min="12043" max="12289" width="9" style="2"/>
    <col min="12290" max="12290" width="12.625" style="2" customWidth="1"/>
    <col min="12291" max="12291" width="2.625" style="2" customWidth="1"/>
    <col min="12292" max="12292" width="12.625" style="2" customWidth="1"/>
    <col min="12293" max="12293" width="2.625" style="2" customWidth="1"/>
    <col min="12294" max="12294" width="12.625" style="2" customWidth="1"/>
    <col min="12295" max="12295" width="2.625" style="2" customWidth="1"/>
    <col min="12296" max="12298" width="12.625" style="2" customWidth="1"/>
    <col min="12299" max="12545" width="9" style="2"/>
    <col min="12546" max="12546" width="12.625" style="2" customWidth="1"/>
    <col min="12547" max="12547" width="2.625" style="2" customWidth="1"/>
    <col min="12548" max="12548" width="12.625" style="2" customWidth="1"/>
    <col min="12549" max="12549" width="2.625" style="2" customWidth="1"/>
    <col min="12550" max="12550" width="12.625" style="2" customWidth="1"/>
    <col min="12551" max="12551" width="2.625" style="2" customWidth="1"/>
    <col min="12552" max="12554" width="12.625" style="2" customWidth="1"/>
    <col min="12555" max="12801" width="9" style="2"/>
    <col min="12802" max="12802" width="12.625" style="2" customWidth="1"/>
    <col min="12803" max="12803" width="2.625" style="2" customWidth="1"/>
    <col min="12804" max="12804" width="12.625" style="2" customWidth="1"/>
    <col min="12805" max="12805" width="2.625" style="2" customWidth="1"/>
    <col min="12806" max="12806" width="12.625" style="2" customWidth="1"/>
    <col min="12807" max="12807" width="2.625" style="2" customWidth="1"/>
    <col min="12808" max="12810" width="12.625" style="2" customWidth="1"/>
    <col min="12811" max="13057" width="9" style="2"/>
    <col min="13058" max="13058" width="12.625" style="2" customWidth="1"/>
    <col min="13059" max="13059" width="2.625" style="2" customWidth="1"/>
    <col min="13060" max="13060" width="12.625" style="2" customWidth="1"/>
    <col min="13061" max="13061" width="2.625" style="2" customWidth="1"/>
    <col min="13062" max="13062" width="12.625" style="2" customWidth="1"/>
    <col min="13063" max="13063" width="2.625" style="2" customWidth="1"/>
    <col min="13064" max="13066" width="12.625" style="2" customWidth="1"/>
    <col min="13067" max="13313" width="9" style="2"/>
    <col min="13314" max="13314" width="12.625" style="2" customWidth="1"/>
    <col min="13315" max="13315" width="2.625" style="2" customWidth="1"/>
    <col min="13316" max="13316" width="12.625" style="2" customWidth="1"/>
    <col min="13317" max="13317" width="2.625" style="2" customWidth="1"/>
    <col min="13318" max="13318" width="12.625" style="2" customWidth="1"/>
    <col min="13319" max="13319" width="2.625" style="2" customWidth="1"/>
    <col min="13320" max="13322" width="12.625" style="2" customWidth="1"/>
    <col min="13323" max="13569" width="9" style="2"/>
    <col min="13570" max="13570" width="12.625" style="2" customWidth="1"/>
    <col min="13571" max="13571" width="2.625" style="2" customWidth="1"/>
    <col min="13572" max="13572" width="12.625" style="2" customWidth="1"/>
    <col min="13573" max="13573" width="2.625" style="2" customWidth="1"/>
    <col min="13574" max="13574" width="12.625" style="2" customWidth="1"/>
    <col min="13575" max="13575" width="2.625" style="2" customWidth="1"/>
    <col min="13576" max="13578" width="12.625" style="2" customWidth="1"/>
    <col min="13579" max="13825" width="9" style="2"/>
    <col min="13826" max="13826" width="12.625" style="2" customWidth="1"/>
    <col min="13827" max="13827" width="2.625" style="2" customWidth="1"/>
    <col min="13828" max="13828" width="12.625" style="2" customWidth="1"/>
    <col min="13829" max="13829" width="2.625" style="2" customWidth="1"/>
    <col min="13830" max="13830" width="12.625" style="2" customWidth="1"/>
    <col min="13831" max="13831" width="2.625" style="2" customWidth="1"/>
    <col min="13832" max="13834" width="12.625" style="2" customWidth="1"/>
    <col min="13835" max="14081" width="9" style="2"/>
    <col min="14082" max="14082" width="12.625" style="2" customWidth="1"/>
    <col min="14083" max="14083" width="2.625" style="2" customWidth="1"/>
    <col min="14084" max="14084" width="12.625" style="2" customWidth="1"/>
    <col min="14085" max="14085" width="2.625" style="2" customWidth="1"/>
    <col min="14086" max="14086" width="12.625" style="2" customWidth="1"/>
    <col min="14087" max="14087" width="2.625" style="2" customWidth="1"/>
    <col min="14088" max="14090" width="12.625" style="2" customWidth="1"/>
    <col min="14091" max="14337" width="9" style="2"/>
    <col min="14338" max="14338" width="12.625" style="2" customWidth="1"/>
    <col min="14339" max="14339" width="2.625" style="2" customWidth="1"/>
    <col min="14340" max="14340" width="12.625" style="2" customWidth="1"/>
    <col min="14341" max="14341" width="2.625" style="2" customWidth="1"/>
    <col min="14342" max="14342" width="12.625" style="2" customWidth="1"/>
    <col min="14343" max="14343" width="2.625" style="2" customWidth="1"/>
    <col min="14344" max="14346" width="12.625" style="2" customWidth="1"/>
    <col min="14347" max="14593" width="9" style="2"/>
    <col min="14594" max="14594" width="12.625" style="2" customWidth="1"/>
    <col min="14595" max="14595" width="2.625" style="2" customWidth="1"/>
    <col min="14596" max="14596" width="12.625" style="2" customWidth="1"/>
    <col min="14597" max="14597" width="2.625" style="2" customWidth="1"/>
    <col min="14598" max="14598" width="12.625" style="2" customWidth="1"/>
    <col min="14599" max="14599" width="2.625" style="2" customWidth="1"/>
    <col min="14600" max="14602" width="12.625" style="2" customWidth="1"/>
    <col min="14603" max="14849" width="9" style="2"/>
    <col min="14850" max="14850" width="12.625" style="2" customWidth="1"/>
    <col min="14851" max="14851" width="2.625" style="2" customWidth="1"/>
    <col min="14852" max="14852" width="12.625" style="2" customWidth="1"/>
    <col min="14853" max="14853" width="2.625" style="2" customWidth="1"/>
    <col min="14854" max="14854" width="12.625" style="2" customWidth="1"/>
    <col min="14855" max="14855" width="2.625" style="2" customWidth="1"/>
    <col min="14856" max="14858" width="12.625" style="2" customWidth="1"/>
    <col min="14859" max="15105" width="9" style="2"/>
    <col min="15106" max="15106" width="12.625" style="2" customWidth="1"/>
    <col min="15107" max="15107" width="2.625" style="2" customWidth="1"/>
    <col min="15108" max="15108" width="12.625" style="2" customWidth="1"/>
    <col min="15109" max="15109" width="2.625" style="2" customWidth="1"/>
    <col min="15110" max="15110" width="12.625" style="2" customWidth="1"/>
    <col min="15111" max="15111" width="2.625" style="2" customWidth="1"/>
    <col min="15112" max="15114" width="12.625" style="2" customWidth="1"/>
    <col min="15115" max="15361" width="9" style="2"/>
    <col min="15362" max="15362" width="12.625" style="2" customWidth="1"/>
    <col min="15363" max="15363" width="2.625" style="2" customWidth="1"/>
    <col min="15364" max="15364" width="12.625" style="2" customWidth="1"/>
    <col min="15365" max="15365" width="2.625" style="2" customWidth="1"/>
    <col min="15366" max="15366" width="12.625" style="2" customWidth="1"/>
    <col min="15367" max="15367" width="2.625" style="2" customWidth="1"/>
    <col min="15368" max="15370" width="12.625" style="2" customWidth="1"/>
    <col min="15371" max="15617" width="9" style="2"/>
    <col min="15618" max="15618" width="12.625" style="2" customWidth="1"/>
    <col min="15619" max="15619" width="2.625" style="2" customWidth="1"/>
    <col min="15620" max="15620" width="12.625" style="2" customWidth="1"/>
    <col min="15621" max="15621" width="2.625" style="2" customWidth="1"/>
    <col min="15622" max="15622" width="12.625" style="2" customWidth="1"/>
    <col min="15623" max="15623" width="2.625" style="2" customWidth="1"/>
    <col min="15624" max="15626" width="12.625" style="2" customWidth="1"/>
    <col min="15627" max="15873" width="9" style="2"/>
    <col min="15874" max="15874" width="12.625" style="2" customWidth="1"/>
    <col min="15875" max="15875" width="2.625" style="2" customWidth="1"/>
    <col min="15876" max="15876" width="12.625" style="2" customWidth="1"/>
    <col min="15877" max="15877" width="2.625" style="2" customWidth="1"/>
    <col min="15878" max="15878" width="12.625" style="2" customWidth="1"/>
    <col min="15879" max="15879" width="2.625" style="2" customWidth="1"/>
    <col min="15880" max="15882" width="12.625" style="2" customWidth="1"/>
    <col min="15883" max="16129" width="9" style="2"/>
    <col min="16130" max="16130" width="12.625" style="2" customWidth="1"/>
    <col min="16131" max="16131" width="2.625" style="2" customWidth="1"/>
    <col min="16132" max="16132" width="12.625" style="2" customWidth="1"/>
    <col min="16133" max="16133" width="2.625" style="2" customWidth="1"/>
    <col min="16134" max="16134" width="12.625" style="2" customWidth="1"/>
    <col min="16135" max="16135" width="2.625" style="2" customWidth="1"/>
    <col min="16136" max="16138" width="12.625" style="2" customWidth="1"/>
    <col min="16139" max="16384" width="9" style="2"/>
  </cols>
  <sheetData>
    <row r="1" spans="1:12" s="1" customFormat="1" ht="13.5" customHeight="1">
      <c r="B1" s="404" t="s">
        <v>11</v>
      </c>
      <c r="C1" s="5"/>
      <c r="D1" s="5"/>
      <c r="E1" s="404" t="s">
        <v>12</v>
      </c>
      <c r="G1" s="452" t="s">
        <v>13</v>
      </c>
      <c r="H1" s="453"/>
      <c r="I1" s="7"/>
      <c r="J1" s="406" t="s">
        <v>14</v>
      </c>
      <c r="K1" s="407"/>
    </row>
    <row r="2" spans="1:12" s="1" customFormat="1" ht="13.5">
      <c r="B2" s="405"/>
      <c r="C2" s="5"/>
      <c r="D2" s="5"/>
      <c r="E2" s="405"/>
      <c r="G2" s="10" t="s">
        <v>15</v>
      </c>
      <c r="H2" s="11" t="s">
        <v>16</v>
      </c>
      <c r="I2" s="7"/>
      <c r="J2" s="10" t="s">
        <v>17</v>
      </c>
      <c r="K2" s="11" t="s">
        <v>18</v>
      </c>
    </row>
    <row r="3" spans="1:12" s="1" customFormat="1" ht="13.5">
      <c r="B3" s="4"/>
      <c r="C3" s="6"/>
      <c r="D3" s="6"/>
      <c r="E3" s="4"/>
      <c r="F3" s="7"/>
      <c r="G3" s="8"/>
      <c r="H3" s="9"/>
      <c r="I3" s="7"/>
      <c r="J3" s="8"/>
      <c r="K3" s="9"/>
      <c r="L3" s="7"/>
    </row>
    <row r="4" spans="1:12" ht="13.5">
      <c r="E4" s="3" t="s">
        <v>74</v>
      </c>
      <c r="G4" s="3" t="s">
        <v>281</v>
      </c>
      <c r="I4" s="408" t="s">
        <v>176</v>
      </c>
      <c r="J4" s="408"/>
      <c r="K4" s="408"/>
    </row>
    <row r="5" spans="1:12" ht="13.5" customHeight="1">
      <c r="B5" s="387" t="s">
        <v>10</v>
      </c>
      <c r="E5" s="390" t="s">
        <v>5</v>
      </c>
      <c r="F5" s="391"/>
      <c r="G5" s="392" t="s">
        <v>112</v>
      </c>
      <c r="H5" s="391"/>
      <c r="I5" s="391"/>
      <c r="J5" s="391"/>
      <c r="K5" s="391"/>
    </row>
    <row r="6" spans="1:12" ht="13.5" customHeight="1">
      <c r="B6" s="388"/>
      <c r="E6" s="390" t="s">
        <v>6</v>
      </c>
      <c r="F6" s="391"/>
      <c r="G6" s="393" t="s">
        <v>113</v>
      </c>
      <c r="H6" s="394"/>
      <c r="I6" s="394"/>
      <c r="J6" s="394"/>
      <c r="K6" s="395"/>
    </row>
    <row r="7" spans="1:12" ht="13.5">
      <c r="B7" s="388"/>
      <c r="E7" s="391"/>
      <c r="F7" s="391"/>
      <c r="G7" s="396"/>
      <c r="H7" s="397"/>
      <c r="I7" s="397"/>
      <c r="J7" s="397"/>
      <c r="K7" s="398"/>
    </row>
    <row r="8" spans="1:12" ht="13.5">
      <c r="B8" s="389"/>
      <c r="E8" s="391"/>
      <c r="F8" s="391"/>
      <c r="G8" s="396"/>
      <c r="H8" s="397"/>
      <c r="I8" s="397"/>
      <c r="J8" s="397"/>
      <c r="K8" s="398"/>
    </row>
    <row r="9" spans="1:12" ht="13.5">
      <c r="E9" s="391"/>
      <c r="F9" s="391"/>
      <c r="G9" s="399"/>
      <c r="H9" s="400"/>
      <c r="I9" s="400"/>
      <c r="J9" s="400"/>
      <c r="K9" s="401"/>
    </row>
    <row r="10" spans="1:12" ht="13.5">
      <c r="A10" s="139" t="s">
        <v>1033</v>
      </c>
    </row>
    <row r="11" spans="1:12" ht="13.5">
      <c r="A11" s="65" t="s">
        <v>833</v>
      </c>
      <c r="B11" s="427" t="s">
        <v>7</v>
      </c>
      <c r="C11" s="427"/>
      <c r="D11" s="67" t="s">
        <v>834</v>
      </c>
      <c r="E11" s="427" t="s">
        <v>8</v>
      </c>
      <c r="F11" s="427"/>
      <c r="G11" s="427"/>
      <c r="H11" s="427"/>
      <c r="I11" s="427"/>
      <c r="J11" s="427"/>
      <c r="K11" s="427"/>
    </row>
    <row r="12" spans="1:12" ht="24.95" customHeight="1">
      <c r="A12" s="66"/>
      <c r="B12" s="393" t="s">
        <v>177</v>
      </c>
      <c r="C12" s="428"/>
      <c r="D12" s="133"/>
      <c r="E12" s="381" t="s">
        <v>178</v>
      </c>
      <c r="F12" s="382"/>
      <c r="G12" s="382"/>
      <c r="H12" s="382"/>
      <c r="I12" s="382"/>
      <c r="J12" s="382"/>
      <c r="K12" s="383"/>
    </row>
    <row r="13" spans="1:12" ht="24.95" customHeight="1">
      <c r="A13" s="66"/>
      <c r="B13" s="429"/>
      <c r="C13" s="430"/>
      <c r="D13" s="134"/>
      <c r="E13" s="384" t="s">
        <v>179</v>
      </c>
      <c r="F13" s="385"/>
      <c r="G13" s="385"/>
      <c r="H13" s="385"/>
      <c r="I13" s="385"/>
      <c r="J13" s="385"/>
      <c r="K13" s="386"/>
    </row>
    <row r="14" spans="1:12" ht="24.95" customHeight="1">
      <c r="A14" s="66"/>
      <c r="B14" s="429"/>
      <c r="C14" s="430"/>
      <c r="D14" s="134"/>
      <c r="E14" s="384" t="s">
        <v>180</v>
      </c>
      <c r="F14" s="385"/>
      <c r="G14" s="385"/>
      <c r="H14" s="385"/>
      <c r="I14" s="385"/>
      <c r="J14" s="385"/>
      <c r="K14" s="386"/>
    </row>
    <row r="15" spans="1:12" ht="24.95" customHeight="1">
      <c r="A15" s="66"/>
      <c r="B15" s="429"/>
      <c r="C15" s="430"/>
      <c r="D15" s="134"/>
      <c r="E15" s="434"/>
      <c r="F15" s="435"/>
      <c r="G15" s="435"/>
      <c r="H15" s="435"/>
      <c r="I15" s="435"/>
      <c r="J15" s="435"/>
      <c r="K15" s="436"/>
    </row>
    <row r="16" spans="1:12" ht="24.95" customHeight="1">
      <c r="A16" s="66"/>
      <c r="B16" s="429"/>
      <c r="C16" s="430"/>
      <c r="D16" s="134"/>
      <c r="E16" s="365"/>
      <c r="F16" s="366"/>
      <c r="G16" s="366"/>
      <c r="H16" s="366"/>
      <c r="I16" s="366"/>
      <c r="J16" s="366"/>
      <c r="K16" s="367"/>
    </row>
    <row r="17" spans="1:11" ht="24.95" customHeight="1">
      <c r="A17" s="66"/>
      <c r="B17" s="431"/>
      <c r="C17" s="430"/>
      <c r="D17" s="134"/>
      <c r="E17" s="365"/>
      <c r="F17" s="366"/>
      <c r="G17" s="366"/>
      <c r="H17" s="366"/>
      <c r="I17" s="366"/>
      <c r="J17" s="366"/>
      <c r="K17" s="367"/>
    </row>
    <row r="18" spans="1:11" ht="24.95" customHeight="1">
      <c r="A18" s="66"/>
      <c r="B18" s="431"/>
      <c r="C18" s="430"/>
      <c r="D18" s="134"/>
      <c r="E18" s="362"/>
      <c r="F18" s="363"/>
      <c r="G18" s="363"/>
      <c r="H18" s="363"/>
      <c r="I18" s="363"/>
      <c r="J18" s="363"/>
      <c r="K18" s="364"/>
    </row>
    <row r="19" spans="1:11" ht="24.95" customHeight="1">
      <c r="A19" s="66"/>
      <c r="B19" s="431"/>
      <c r="C19" s="430"/>
      <c r="D19" s="134"/>
      <c r="E19" s="365"/>
      <c r="F19" s="366"/>
      <c r="G19" s="366"/>
      <c r="H19" s="366"/>
      <c r="I19" s="366"/>
      <c r="J19" s="366"/>
      <c r="K19" s="367"/>
    </row>
    <row r="20" spans="1:11" ht="24.95" customHeight="1">
      <c r="A20" s="66"/>
      <c r="B20" s="431"/>
      <c r="C20" s="430"/>
      <c r="D20" s="134"/>
      <c r="E20" s="368"/>
      <c r="F20" s="369"/>
      <c r="G20" s="369"/>
      <c r="H20" s="369"/>
      <c r="I20" s="369"/>
      <c r="J20" s="369"/>
      <c r="K20" s="370"/>
    </row>
    <row r="21" spans="1:11" ht="24.95" customHeight="1">
      <c r="A21" s="66"/>
      <c r="B21" s="393" t="s">
        <v>181</v>
      </c>
      <c r="C21" s="428"/>
      <c r="D21" s="133"/>
      <c r="E21" s="381" t="s">
        <v>182</v>
      </c>
      <c r="F21" s="382"/>
      <c r="G21" s="382"/>
      <c r="H21" s="382"/>
      <c r="I21" s="382"/>
      <c r="J21" s="382"/>
      <c r="K21" s="383"/>
    </row>
    <row r="22" spans="1:11" ht="24.95" customHeight="1">
      <c r="A22" s="66"/>
      <c r="B22" s="429"/>
      <c r="C22" s="430"/>
      <c r="D22" s="134"/>
      <c r="E22" s="384" t="s">
        <v>183</v>
      </c>
      <c r="F22" s="385"/>
      <c r="G22" s="385"/>
      <c r="H22" s="385"/>
      <c r="I22" s="385"/>
      <c r="J22" s="385"/>
      <c r="K22" s="386"/>
    </row>
    <row r="23" spans="1:11" ht="24.95" customHeight="1">
      <c r="A23" s="66"/>
      <c r="B23" s="429"/>
      <c r="C23" s="430"/>
      <c r="D23" s="134"/>
      <c r="E23" s="384" t="s">
        <v>184</v>
      </c>
      <c r="F23" s="385"/>
      <c r="G23" s="385"/>
      <c r="H23" s="385"/>
      <c r="I23" s="385"/>
      <c r="J23" s="385"/>
      <c r="K23" s="386"/>
    </row>
    <row r="24" spans="1:11" ht="24.95" customHeight="1">
      <c r="A24" s="66"/>
      <c r="B24" s="429"/>
      <c r="C24" s="430"/>
      <c r="D24" s="134"/>
      <c r="E24" s="384" t="s">
        <v>185</v>
      </c>
      <c r="F24" s="385"/>
      <c r="G24" s="385"/>
      <c r="H24" s="385"/>
      <c r="I24" s="385"/>
      <c r="J24" s="385"/>
      <c r="K24" s="386"/>
    </row>
    <row r="25" spans="1:11" ht="24.95" customHeight="1">
      <c r="A25" s="66"/>
      <c r="B25" s="429"/>
      <c r="C25" s="430"/>
      <c r="D25" s="134"/>
      <c r="E25" s="434"/>
      <c r="F25" s="435"/>
      <c r="G25" s="435"/>
      <c r="H25" s="435"/>
      <c r="I25" s="435"/>
      <c r="J25" s="435"/>
      <c r="K25" s="436"/>
    </row>
    <row r="26" spans="1:11" ht="24.95" customHeight="1">
      <c r="A26" s="66"/>
      <c r="B26" s="431"/>
      <c r="C26" s="430"/>
      <c r="D26" s="134"/>
      <c r="E26" s="365"/>
      <c r="F26" s="366"/>
      <c r="G26" s="366"/>
      <c r="H26" s="366"/>
      <c r="I26" s="366"/>
      <c r="J26" s="366"/>
      <c r="K26" s="367"/>
    </row>
    <row r="27" spans="1:11" ht="24.95" customHeight="1">
      <c r="A27" s="66"/>
      <c r="B27" s="431"/>
      <c r="C27" s="430"/>
      <c r="D27" s="134"/>
      <c r="E27" s="362"/>
      <c r="F27" s="363"/>
      <c r="G27" s="363"/>
      <c r="H27" s="363"/>
      <c r="I27" s="363"/>
      <c r="J27" s="363"/>
      <c r="K27" s="364"/>
    </row>
    <row r="28" spans="1:11" ht="24.95" customHeight="1">
      <c r="A28" s="66"/>
      <c r="B28" s="431"/>
      <c r="C28" s="430"/>
      <c r="D28" s="134"/>
      <c r="E28" s="365"/>
      <c r="F28" s="366"/>
      <c r="G28" s="366"/>
      <c r="H28" s="366"/>
      <c r="I28" s="366"/>
      <c r="J28" s="366"/>
      <c r="K28" s="367"/>
    </row>
    <row r="29" spans="1:11" ht="24.95" customHeight="1">
      <c r="A29" s="66"/>
      <c r="B29" s="432"/>
      <c r="C29" s="433"/>
      <c r="D29" s="135"/>
      <c r="E29" s="368"/>
      <c r="F29" s="369"/>
      <c r="G29" s="369"/>
      <c r="H29" s="369"/>
      <c r="I29" s="369"/>
      <c r="J29" s="369"/>
      <c r="K29" s="370"/>
    </row>
    <row r="30" spans="1:11" ht="24.95" customHeight="1">
      <c r="A30" s="66"/>
      <c r="B30" s="429" t="s">
        <v>186</v>
      </c>
      <c r="C30" s="430"/>
      <c r="D30" s="134"/>
      <c r="E30" s="381" t="s">
        <v>187</v>
      </c>
      <c r="F30" s="382"/>
      <c r="G30" s="382"/>
      <c r="H30" s="382"/>
      <c r="I30" s="382"/>
      <c r="J30" s="382"/>
      <c r="K30" s="383"/>
    </row>
    <row r="31" spans="1:11" ht="24.95" customHeight="1">
      <c r="A31" s="66"/>
      <c r="B31" s="429"/>
      <c r="C31" s="430"/>
      <c r="D31" s="134"/>
      <c r="E31" s="384" t="s">
        <v>188</v>
      </c>
      <c r="F31" s="385"/>
      <c r="G31" s="385"/>
      <c r="H31" s="385"/>
      <c r="I31" s="385"/>
      <c r="J31" s="385"/>
      <c r="K31" s="386"/>
    </row>
    <row r="32" spans="1:11" ht="24.95" customHeight="1">
      <c r="A32" s="66"/>
      <c r="B32" s="429"/>
      <c r="C32" s="430"/>
      <c r="D32" s="134"/>
      <c r="E32" s="384" t="s">
        <v>189</v>
      </c>
      <c r="F32" s="385"/>
      <c r="G32" s="385"/>
      <c r="H32" s="385"/>
      <c r="I32" s="385"/>
      <c r="J32" s="385"/>
      <c r="K32" s="386"/>
    </row>
    <row r="33" spans="1:11" ht="24.95" customHeight="1">
      <c r="A33" s="66"/>
      <c r="B33" s="429"/>
      <c r="C33" s="430"/>
      <c r="D33" s="134"/>
      <c r="E33" s="384" t="s">
        <v>190</v>
      </c>
      <c r="F33" s="385"/>
      <c r="G33" s="385"/>
      <c r="H33" s="385"/>
      <c r="I33" s="385"/>
      <c r="J33" s="385"/>
      <c r="K33" s="386"/>
    </row>
    <row r="34" spans="1:11" ht="24.95" customHeight="1">
      <c r="A34" s="66"/>
      <c r="B34" s="429"/>
      <c r="C34" s="430"/>
      <c r="D34" s="134"/>
      <c r="E34" s="384" t="s">
        <v>191</v>
      </c>
      <c r="F34" s="385"/>
      <c r="G34" s="385"/>
      <c r="H34" s="385"/>
      <c r="I34" s="385"/>
      <c r="J34" s="385"/>
      <c r="K34" s="386"/>
    </row>
    <row r="35" spans="1:11" ht="24.95" customHeight="1">
      <c r="A35" s="66"/>
      <c r="B35" s="431"/>
      <c r="C35" s="430"/>
      <c r="D35" s="134"/>
      <c r="E35" s="434"/>
      <c r="F35" s="435"/>
      <c r="G35" s="435"/>
      <c r="H35" s="435"/>
      <c r="I35" s="435"/>
      <c r="J35" s="435"/>
      <c r="K35" s="436"/>
    </row>
    <row r="36" spans="1:11" ht="24.95" customHeight="1">
      <c r="A36" s="66"/>
      <c r="B36" s="431"/>
      <c r="C36" s="430"/>
      <c r="D36" s="134"/>
      <c r="E36" s="362"/>
      <c r="F36" s="363"/>
      <c r="G36" s="363"/>
      <c r="H36" s="363"/>
      <c r="I36" s="363"/>
      <c r="J36" s="363"/>
      <c r="K36" s="364"/>
    </row>
    <row r="37" spans="1:11" ht="24.95" customHeight="1">
      <c r="A37" s="66"/>
      <c r="B37" s="431"/>
      <c r="C37" s="430"/>
      <c r="D37" s="134"/>
      <c r="E37" s="365"/>
      <c r="F37" s="366"/>
      <c r="G37" s="366"/>
      <c r="H37" s="366"/>
      <c r="I37" s="366"/>
      <c r="J37" s="366"/>
      <c r="K37" s="367"/>
    </row>
    <row r="38" spans="1:11" ht="24.95" customHeight="1">
      <c r="A38" s="66"/>
      <c r="B38" s="431"/>
      <c r="C38" s="430"/>
      <c r="D38" s="134"/>
      <c r="E38" s="368"/>
      <c r="F38" s="369"/>
      <c r="G38" s="369"/>
      <c r="H38" s="369"/>
      <c r="I38" s="369"/>
      <c r="J38" s="369"/>
      <c r="K38" s="370"/>
    </row>
    <row r="39" spans="1:11" ht="24.95" customHeight="1">
      <c r="A39" s="66"/>
      <c r="B39" s="393"/>
      <c r="C39" s="428"/>
      <c r="D39" s="136"/>
      <c r="E39" s="372"/>
      <c r="F39" s="373"/>
      <c r="G39" s="373"/>
      <c r="H39" s="373"/>
      <c r="I39" s="373"/>
      <c r="J39" s="373"/>
      <c r="K39" s="374"/>
    </row>
    <row r="40" spans="1:11" ht="24.95" customHeight="1">
      <c r="A40" s="66"/>
      <c r="B40" s="429"/>
      <c r="C40" s="430"/>
      <c r="D40" s="137"/>
      <c r="E40" s="365"/>
      <c r="F40" s="366"/>
      <c r="G40" s="366"/>
      <c r="H40" s="366"/>
      <c r="I40" s="366"/>
      <c r="J40" s="366"/>
      <c r="K40" s="367"/>
    </row>
    <row r="41" spans="1:11" ht="24.95" customHeight="1">
      <c r="A41" s="66"/>
      <c r="B41" s="429"/>
      <c r="C41" s="430"/>
      <c r="D41" s="137"/>
      <c r="E41" s="365"/>
      <c r="F41" s="366"/>
      <c r="G41" s="366"/>
      <c r="H41" s="366"/>
      <c r="I41" s="366"/>
      <c r="J41" s="366"/>
      <c r="K41" s="367"/>
    </row>
    <row r="42" spans="1:11" ht="24.95" customHeight="1">
      <c r="A42" s="66"/>
      <c r="B42" s="429"/>
      <c r="C42" s="430"/>
      <c r="D42" s="137"/>
      <c r="E42" s="365"/>
      <c r="F42" s="366"/>
      <c r="G42" s="366"/>
      <c r="H42" s="366"/>
      <c r="I42" s="366"/>
      <c r="J42" s="366"/>
      <c r="K42" s="367"/>
    </row>
    <row r="43" spans="1:11" ht="24.95" customHeight="1">
      <c r="A43" s="66"/>
      <c r="B43" s="429"/>
      <c r="C43" s="430"/>
      <c r="D43" s="137"/>
      <c r="E43" s="365"/>
      <c r="F43" s="366"/>
      <c r="G43" s="366"/>
      <c r="H43" s="366"/>
      <c r="I43" s="366"/>
      <c r="J43" s="366"/>
      <c r="K43" s="367"/>
    </row>
    <row r="44" spans="1:11" ht="24.95" customHeight="1">
      <c r="A44" s="66"/>
      <c r="B44" s="431"/>
      <c r="C44" s="430"/>
      <c r="D44" s="137"/>
      <c r="E44" s="365"/>
      <c r="F44" s="366"/>
      <c r="G44" s="366"/>
      <c r="H44" s="366"/>
      <c r="I44" s="366"/>
      <c r="J44" s="366"/>
      <c r="K44" s="367"/>
    </row>
    <row r="45" spans="1:11" ht="24.95" customHeight="1">
      <c r="A45" s="66"/>
      <c r="B45" s="431"/>
      <c r="C45" s="430"/>
      <c r="D45" s="137"/>
      <c r="E45" s="362"/>
      <c r="F45" s="363"/>
      <c r="G45" s="363"/>
      <c r="H45" s="363"/>
      <c r="I45" s="363"/>
      <c r="J45" s="363"/>
      <c r="K45" s="364"/>
    </row>
    <row r="46" spans="1:11" ht="24.95" customHeight="1">
      <c r="A46" s="66"/>
      <c r="B46" s="431"/>
      <c r="C46" s="430"/>
      <c r="D46" s="137"/>
      <c r="E46" s="365"/>
      <c r="F46" s="366"/>
      <c r="G46" s="366"/>
      <c r="H46" s="366"/>
      <c r="I46" s="366"/>
      <c r="J46" s="366"/>
      <c r="K46" s="367"/>
    </row>
    <row r="47" spans="1:11" ht="24.95" customHeight="1">
      <c r="A47" s="66"/>
      <c r="B47" s="432"/>
      <c r="C47" s="433"/>
      <c r="D47" s="138"/>
      <c r="E47" s="368"/>
      <c r="F47" s="369"/>
      <c r="G47" s="369"/>
      <c r="H47" s="369"/>
      <c r="I47" s="369"/>
      <c r="J47" s="369"/>
      <c r="K47" s="370"/>
    </row>
    <row r="48" spans="1:11" ht="13.5"/>
    <row r="49" spans="2:11" ht="13.5">
      <c r="B49" s="2" t="s">
        <v>9</v>
      </c>
    </row>
    <row r="50" spans="2:11" ht="13.5">
      <c r="B50" s="409" t="s">
        <v>153</v>
      </c>
      <c r="C50" s="410"/>
      <c r="D50" s="410"/>
      <c r="E50" s="410"/>
      <c r="F50" s="410"/>
      <c r="G50" s="411"/>
      <c r="H50" s="409" t="s">
        <v>175</v>
      </c>
      <c r="I50" s="410"/>
      <c r="J50" s="410"/>
      <c r="K50" s="411"/>
    </row>
    <row r="51" spans="2:11" ht="13.5">
      <c r="B51" s="412"/>
      <c r="C51" s="413"/>
      <c r="D51" s="413"/>
      <c r="E51" s="413"/>
      <c r="F51" s="413"/>
      <c r="G51" s="414"/>
      <c r="H51" s="412"/>
      <c r="I51" s="413"/>
      <c r="J51" s="413"/>
      <c r="K51" s="414"/>
    </row>
    <row r="52" spans="2:11" ht="13.5">
      <c r="B52" s="412"/>
      <c r="C52" s="413"/>
      <c r="D52" s="413"/>
      <c r="E52" s="413"/>
      <c r="F52" s="413"/>
      <c r="G52" s="414"/>
      <c r="H52" s="412"/>
      <c r="I52" s="413"/>
      <c r="J52" s="413"/>
      <c r="K52" s="414"/>
    </row>
    <row r="53" spans="2:11" ht="13.5">
      <c r="B53" s="412"/>
      <c r="C53" s="413"/>
      <c r="D53" s="413"/>
      <c r="E53" s="413"/>
      <c r="F53" s="413"/>
      <c r="G53" s="414"/>
      <c r="H53" s="412"/>
      <c r="I53" s="413"/>
      <c r="J53" s="413"/>
      <c r="K53" s="414"/>
    </row>
    <row r="54" spans="2:11" ht="13.5">
      <c r="B54" s="412"/>
      <c r="C54" s="413"/>
      <c r="D54" s="413"/>
      <c r="E54" s="413"/>
      <c r="F54" s="413"/>
      <c r="G54" s="414"/>
      <c r="H54" s="412"/>
      <c r="I54" s="413"/>
      <c r="J54" s="413"/>
      <c r="K54" s="414"/>
    </row>
    <row r="55" spans="2:11" ht="13.5">
      <c r="B55" s="412"/>
      <c r="C55" s="413"/>
      <c r="D55" s="413"/>
      <c r="E55" s="413"/>
      <c r="F55" s="413"/>
      <c r="G55" s="414"/>
      <c r="H55" s="412"/>
      <c r="I55" s="413"/>
      <c r="J55" s="413"/>
      <c r="K55" s="414"/>
    </row>
    <row r="56" spans="2:11" ht="13.5">
      <c r="B56" s="412"/>
      <c r="C56" s="413"/>
      <c r="D56" s="413"/>
      <c r="E56" s="413"/>
      <c r="F56" s="413"/>
      <c r="G56" s="414"/>
      <c r="H56" s="412"/>
      <c r="I56" s="413"/>
      <c r="J56" s="413"/>
      <c r="K56" s="414"/>
    </row>
    <row r="57" spans="2:11" ht="13.5">
      <c r="B57" s="412"/>
      <c r="C57" s="413"/>
      <c r="D57" s="413"/>
      <c r="E57" s="413"/>
      <c r="F57" s="413"/>
      <c r="G57" s="414"/>
      <c r="H57" s="412"/>
      <c r="I57" s="413"/>
      <c r="J57" s="413"/>
      <c r="K57" s="414"/>
    </row>
    <row r="58" spans="2:11" ht="13.5">
      <c r="B58" s="412"/>
      <c r="C58" s="413"/>
      <c r="D58" s="413"/>
      <c r="E58" s="413"/>
      <c r="F58" s="413"/>
      <c r="G58" s="414"/>
      <c r="H58" s="412"/>
      <c r="I58" s="413"/>
      <c r="J58" s="413"/>
      <c r="K58" s="414"/>
    </row>
    <row r="59" spans="2:11" ht="13.5">
      <c r="B59" s="412"/>
      <c r="C59" s="413"/>
      <c r="D59" s="413"/>
      <c r="E59" s="413"/>
      <c r="F59" s="413"/>
      <c r="G59" s="414"/>
      <c r="H59" s="412"/>
      <c r="I59" s="413"/>
      <c r="J59" s="413"/>
      <c r="K59" s="414"/>
    </row>
    <row r="60" spans="2:11" ht="13.5">
      <c r="B60" s="412"/>
      <c r="C60" s="413"/>
      <c r="D60" s="413"/>
      <c r="E60" s="413"/>
      <c r="F60" s="413"/>
      <c r="G60" s="414"/>
      <c r="H60" s="412"/>
      <c r="I60" s="413"/>
      <c r="J60" s="413"/>
      <c r="K60" s="414"/>
    </row>
    <row r="61" spans="2:11" ht="13.5">
      <c r="B61" s="412"/>
      <c r="C61" s="413"/>
      <c r="D61" s="413"/>
      <c r="E61" s="413"/>
      <c r="F61" s="413"/>
      <c r="G61" s="414"/>
      <c r="H61" s="412"/>
      <c r="I61" s="413"/>
      <c r="J61" s="413"/>
      <c r="K61" s="414"/>
    </row>
    <row r="62" spans="2:11" ht="13.5">
      <c r="B62" s="415"/>
      <c r="C62" s="416"/>
      <c r="D62" s="416"/>
      <c r="E62" s="416"/>
      <c r="F62" s="416"/>
      <c r="G62" s="417"/>
      <c r="H62" s="421"/>
      <c r="I62" s="422"/>
      <c r="J62" s="422"/>
      <c r="K62" s="423"/>
    </row>
    <row r="63" spans="2:11" ht="13.5">
      <c r="B63" s="415"/>
      <c r="C63" s="416"/>
      <c r="D63" s="416"/>
      <c r="E63" s="416"/>
      <c r="F63" s="416"/>
      <c r="G63" s="417"/>
      <c r="H63" s="421"/>
      <c r="I63" s="422"/>
      <c r="J63" s="422"/>
      <c r="K63" s="423"/>
    </row>
    <row r="64" spans="2:11" ht="13.5">
      <c r="B64" s="415"/>
      <c r="C64" s="416"/>
      <c r="D64" s="416"/>
      <c r="E64" s="416"/>
      <c r="F64" s="416"/>
      <c r="G64" s="417"/>
      <c r="H64" s="421"/>
      <c r="I64" s="422"/>
      <c r="J64" s="422"/>
      <c r="K64" s="423"/>
    </row>
    <row r="65" spans="2:11" ht="13.5">
      <c r="B65" s="415"/>
      <c r="C65" s="416"/>
      <c r="D65" s="416"/>
      <c r="E65" s="416"/>
      <c r="F65" s="416"/>
      <c r="G65" s="417"/>
      <c r="H65" s="421"/>
      <c r="I65" s="422"/>
      <c r="J65" s="422"/>
      <c r="K65" s="423"/>
    </row>
    <row r="66" spans="2:11" ht="13.5">
      <c r="B66" s="415"/>
      <c r="C66" s="416"/>
      <c r="D66" s="416"/>
      <c r="E66" s="416"/>
      <c r="F66" s="416"/>
      <c r="G66" s="417"/>
      <c r="H66" s="421"/>
      <c r="I66" s="422"/>
      <c r="J66" s="422"/>
      <c r="K66" s="423"/>
    </row>
    <row r="67" spans="2:11" ht="13.5">
      <c r="B67" s="415"/>
      <c r="C67" s="416"/>
      <c r="D67" s="416"/>
      <c r="E67" s="416"/>
      <c r="F67" s="416"/>
      <c r="G67" s="417"/>
      <c r="H67" s="421"/>
      <c r="I67" s="422"/>
      <c r="J67" s="422"/>
      <c r="K67" s="423"/>
    </row>
    <row r="68" spans="2:11" ht="13.5">
      <c r="B68" s="415"/>
      <c r="C68" s="416"/>
      <c r="D68" s="416"/>
      <c r="E68" s="416"/>
      <c r="F68" s="416"/>
      <c r="G68" s="417"/>
      <c r="H68" s="421"/>
      <c r="I68" s="422"/>
      <c r="J68" s="422"/>
      <c r="K68" s="423"/>
    </row>
    <row r="69" spans="2:11" ht="13.5">
      <c r="B69" s="415"/>
      <c r="C69" s="416"/>
      <c r="D69" s="416"/>
      <c r="E69" s="416"/>
      <c r="F69" s="416"/>
      <c r="G69" s="417"/>
      <c r="H69" s="421"/>
      <c r="I69" s="422"/>
      <c r="J69" s="422"/>
      <c r="K69" s="423"/>
    </row>
    <row r="70" spans="2:11" ht="13.5">
      <c r="B70" s="418"/>
      <c r="C70" s="419"/>
      <c r="D70" s="419"/>
      <c r="E70" s="419"/>
      <c r="F70" s="419"/>
      <c r="G70" s="420"/>
      <c r="H70" s="424"/>
      <c r="I70" s="425"/>
      <c r="J70" s="425"/>
      <c r="K70" s="426"/>
    </row>
    <row r="71" spans="2:11" ht="13.5"/>
    <row r="72" spans="2:11" ht="13.5"/>
    <row r="73" spans="2:11" ht="13.5"/>
    <row r="74" spans="2:11" ht="13.5"/>
    <row r="75" spans="2:11" ht="13.5"/>
    <row r="76" spans="2:11" ht="13.5"/>
    <row r="77" spans="2:11" ht="13.5"/>
    <row r="78" spans="2:11" ht="13.5"/>
    <row r="79" spans="2:11" ht="13.5"/>
    <row r="80" spans="2:11" ht="13.5"/>
    <row r="81" ht="13.5"/>
    <row r="82" ht="13.5"/>
    <row r="83" ht="13.5"/>
    <row r="84" ht="13.5"/>
    <row r="85" ht="13.5"/>
    <row r="86" ht="13.5"/>
    <row r="87" ht="13.5"/>
    <row r="88" ht="13.5"/>
    <row r="89" ht="13.5"/>
    <row r="90" ht="13.5"/>
    <row r="91" ht="13.5"/>
    <row r="92" ht="13.5"/>
    <row r="93" ht="13.5"/>
    <row r="94" ht="13.5"/>
    <row r="95" ht="13.5"/>
    <row r="96" ht="13.5"/>
    <row r="97" ht="13.5"/>
    <row r="98" ht="13.5"/>
    <row r="99" ht="13.5"/>
    <row r="100" ht="13.5"/>
    <row r="101" ht="13.5"/>
    <row r="102" ht="13.5"/>
  </sheetData>
  <mergeCells count="54">
    <mergeCell ref="B50:G70"/>
    <mergeCell ref="H50:K70"/>
    <mergeCell ref="B11:C11"/>
    <mergeCell ref="E11:K11"/>
    <mergeCell ref="B12:C20"/>
    <mergeCell ref="B21:C29"/>
    <mergeCell ref="B30:C38"/>
    <mergeCell ref="B39:C47"/>
    <mergeCell ref="E12:K12"/>
    <mergeCell ref="E13:K13"/>
    <mergeCell ref="E14:K14"/>
    <mergeCell ref="E15:K15"/>
    <mergeCell ref="E16:K16"/>
    <mergeCell ref="E17:K17"/>
    <mergeCell ref="E18:K18"/>
    <mergeCell ref="E19:K19"/>
    <mergeCell ref="B1:B2"/>
    <mergeCell ref="E1:E2"/>
    <mergeCell ref="G1:H1"/>
    <mergeCell ref="J1:K1"/>
    <mergeCell ref="I4:K4"/>
    <mergeCell ref="B5:B8"/>
    <mergeCell ref="E5:F5"/>
    <mergeCell ref="G5:K5"/>
    <mergeCell ref="E6:F9"/>
    <mergeCell ref="G6:K9"/>
    <mergeCell ref="E20:K20"/>
    <mergeCell ref="E21:K21"/>
    <mergeCell ref="E22:K22"/>
    <mergeCell ref="E23:K23"/>
    <mergeCell ref="E24:K24"/>
    <mergeCell ref="E25:K25"/>
    <mergeCell ref="E26:K26"/>
    <mergeCell ref="E27:K27"/>
    <mergeCell ref="E28:K28"/>
    <mergeCell ref="E29:K29"/>
    <mergeCell ref="E30:K30"/>
    <mergeCell ref="E31:K31"/>
    <mergeCell ref="E32:K32"/>
    <mergeCell ref="E33:K33"/>
    <mergeCell ref="E34:K34"/>
    <mergeCell ref="E35:K35"/>
    <mergeCell ref="E36:K36"/>
    <mergeCell ref="E37:K37"/>
    <mergeCell ref="E38:K38"/>
    <mergeCell ref="E39:K39"/>
    <mergeCell ref="E45:K45"/>
    <mergeCell ref="E46:K46"/>
    <mergeCell ref="E47:K47"/>
    <mergeCell ref="E40:K40"/>
    <mergeCell ref="E41:K41"/>
    <mergeCell ref="E42:K42"/>
    <mergeCell ref="E43:K43"/>
    <mergeCell ref="E44:K44"/>
  </mergeCells>
  <phoneticPr fontId="1"/>
  <hyperlinks>
    <hyperlink ref="I4:K4" location="データ一覧表!A20" tooltip="ﾃﾞｰﾀ一覧表のシートへ戻る" display="ユニット番号　01G010L33"/>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102"/>
  <sheetViews>
    <sheetView workbookViewId="0">
      <selection activeCell="I4" sqref="I4:K4"/>
    </sheetView>
  </sheetViews>
  <sheetFormatPr defaultRowHeight="20.100000000000001" customHeight="1"/>
  <cols>
    <col min="1" max="1" width="10.625" style="2" customWidth="1"/>
    <col min="2" max="2" width="17.25" style="2" customWidth="1"/>
    <col min="3" max="3" width="2.625" style="2" customWidth="1"/>
    <col min="4" max="4" width="3.625" style="2" customWidth="1"/>
    <col min="5" max="5" width="17.25" style="2" customWidth="1"/>
    <col min="6" max="6" width="2.625" style="2" customWidth="1"/>
    <col min="7" max="8" width="14.375" style="2" customWidth="1"/>
    <col min="9" max="9" width="3.625" style="2" customWidth="1"/>
    <col min="10" max="11" width="14.125" style="2" customWidth="1"/>
    <col min="12" max="12" width="3.25" style="2" customWidth="1"/>
    <col min="13" max="257" width="9" style="2"/>
    <col min="258" max="258" width="12.625" style="2" customWidth="1"/>
    <col min="259" max="259" width="2.625" style="2" customWidth="1"/>
    <col min="260" max="260" width="12.625" style="2" customWidth="1"/>
    <col min="261" max="261" width="2.625" style="2" customWidth="1"/>
    <col min="262" max="262" width="12.625" style="2" customWidth="1"/>
    <col min="263" max="263" width="2.625" style="2" customWidth="1"/>
    <col min="264" max="266" width="12.625" style="2" customWidth="1"/>
    <col min="267" max="513" width="9" style="2"/>
    <col min="514" max="514" width="12.625" style="2" customWidth="1"/>
    <col min="515" max="515" width="2.625" style="2" customWidth="1"/>
    <col min="516" max="516" width="12.625" style="2" customWidth="1"/>
    <col min="517" max="517" width="2.625" style="2" customWidth="1"/>
    <col min="518" max="518" width="12.625" style="2" customWidth="1"/>
    <col min="519" max="519" width="2.625" style="2" customWidth="1"/>
    <col min="520" max="522" width="12.625" style="2" customWidth="1"/>
    <col min="523" max="769" width="9" style="2"/>
    <col min="770" max="770" width="12.625" style="2" customWidth="1"/>
    <col min="771" max="771" width="2.625" style="2" customWidth="1"/>
    <col min="772" max="772" width="12.625" style="2" customWidth="1"/>
    <col min="773" max="773" width="2.625" style="2" customWidth="1"/>
    <col min="774" max="774" width="12.625" style="2" customWidth="1"/>
    <col min="775" max="775" width="2.625" style="2" customWidth="1"/>
    <col min="776" max="778" width="12.625" style="2" customWidth="1"/>
    <col min="779" max="1025" width="9" style="2"/>
    <col min="1026" max="1026" width="12.625" style="2" customWidth="1"/>
    <col min="1027" max="1027" width="2.625" style="2" customWidth="1"/>
    <col min="1028" max="1028" width="12.625" style="2" customWidth="1"/>
    <col min="1029" max="1029" width="2.625" style="2" customWidth="1"/>
    <col min="1030" max="1030" width="12.625" style="2" customWidth="1"/>
    <col min="1031" max="1031" width="2.625" style="2" customWidth="1"/>
    <col min="1032" max="1034" width="12.625" style="2" customWidth="1"/>
    <col min="1035" max="1281" width="9" style="2"/>
    <col min="1282" max="1282" width="12.625" style="2" customWidth="1"/>
    <col min="1283" max="1283" width="2.625" style="2" customWidth="1"/>
    <col min="1284" max="1284" width="12.625" style="2" customWidth="1"/>
    <col min="1285" max="1285" width="2.625" style="2" customWidth="1"/>
    <col min="1286" max="1286" width="12.625" style="2" customWidth="1"/>
    <col min="1287" max="1287" width="2.625" style="2" customWidth="1"/>
    <col min="1288" max="1290" width="12.625" style="2" customWidth="1"/>
    <col min="1291" max="1537" width="9" style="2"/>
    <col min="1538" max="1538" width="12.625" style="2" customWidth="1"/>
    <col min="1539" max="1539" width="2.625" style="2" customWidth="1"/>
    <col min="1540" max="1540" width="12.625" style="2" customWidth="1"/>
    <col min="1541" max="1541" width="2.625" style="2" customWidth="1"/>
    <col min="1542" max="1542" width="12.625" style="2" customWidth="1"/>
    <col min="1543" max="1543" width="2.625" style="2" customWidth="1"/>
    <col min="1544" max="1546" width="12.625" style="2" customWidth="1"/>
    <col min="1547" max="1793" width="9" style="2"/>
    <col min="1794" max="1794" width="12.625" style="2" customWidth="1"/>
    <col min="1795" max="1795" width="2.625" style="2" customWidth="1"/>
    <col min="1796" max="1796" width="12.625" style="2" customWidth="1"/>
    <col min="1797" max="1797" width="2.625" style="2" customWidth="1"/>
    <col min="1798" max="1798" width="12.625" style="2" customWidth="1"/>
    <col min="1799" max="1799" width="2.625" style="2" customWidth="1"/>
    <col min="1800" max="1802" width="12.625" style="2" customWidth="1"/>
    <col min="1803" max="2049" width="9" style="2"/>
    <col min="2050" max="2050" width="12.625" style="2" customWidth="1"/>
    <col min="2051" max="2051" width="2.625" style="2" customWidth="1"/>
    <col min="2052" max="2052" width="12.625" style="2" customWidth="1"/>
    <col min="2053" max="2053" width="2.625" style="2" customWidth="1"/>
    <col min="2054" max="2054" width="12.625" style="2" customWidth="1"/>
    <col min="2055" max="2055" width="2.625" style="2" customWidth="1"/>
    <col min="2056" max="2058" width="12.625" style="2" customWidth="1"/>
    <col min="2059" max="2305" width="9" style="2"/>
    <col min="2306" max="2306" width="12.625" style="2" customWidth="1"/>
    <col min="2307" max="2307" width="2.625" style="2" customWidth="1"/>
    <col min="2308" max="2308" width="12.625" style="2" customWidth="1"/>
    <col min="2309" max="2309" width="2.625" style="2" customWidth="1"/>
    <col min="2310" max="2310" width="12.625" style="2" customWidth="1"/>
    <col min="2311" max="2311" width="2.625" style="2" customWidth="1"/>
    <col min="2312" max="2314" width="12.625" style="2" customWidth="1"/>
    <col min="2315" max="2561" width="9" style="2"/>
    <col min="2562" max="2562" width="12.625" style="2" customWidth="1"/>
    <col min="2563" max="2563" width="2.625" style="2" customWidth="1"/>
    <col min="2564" max="2564" width="12.625" style="2" customWidth="1"/>
    <col min="2565" max="2565" width="2.625" style="2" customWidth="1"/>
    <col min="2566" max="2566" width="12.625" style="2" customWidth="1"/>
    <col min="2567" max="2567" width="2.625" style="2" customWidth="1"/>
    <col min="2568" max="2570" width="12.625" style="2" customWidth="1"/>
    <col min="2571" max="2817" width="9" style="2"/>
    <col min="2818" max="2818" width="12.625" style="2" customWidth="1"/>
    <col min="2819" max="2819" width="2.625" style="2" customWidth="1"/>
    <col min="2820" max="2820" width="12.625" style="2" customWidth="1"/>
    <col min="2821" max="2821" width="2.625" style="2" customWidth="1"/>
    <col min="2822" max="2822" width="12.625" style="2" customWidth="1"/>
    <col min="2823" max="2823" width="2.625" style="2" customWidth="1"/>
    <col min="2824" max="2826" width="12.625" style="2" customWidth="1"/>
    <col min="2827" max="3073" width="9" style="2"/>
    <col min="3074" max="3074" width="12.625" style="2" customWidth="1"/>
    <col min="3075" max="3075" width="2.625" style="2" customWidth="1"/>
    <col min="3076" max="3076" width="12.625" style="2" customWidth="1"/>
    <col min="3077" max="3077" width="2.625" style="2" customWidth="1"/>
    <col min="3078" max="3078" width="12.625" style="2" customWidth="1"/>
    <col min="3079" max="3079" width="2.625" style="2" customWidth="1"/>
    <col min="3080" max="3082" width="12.625" style="2" customWidth="1"/>
    <col min="3083" max="3329" width="9" style="2"/>
    <col min="3330" max="3330" width="12.625" style="2" customWidth="1"/>
    <col min="3331" max="3331" width="2.625" style="2" customWidth="1"/>
    <col min="3332" max="3332" width="12.625" style="2" customWidth="1"/>
    <col min="3333" max="3333" width="2.625" style="2" customWidth="1"/>
    <col min="3334" max="3334" width="12.625" style="2" customWidth="1"/>
    <col min="3335" max="3335" width="2.625" style="2" customWidth="1"/>
    <col min="3336" max="3338" width="12.625" style="2" customWidth="1"/>
    <col min="3339" max="3585" width="9" style="2"/>
    <col min="3586" max="3586" width="12.625" style="2" customWidth="1"/>
    <col min="3587" max="3587" width="2.625" style="2" customWidth="1"/>
    <col min="3588" max="3588" width="12.625" style="2" customWidth="1"/>
    <col min="3589" max="3589" width="2.625" style="2" customWidth="1"/>
    <col min="3590" max="3590" width="12.625" style="2" customWidth="1"/>
    <col min="3591" max="3591" width="2.625" style="2" customWidth="1"/>
    <col min="3592" max="3594" width="12.625" style="2" customWidth="1"/>
    <col min="3595" max="3841" width="9" style="2"/>
    <col min="3842" max="3842" width="12.625" style="2" customWidth="1"/>
    <col min="3843" max="3843" width="2.625" style="2" customWidth="1"/>
    <col min="3844" max="3844" width="12.625" style="2" customWidth="1"/>
    <col min="3845" max="3845" width="2.625" style="2" customWidth="1"/>
    <col min="3846" max="3846" width="12.625" style="2" customWidth="1"/>
    <col min="3847" max="3847" width="2.625" style="2" customWidth="1"/>
    <col min="3848" max="3850" width="12.625" style="2" customWidth="1"/>
    <col min="3851" max="4097" width="9" style="2"/>
    <col min="4098" max="4098" width="12.625" style="2" customWidth="1"/>
    <col min="4099" max="4099" width="2.625" style="2" customWidth="1"/>
    <col min="4100" max="4100" width="12.625" style="2" customWidth="1"/>
    <col min="4101" max="4101" width="2.625" style="2" customWidth="1"/>
    <col min="4102" max="4102" width="12.625" style="2" customWidth="1"/>
    <col min="4103" max="4103" width="2.625" style="2" customWidth="1"/>
    <col min="4104" max="4106" width="12.625" style="2" customWidth="1"/>
    <col min="4107" max="4353" width="9" style="2"/>
    <col min="4354" max="4354" width="12.625" style="2" customWidth="1"/>
    <col min="4355" max="4355" width="2.625" style="2" customWidth="1"/>
    <col min="4356" max="4356" width="12.625" style="2" customWidth="1"/>
    <col min="4357" max="4357" width="2.625" style="2" customWidth="1"/>
    <col min="4358" max="4358" width="12.625" style="2" customWidth="1"/>
    <col min="4359" max="4359" width="2.625" style="2" customWidth="1"/>
    <col min="4360" max="4362" width="12.625" style="2" customWidth="1"/>
    <col min="4363" max="4609" width="9" style="2"/>
    <col min="4610" max="4610" width="12.625" style="2" customWidth="1"/>
    <col min="4611" max="4611" width="2.625" style="2" customWidth="1"/>
    <col min="4612" max="4612" width="12.625" style="2" customWidth="1"/>
    <col min="4613" max="4613" width="2.625" style="2" customWidth="1"/>
    <col min="4614" max="4614" width="12.625" style="2" customWidth="1"/>
    <col min="4615" max="4615" width="2.625" style="2" customWidth="1"/>
    <col min="4616" max="4618" width="12.625" style="2" customWidth="1"/>
    <col min="4619" max="4865" width="9" style="2"/>
    <col min="4866" max="4866" width="12.625" style="2" customWidth="1"/>
    <col min="4867" max="4867" width="2.625" style="2" customWidth="1"/>
    <col min="4868" max="4868" width="12.625" style="2" customWidth="1"/>
    <col min="4869" max="4869" width="2.625" style="2" customWidth="1"/>
    <col min="4870" max="4870" width="12.625" style="2" customWidth="1"/>
    <col min="4871" max="4871" width="2.625" style="2" customWidth="1"/>
    <col min="4872" max="4874" width="12.625" style="2" customWidth="1"/>
    <col min="4875" max="5121" width="9" style="2"/>
    <col min="5122" max="5122" width="12.625" style="2" customWidth="1"/>
    <col min="5123" max="5123" width="2.625" style="2" customWidth="1"/>
    <col min="5124" max="5124" width="12.625" style="2" customWidth="1"/>
    <col min="5125" max="5125" width="2.625" style="2" customWidth="1"/>
    <col min="5126" max="5126" width="12.625" style="2" customWidth="1"/>
    <col min="5127" max="5127" width="2.625" style="2" customWidth="1"/>
    <col min="5128" max="5130" width="12.625" style="2" customWidth="1"/>
    <col min="5131" max="5377" width="9" style="2"/>
    <col min="5378" max="5378" width="12.625" style="2" customWidth="1"/>
    <col min="5379" max="5379" width="2.625" style="2" customWidth="1"/>
    <col min="5380" max="5380" width="12.625" style="2" customWidth="1"/>
    <col min="5381" max="5381" width="2.625" style="2" customWidth="1"/>
    <col min="5382" max="5382" width="12.625" style="2" customWidth="1"/>
    <col min="5383" max="5383" width="2.625" style="2" customWidth="1"/>
    <col min="5384" max="5386" width="12.625" style="2" customWidth="1"/>
    <col min="5387" max="5633" width="9" style="2"/>
    <col min="5634" max="5634" width="12.625" style="2" customWidth="1"/>
    <col min="5635" max="5635" width="2.625" style="2" customWidth="1"/>
    <col min="5636" max="5636" width="12.625" style="2" customWidth="1"/>
    <col min="5637" max="5637" width="2.625" style="2" customWidth="1"/>
    <col min="5638" max="5638" width="12.625" style="2" customWidth="1"/>
    <col min="5639" max="5639" width="2.625" style="2" customWidth="1"/>
    <col min="5640" max="5642" width="12.625" style="2" customWidth="1"/>
    <col min="5643" max="5889" width="9" style="2"/>
    <col min="5890" max="5890" width="12.625" style="2" customWidth="1"/>
    <col min="5891" max="5891" width="2.625" style="2" customWidth="1"/>
    <col min="5892" max="5892" width="12.625" style="2" customWidth="1"/>
    <col min="5893" max="5893" width="2.625" style="2" customWidth="1"/>
    <col min="5894" max="5894" width="12.625" style="2" customWidth="1"/>
    <col min="5895" max="5895" width="2.625" style="2" customWidth="1"/>
    <col min="5896" max="5898" width="12.625" style="2" customWidth="1"/>
    <col min="5899" max="6145" width="9" style="2"/>
    <col min="6146" max="6146" width="12.625" style="2" customWidth="1"/>
    <col min="6147" max="6147" width="2.625" style="2" customWidth="1"/>
    <col min="6148" max="6148" width="12.625" style="2" customWidth="1"/>
    <col min="6149" max="6149" width="2.625" style="2" customWidth="1"/>
    <col min="6150" max="6150" width="12.625" style="2" customWidth="1"/>
    <col min="6151" max="6151" width="2.625" style="2" customWidth="1"/>
    <col min="6152" max="6154" width="12.625" style="2" customWidth="1"/>
    <col min="6155" max="6401" width="9" style="2"/>
    <col min="6402" max="6402" width="12.625" style="2" customWidth="1"/>
    <col min="6403" max="6403" width="2.625" style="2" customWidth="1"/>
    <col min="6404" max="6404" width="12.625" style="2" customWidth="1"/>
    <col min="6405" max="6405" width="2.625" style="2" customWidth="1"/>
    <col min="6406" max="6406" width="12.625" style="2" customWidth="1"/>
    <col min="6407" max="6407" width="2.625" style="2" customWidth="1"/>
    <col min="6408" max="6410" width="12.625" style="2" customWidth="1"/>
    <col min="6411" max="6657" width="9" style="2"/>
    <col min="6658" max="6658" width="12.625" style="2" customWidth="1"/>
    <col min="6659" max="6659" width="2.625" style="2" customWidth="1"/>
    <col min="6660" max="6660" width="12.625" style="2" customWidth="1"/>
    <col min="6661" max="6661" width="2.625" style="2" customWidth="1"/>
    <col min="6662" max="6662" width="12.625" style="2" customWidth="1"/>
    <col min="6663" max="6663" width="2.625" style="2" customWidth="1"/>
    <col min="6664" max="6666" width="12.625" style="2" customWidth="1"/>
    <col min="6667" max="6913" width="9" style="2"/>
    <col min="6914" max="6914" width="12.625" style="2" customWidth="1"/>
    <col min="6915" max="6915" width="2.625" style="2" customWidth="1"/>
    <col min="6916" max="6916" width="12.625" style="2" customWidth="1"/>
    <col min="6917" max="6917" width="2.625" style="2" customWidth="1"/>
    <col min="6918" max="6918" width="12.625" style="2" customWidth="1"/>
    <col min="6919" max="6919" width="2.625" style="2" customWidth="1"/>
    <col min="6920" max="6922" width="12.625" style="2" customWidth="1"/>
    <col min="6923" max="7169" width="9" style="2"/>
    <col min="7170" max="7170" width="12.625" style="2" customWidth="1"/>
    <col min="7171" max="7171" width="2.625" style="2" customWidth="1"/>
    <col min="7172" max="7172" width="12.625" style="2" customWidth="1"/>
    <col min="7173" max="7173" width="2.625" style="2" customWidth="1"/>
    <col min="7174" max="7174" width="12.625" style="2" customWidth="1"/>
    <col min="7175" max="7175" width="2.625" style="2" customWidth="1"/>
    <col min="7176" max="7178" width="12.625" style="2" customWidth="1"/>
    <col min="7179" max="7425" width="9" style="2"/>
    <col min="7426" max="7426" width="12.625" style="2" customWidth="1"/>
    <col min="7427" max="7427" width="2.625" style="2" customWidth="1"/>
    <col min="7428" max="7428" width="12.625" style="2" customWidth="1"/>
    <col min="7429" max="7429" width="2.625" style="2" customWidth="1"/>
    <col min="7430" max="7430" width="12.625" style="2" customWidth="1"/>
    <col min="7431" max="7431" width="2.625" style="2" customWidth="1"/>
    <col min="7432" max="7434" width="12.625" style="2" customWidth="1"/>
    <col min="7435" max="7681" width="9" style="2"/>
    <col min="7682" max="7682" width="12.625" style="2" customWidth="1"/>
    <col min="7683" max="7683" width="2.625" style="2" customWidth="1"/>
    <col min="7684" max="7684" width="12.625" style="2" customWidth="1"/>
    <col min="7685" max="7685" width="2.625" style="2" customWidth="1"/>
    <col min="7686" max="7686" width="12.625" style="2" customWidth="1"/>
    <col min="7687" max="7687" width="2.625" style="2" customWidth="1"/>
    <col min="7688" max="7690" width="12.625" style="2" customWidth="1"/>
    <col min="7691" max="7937" width="9" style="2"/>
    <col min="7938" max="7938" width="12.625" style="2" customWidth="1"/>
    <col min="7939" max="7939" width="2.625" style="2" customWidth="1"/>
    <col min="7940" max="7940" width="12.625" style="2" customWidth="1"/>
    <col min="7941" max="7941" width="2.625" style="2" customWidth="1"/>
    <col min="7942" max="7942" width="12.625" style="2" customWidth="1"/>
    <col min="7943" max="7943" width="2.625" style="2" customWidth="1"/>
    <col min="7944" max="7946" width="12.625" style="2" customWidth="1"/>
    <col min="7947" max="8193" width="9" style="2"/>
    <col min="8194" max="8194" width="12.625" style="2" customWidth="1"/>
    <col min="8195" max="8195" width="2.625" style="2" customWidth="1"/>
    <col min="8196" max="8196" width="12.625" style="2" customWidth="1"/>
    <col min="8197" max="8197" width="2.625" style="2" customWidth="1"/>
    <col min="8198" max="8198" width="12.625" style="2" customWidth="1"/>
    <col min="8199" max="8199" width="2.625" style="2" customWidth="1"/>
    <col min="8200" max="8202" width="12.625" style="2" customWidth="1"/>
    <col min="8203" max="8449" width="9" style="2"/>
    <col min="8450" max="8450" width="12.625" style="2" customWidth="1"/>
    <col min="8451" max="8451" width="2.625" style="2" customWidth="1"/>
    <col min="8452" max="8452" width="12.625" style="2" customWidth="1"/>
    <col min="8453" max="8453" width="2.625" style="2" customWidth="1"/>
    <col min="8454" max="8454" width="12.625" style="2" customWidth="1"/>
    <col min="8455" max="8455" width="2.625" style="2" customWidth="1"/>
    <col min="8456" max="8458" width="12.625" style="2" customWidth="1"/>
    <col min="8459" max="8705" width="9" style="2"/>
    <col min="8706" max="8706" width="12.625" style="2" customWidth="1"/>
    <col min="8707" max="8707" width="2.625" style="2" customWidth="1"/>
    <col min="8708" max="8708" width="12.625" style="2" customWidth="1"/>
    <col min="8709" max="8709" width="2.625" style="2" customWidth="1"/>
    <col min="8710" max="8710" width="12.625" style="2" customWidth="1"/>
    <col min="8711" max="8711" width="2.625" style="2" customWidth="1"/>
    <col min="8712" max="8714" width="12.625" style="2" customWidth="1"/>
    <col min="8715" max="8961" width="9" style="2"/>
    <col min="8962" max="8962" width="12.625" style="2" customWidth="1"/>
    <col min="8963" max="8963" width="2.625" style="2" customWidth="1"/>
    <col min="8964" max="8964" width="12.625" style="2" customWidth="1"/>
    <col min="8965" max="8965" width="2.625" style="2" customWidth="1"/>
    <col min="8966" max="8966" width="12.625" style="2" customWidth="1"/>
    <col min="8967" max="8967" width="2.625" style="2" customWidth="1"/>
    <col min="8968" max="8970" width="12.625" style="2" customWidth="1"/>
    <col min="8971" max="9217" width="9" style="2"/>
    <col min="9218" max="9218" width="12.625" style="2" customWidth="1"/>
    <col min="9219" max="9219" width="2.625" style="2" customWidth="1"/>
    <col min="9220" max="9220" width="12.625" style="2" customWidth="1"/>
    <col min="9221" max="9221" width="2.625" style="2" customWidth="1"/>
    <col min="9222" max="9222" width="12.625" style="2" customWidth="1"/>
    <col min="9223" max="9223" width="2.625" style="2" customWidth="1"/>
    <col min="9224" max="9226" width="12.625" style="2" customWidth="1"/>
    <col min="9227" max="9473" width="9" style="2"/>
    <col min="9474" max="9474" width="12.625" style="2" customWidth="1"/>
    <col min="9475" max="9475" width="2.625" style="2" customWidth="1"/>
    <col min="9476" max="9476" width="12.625" style="2" customWidth="1"/>
    <col min="9477" max="9477" width="2.625" style="2" customWidth="1"/>
    <col min="9478" max="9478" width="12.625" style="2" customWidth="1"/>
    <col min="9479" max="9479" width="2.625" style="2" customWidth="1"/>
    <col min="9480" max="9482" width="12.625" style="2" customWidth="1"/>
    <col min="9483" max="9729" width="9" style="2"/>
    <col min="9730" max="9730" width="12.625" style="2" customWidth="1"/>
    <col min="9731" max="9731" width="2.625" style="2" customWidth="1"/>
    <col min="9732" max="9732" width="12.625" style="2" customWidth="1"/>
    <col min="9733" max="9733" width="2.625" style="2" customWidth="1"/>
    <col min="9734" max="9734" width="12.625" style="2" customWidth="1"/>
    <col min="9735" max="9735" width="2.625" style="2" customWidth="1"/>
    <col min="9736" max="9738" width="12.625" style="2" customWidth="1"/>
    <col min="9739" max="9985" width="9" style="2"/>
    <col min="9986" max="9986" width="12.625" style="2" customWidth="1"/>
    <col min="9987" max="9987" width="2.625" style="2" customWidth="1"/>
    <col min="9988" max="9988" width="12.625" style="2" customWidth="1"/>
    <col min="9989" max="9989" width="2.625" style="2" customWidth="1"/>
    <col min="9990" max="9990" width="12.625" style="2" customWidth="1"/>
    <col min="9991" max="9991" width="2.625" style="2" customWidth="1"/>
    <col min="9992" max="9994" width="12.625" style="2" customWidth="1"/>
    <col min="9995" max="10241" width="9" style="2"/>
    <col min="10242" max="10242" width="12.625" style="2" customWidth="1"/>
    <col min="10243" max="10243" width="2.625" style="2" customWidth="1"/>
    <col min="10244" max="10244" width="12.625" style="2" customWidth="1"/>
    <col min="10245" max="10245" width="2.625" style="2" customWidth="1"/>
    <col min="10246" max="10246" width="12.625" style="2" customWidth="1"/>
    <col min="10247" max="10247" width="2.625" style="2" customWidth="1"/>
    <col min="10248" max="10250" width="12.625" style="2" customWidth="1"/>
    <col min="10251" max="10497" width="9" style="2"/>
    <col min="10498" max="10498" width="12.625" style="2" customWidth="1"/>
    <col min="10499" max="10499" width="2.625" style="2" customWidth="1"/>
    <col min="10500" max="10500" width="12.625" style="2" customWidth="1"/>
    <col min="10501" max="10501" width="2.625" style="2" customWidth="1"/>
    <col min="10502" max="10502" width="12.625" style="2" customWidth="1"/>
    <col min="10503" max="10503" width="2.625" style="2" customWidth="1"/>
    <col min="10504" max="10506" width="12.625" style="2" customWidth="1"/>
    <col min="10507" max="10753" width="9" style="2"/>
    <col min="10754" max="10754" width="12.625" style="2" customWidth="1"/>
    <col min="10755" max="10755" width="2.625" style="2" customWidth="1"/>
    <col min="10756" max="10756" width="12.625" style="2" customWidth="1"/>
    <col min="10757" max="10757" width="2.625" style="2" customWidth="1"/>
    <col min="10758" max="10758" width="12.625" style="2" customWidth="1"/>
    <col min="10759" max="10759" width="2.625" style="2" customWidth="1"/>
    <col min="10760" max="10762" width="12.625" style="2" customWidth="1"/>
    <col min="10763" max="11009" width="9" style="2"/>
    <col min="11010" max="11010" width="12.625" style="2" customWidth="1"/>
    <col min="11011" max="11011" width="2.625" style="2" customWidth="1"/>
    <col min="11012" max="11012" width="12.625" style="2" customWidth="1"/>
    <col min="11013" max="11013" width="2.625" style="2" customWidth="1"/>
    <col min="11014" max="11014" width="12.625" style="2" customWidth="1"/>
    <col min="11015" max="11015" width="2.625" style="2" customWidth="1"/>
    <col min="11016" max="11018" width="12.625" style="2" customWidth="1"/>
    <col min="11019" max="11265" width="9" style="2"/>
    <col min="11266" max="11266" width="12.625" style="2" customWidth="1"/>
    <col min="11267" max="11267" width="2.625" style="2" customWidth="1"/>
    <col min="11268" max="11268" width="12.625" style="2" customWidth="1"/>
    <col min="11269" max="11269" width="2.625" style="2" customWidth="1"/>
    <col min="11270" max="11270" width="12.625" style="2" customWidth="1"/>
    <col min="11271" max="11271" width="2.625" style="2" customWidth="1"/>
    <col min="11272" max="11274" width="12.625" style="2" customWidth="1"/>
    <col min="11275" max="11521" width="9" style="2"/>
    <col min="11522" max="11522" width="12.625" style="2" customWidth="1"/>
    <col min="11523" max="11523" width="2.625" style="2" customWidth="1"/>
    <col min="11524" max="11524" width="12.625" style="2" customWidth="1"/>
    <col min="11525" max="11525" width="2.625" style="2" customWidth="1"/>
    <col min="11526" max="11526" width="12.625" style="2" customWidth="1"/>
    <col min="11527" max="11527" width="2.625" style="2" customWidth="1"/>
    <col min="11528" max="11530" width="12.625" style="2" customWidth="1"/>
    <col min="11531" max="11777" width="9" style="2"/>
    <col min="11778" max="11778" width="12.625" style="2" customWidth="1"/>
    <col min="11779" max="11779" width="2.625" style="2" customWidth="1"/>
    <col min="11780" max="11780" width="12.625" style="2" customWidth="1"/>
    <col min="11781" max="11781" width="2.625" style="2" customWidth="1"/>
    <col min="11782" max="11782" width="12.625" style="2" customWidth="1"/>
    <col min="11783" max="11783" width="2.625" style="2" customWidth="1"/>
    <col min="11784" max="11786" width="12.625" style="2" customWidth="1"/>
    <col min="11787" max="12033" width="9" style="2"/>
    <col min="12034" max="12034" width="12.625" style="2" customWidth="1"/>
    <col min="12035" max="12035" width="2.625" style="2" customWidth="1"/>
    <col min="12036" max="12036" width="12.625" style="2" customWidth="1"/>
    <col min="12037" max="12037" width="2.625" style="2" customWidth="1"/>
    <col min="12038" max="12038" width="12.625" style="2" customWidth="1"/>
    <col min="12039" max="12039" width="2.625" style="2" customWidth="1"/>
    <col min="12040" max="12042" width="12.625" style="2" customWidth="1"/>
    <col min="12043" max="12289" width="9" style="2"/>
    <col min="12290" max="12290" width="12.625" style="2" customWidth="1"/>
    <col min="12291" max="12291" width="2.625" style="2" customWidth="1"/>
    <col min="12292" max="12292" width="12.625" style="2" customWidth="1"/>
    <col min="12293" max="12293" width="2.625" style="2" customWidth="1"/>
    <col min="12294" max="12294" width="12.625" style="2" customWidth="1"/>
    <col min="12295" max="12295" width="2.625" style="2" customWidth="1"/>
    <col min="12296" max="12298" width="12.625" style="2" customWidth="1"/>
    <col min="12299" max="12545" width="9" style="2"/>
    <col min="12546" max="12546" width="12.625" style="2" customWidth="1"/>
    <col min="12547" max="12547" width="2.625" style="2" customWidth="1"/>
    <col min="12548" max="12548" width="12.625" style="2" customWidth="1"/>
    <col min="12549" max="12549" width="2.625" style="2" customWidth="1"/>
    <col min="12550" max="12550" width="12.625" style="2" customWidth="1"/>
    <col min="12551" max="12551" width="2.625" style="2" customWidth="1"/>
    <col min="12552" max="12554" width="12.625" style="2" customWidth="1"/>
    <col min="12555" max="12801" width="9" style="2"/>
    <col min="12802" max="12802" width="12.625" style="2" customWidth="1"/>
    <col min="12803" max="12803" width="2.625" style="2" customWidth="1"/>
    <col min="12804" max="12804" width="12.625" style="2" customWidth="1"/>
    <col min="12805" max="12805" width="2.625" style="2" customWidth="1"/>
    <col min="12806" max="12806" width="12.625" style="2" customWidth="1"/>
    <col min="12807" max="12807" width="2.625" style="2" customWidth="1"/>
    <col min="12808" max="12810" width="12.625" style="2" customWidth="1"/>
    <col min="12811" max="13057" width="9" style="2"/>
    <col min="13058" max="13058" width="12.625" style="2" customWidth="1"/>
    <col min="13059" max="13059" width="2.625" style="2" customWidth="1"/>
    <col min="13060" max="13060" width="12.625" style="2" customWidth="1"/>
    <col min="13061" max="13061" width="2.625" style="2" customWidth="1"/>
    <col min="13062" max="13062" width="12.625" style="2" customWidth="1"/>
    <col min="13063" max="13063" width="2.625" style="2" customWidth="1"/>
    <col min="13064" max="13066" width="12.625" style="2" customWidth="1"/>
    <col min="13067" max="13313" width="9" style="2"/>
    <col min="13314" max="13314" width="12.625" style="2" customWidth="1"/>
    <col min="13315" max="13315" width="2.625" style="2" customWidth="1"/>
    <col min="13316" max="13316" width="12.625" style="2" customWidth="1"/>
    <col min="13317" max="13317" width="2.625" style="2" customWidth="1"/>
    <col min="13318" max="13318" width="12.625" style="2" customWidth="1"/>
    <col min="13319" max="13319" width="2.625" style="2" customWidth="1"/>
    <col min="13320" max="13322" width="12.625" style="2" customWidth="1"/>
    <col min="13323" max="13569" width="9" style="2"/>
    <col min="13570" max="13570" width="12.625" style="2" customWidth="1"/>
    <col min="13571" max="13571" width="2.625" style="2" customWidth="1"/>
    <col min="13572" max="13572" width="12.625" style="2" customWidth="1"/>
    <col min="13573" max="13573" width="2.625" style="2" customWidth="1"/>
    <col min="13574" max="13574" width="12.625" style="2" customWidth="1"/>
    <col min="13575" max="13575" width="2.625" style="2" customWidth="1"/>
    <col min="13576" max="13578" width="12.625" style="2" customWidth="1"/>
    <col min="13579" max="13825" width="9" style="2"/>
    <col min="13826" max="13826" width="12.625" style="2" customWidth="1"/>
    <col min="13827" max="13827" width="2.625" style="2" customWidth="1"/>
    <col min="13828" max="13828" width="12.625" style="2" customWidth="1"/>
    <col min="13829" max="13829" width="2.625" style="2" customWidth="1"/>
    <col min="13830" max="13830" width="12.625" style="2" customWidth="1"/>
    <col min="13831" max="13831" width="2.625" style="2" customWidth="1"/>
    <col min="13832" max="13834" width="12.625" style="2" customWidth="1"/>
    <col min="13835" max="14081" width="9" style="2"/>
    <col min="14082" max="14082" width="12.625" style="2" customWidth="1"/>
    <col min="14083" max="14083" width="2.625" style="2" customWidth="1"/>
    <col min="14084" max="14084" width="12.625" style="2" customWidth="1"/>
    <col min="14085" max="14085" width="2.625" style="2" customWidth="1"/>
    <col min="14086" max="14086" width="12.625" style="2" customWidth="1"/>
    <col min="14087" max="14087" width="2.625" style="2" customWidth="1"/>
    <col min="14088" max="14090" width="12.625" style="2" customWidth="1"/>
    <col min="14091" max="14337" width="9" style="2"/>
    <col min="14338" max="14338" width="12.625" style="2" customWidth="1"/>
    <col min="14339" max="14339" width="2.625" style="2" customWidth="1"/>
    <col min="14340" max="14340" width="12.625" style="2" customWidth="1"/>
    <col min="14341" max="14341" width="2.625" style="2" customWidth="1"/>
    <col min="14342" max="14342" width="12.625" style="2" customWidth="1"/>
    <col min="14343" max="14343" width="2.625" style="2" customWidth="1"/>
    <col min="14344" max="14346" width="12.625" style="2" customWidth="1"/>
    <col min="14347" max="14593" width="9" style="2"/>
    <col min="14594" max="14594" width="12.625" style="2" customWidth="1"/>
    <col min="14595" max="14595" width="2.625" style="2" customWidth="1"/>
    <col min="14596" max="14596" width="12.625" style="2" customWidth="1"/>
    <col min="14597" max="14597" width="2.625" style="2" customWidth="1"/>
    <col min="14598" max="14598" width="12.625" style="2" customWidth="1"/>
    <col min="14599" max="14599" width="2.625" style="2" customWidth="1"/>
    <col min="14600" max="14602" width="12.625" style="2" customWidth="1"/>
    <col min="14603" max="14849" width="9" style="2"/>
    <col min="14850" max="14850" width="12.625" style="2" customWidth="1"/>
    <col min="14851" max="14851" width="2.625" style="2" customWidth="1"/>
    <col min="14852" max="14852" width="12.625" style="2" customWidth="1"/>
    <col min="14853" max="14853" width="2.625" style="2" customWidth="1"/>
    <col min="14854" max="14854" width="12.625" style="2" customWidth="1"/>
    <col min="14855" max="14855" width="2.625" style="2" customWidth="1"/>
    <col min="14856" max="14858" width="12.625" style="2" customWidth="1"/>
    <col min="14859" max="15105" width="9" style="2"/>
    <col min="15106" max="15106" width="12.625" style="2" customWidth="1"/>
    <col min="15107" max="15107" width="2.625" style="2" customWidth="1"/>
    <col min="15108" max="15108" width="12.625" style="2" customWidth="1"/>
    <col min="15109" max="15109" width="2.625" style="2" customWidth="1"/>
    <col min="15110" max="15110" width="12.625" style="2" customWidth="1"/>
    <col min="15111" max="15111" width="2.625" style="2" customWidth="1"/>
    <col min="15112" max="15114" width="12.625" style="2" customWidth="1"/>
    <col min="15115" max="15361" width="9" style="2"/>
    <col min="15362" max="15362" width="12.625" style="2" customWidth="1"/>
    <col min="15363" max="15363" width="2.625" style="2" customWidth="1"/>
    <col min="15364" max="15364" width="12.625" style="2" customWidth="1"/>
    <col min="15365" max="15365" width="2.625" style="2" customWidth="1"/>
    <col min="15366" max="15366" width="12.625" style="2" customWidth="1"/>
    <col min="15367" max="15367" width="2.625" style="2" customWidth="1"/>
    <col min="15368" max="15370" width="12.625" style="2" customWidth="1"/>
    <col min="15371" max="15617" width="9" style="2"/>
    <col min="15618" max="15618" width="12.625" style="2" customWidth="1"/>
    <col min="15619" max="15619" width="2.625" style="2" customWidth="1"/>
    <col min="15620" max="15620" width="12.625" style="2" customWidth="1"/>
    <col min="15621" max="15621" width="2.625" style="2" customWidth="1"/>
    <col min="15622" max="15622" width="12.625" style="2" customWidth="1"/>
    <col min="15623" max="15623" width="2.625" style="2" customWidth="1"/>
    <col min="15624" max="15626" width="12.625" style="2" customWidth="1"/>
    <col min="15627" max="15873" width="9" style="2"/>
    <col min="15874" max="15874" width="12.625" style="2" customWidth="1"/>
    <col min="15875" max="15875" width="2.625" style="2" customWidth="1"/>
    <col min="15876" max="15876" width="12.625" style="2" customWidth="1"/>
    <col min="15877" max="15877" width="2.625" style="2" customWidth="1"/>
    <col min="15878" max="15878" width="12.625" style="2" customWidth="1"/>
    <col min="15879" max="15879" width="2.625" style="2" customWidth="1"/>
    <col min="15880" max="15882" width="12.625" style="2" customWidth="1"/>
    <col min="15883" max="16129" width="9" style="2"/>
    <col min="16130" max="16130" width="12.625" style="2" customWidth="1"/>
    <col min="16131" max="16131" width="2.625" style="2" customWidth="1"/>
    <col min="16132" max="16132" width="12.625" style="2" customWidth="1"/>
    <col min="16133" max="16133" width="2.625" style="2" customWidth="1"/>
    <col min="16134" max="16134" width="12.625" style="2" customWidth="1"/>
    <col min="16135" max="16135" width="2.625" style="2" customWidth="1"/>
    <col min="16136" max="16138" width="12.625" style="2" customWidth="1"/>
    <col min="16139" max="16384" width="9" style="2"/>
  </cols>
  <sheetData>
    <row r="1" spans="1:12" s="1" customFormat="1" ht="13.5" customHeight="1">
      <c r="B1" s="404" t="s">
        <v>11</v>
      </c>
      <c r="C1" s="5"/>
      <c r="D1" s="5"/>
      <c r="E1" s="404" t="s">
        <v>12</v>
      </c>
      <c r="G1" s="452" t="s">
        <v>13</v>
      </c>
      <c r="H1" s="453"/>
      <c r="I1" s="7"/>
      <c r="J1" s="406" t="s">
        <v>14</v>
      </c>
      <c r="K1" s="407"/>
    </row>
    <row r="2" spans="1:12" s="1" customFormat="1" ht="13.5">
      <c r="B2" s="405"/>
      <c r="C2" s="5"/>
      <c r="D2" s="5"/>
      <c r="E2" s="405"/>
      <c r="G2" s="10" t="s">
        <v>15</v>
      </c>
      <c r="H2" s="11" t="s">
        <v>16</v>
      </c>
      <c r="I2" s="7"/>
      <c r="J2" s="10" t="s">
        <v>17</v>
      </c>
      <c r="K2" s="11" t="s">
        <v>18</v>
      </c>
    </row>
    <row r="3" spans="1:12" s="1" customFormat="1" ht="13.5">
      <c r="B3" s="4"/>
      <c r="C3" s="6"/>
      <c r="D3" s="6"/>
      <c r="E3" s="4"/>
      <c r="F3" s="7"/>
      <c r="G3" s="8"/>
      <c r="H3" s="9"/>
      <c r="I3" s="7"/>
      <c r="J3" s="8"/>
      <c r="K3" s="9"/>
      <c r="L3" s="7"/>
    </row>
    <row r="4" spans="1:12" ht="13.5">
      <c r="E4" s="3" t="s">
        <v>74</v>
      </c>
      <c r="G4" s="3" t="s">
        <v>281</v>
      </c>
      <c r="I4" s="408" t="s">
        <v>224</v>
      </c>
      <c r="J4" s="408"/>
      <c r="K4" s="408"/>
    </row>
    <row r="5" spans="1:12" ht="13.5" customHeight="1">
      <c r="B5" s="387" t="s">
        <v>10</v>
      </c>
      <c r="E5" s="390" t="s">
        <v>5</v>
      </c>
      <c r="F5" s="391"/>
      <c r="G5" s="392" t="s">
        <v>198</v>
      </c>
      <c r="H5" s="391"/>
      <c r="I5" s="391"/>
      <c r="J5" s="391"/>
      <c r="K5" s="391"/>
    </row>
    <row r="6" spans="1:12" ht="13.5">
      <c r="B6" s="388"/>
      <c r="E6" s="390" t="s">
        <v>6</v>
      </c>
      <c r="F6" s="391"/>
      <c r="G6" s="393" t="s">
        <v>199</v>
      </c>
      <c r="H6" s="394"/>
      <c r="I6" s="394"/>
      <c r="J6" s="394"/>
      <c r="K6" s="395"/>
    </row>
    <row r="7" spans="1:12" ht="13.5">
      <c r="B7" s="388"/>
      <c r="E7" s="391"/>
      <c r="F7" s="391"/>
      <c r="G7" s="396"/>
      <c r="H7" s="397"/>
      <c r="I7" s="397"/>
      <c r="J7" s="397"/>
      <c r="K7" s="398"/>
    </row>
    <row r="8" spans="1:12" ht="13.5">
      <c r="B8" s="389"/>
      <c r="E8" s="391"/>
      <c r="F8" s="391"/>
      <c r="G8" s="396"/>
      <c r="H8" s="397"/>
      <c r="I8" s="397"/>
      <c r="J8" s="397"/>
      <c r="K8" s="398"/>
    </row>
    <row r="9" spans="1:12" ht="13.5">
      <c r="E9" s="391"/>
      <c r="F9" s="391"/>
      <c r="G9" s="399"/>
      <c r="H9" s="400"/>
      <c r="I9" s="400"/>
      <c r="J9" s="400"/>
      <c r="K9" s="401"/>
    </row>
    <row r="10" spans="1:12" ht="13.5">
      <c r="A10" s="139" t="s">
        <v>1033</v>
      </c>
    </row>
    <row r="11" spans="1:12" ht="13.5">
      <c r="A11" s="65" t="s">
        <v>833</v>
      </c>
      <c r="B11" s="427" t="s">
        <v>7</v>
      </c>
      <c r="C11" s="427"/>
      <c r="D11" s="67" t="s">
        <v>834</v>
      </c>
      <c r="E11" s="427" t="s">
        <v>8</v>
      </c>
      <c r="F11" s="427"/>
      <c r="G11" s="427"/>
      <c r="H11" s="427"/>
      <c r="I11" s="427"/>
      <c r="J11" s="427"/>
      <c r="K11" s="427"/>
    </row>
    <row r="12" spans="1:12" ht="24.95" customHeight="1">
      <c r="A12" s="66"/>
      <c r="B12" s="393" t="s">
        <v>200</v>
      </c>
      <c r="C12" s="428"/>
      <c r="D12" s="133"/>
      <c r="E12" s="381" t="s">
        <v>225</v>
      </c>
      <c r="F12" s="382"/>
      <c r="G12" s="382"/>
      <c r="H12" s="382"/>
      <c r="I12" s="382"/>
      <c r="J12" s="382"/>
      <c r="K12" s="383"/>
    </row>
    <row r="13" spans="1:12" ht="24.95" customHeight="1">
      <c r="A13" s="66"/>
      <c r="B13" s="429"/>
      <c r="C13" s="430"/>
      <c r="D13" s="134"/>
      <c r="E13" s="384" t="s">
        <v>226</v>
      </c>
      <c r="F13" s="385"/>
      <c r="G13" s="385"/>
      <c r="H13" s="385"/>
      <c r="I13" s="385"/>
      <c r="J13" s="385"/>
      <c r="K13" s="386"/>
    </row>
    <row r="14" spans="1:12" ht="24.95" customHeight="1">
      <c r="A14" s="66"/>
      <c r="B14" s="429"/>
      <c r="C14" s="430"/>
      <c r="D14" s="134"/>
      <c r="E14" s="434"/>
      <c r="F14" s="435"/>
      <c r="G14" s="435"/>
      <c r="H14" s="435"/>
      <c r="I14" s="435"/>
      <c r="J14" s="435"/>
      <c r="K14" s="436"/>
    </row>
    <row r="15" spans="1:12" ht="24.95" customHeight="1">
      <c r="A15" s="66"/>
      <c r="B15" s="429"/>
      <c r="C15" s="430"/>
      <c r="D15" s="134"/>
      <c r="E15" s="365"/>
      <c r="F15" s="366"/>
      <c r="G15" s="366"/>
      <c r="H15" s="366"/>
      <c r="I15" s="366"/>
      <c r="J15" s="366"/>
      <c r="K15" s="367"/>
    </row>
    <row r="16" spans="1:12" ht="24.95" customHeight="1">
      <c r="A16" s="66"/>
      <c r="B16" s="429"/>
      <c r="C16" s="430"/>
      <c r="D16" s="134"/>
      <c r="E16" s="365"/>
      <c r="F16" s="366"/>
      <c r="G16" s="366"/>
      <c r="H16" s="366"/>
      <c r="I16" s="366"/>
      <c r="J16" s="366"/>
      <c r="K16" s="367"/>
    </row>
    <row r="17" spans="1:11" ht="24.95" customHeight="1">
      <c r="A17" s="66"/>
      <c r="B17" s="431"/>
      <c r="C17" s="430"/>
      <c r="D17" s="134"/>
      <c r="E17" s="365"/>
      <c r="F17" s="366"/>
      <c r="G17" s="366"/>
      <c r="H17" s="366"/>
      <c r="I17" s="366"/>
      <c r="J17" s="366"/>
      <c r="K17" s="367"/>
    </row>
    <row r="18" spans="1:11" ht="24.95" customHeight="1">
      <c r="A18" s="66"/>
      <c r="B18" s="431"/>
      <c r="C18" s="430"/>
      <c r="D18" s="134"/>
      <c r="E18" s="362"/>
      <c r="F18" s="363"/>
      <c r="G18" s="363"/>
      <c r="H18" s="363"/>
      <c r="I18" s="363"/>
      <c r="J18" s="363"/>
      <c r="K18" s="364"/>
    </row>
    <row r="19" spans="1:11" ht="24.95" customHeight="1">
      <c r="A19" s="66"/>
      <c r="B19" s="431"/>
      <c r="C19" s="430"/>
      <c r="D19" s="134"/>
      <c r="E19" s="365"/>
      <c r="F19" s="366"/>
      <c r="G19" s="366"/>
      <c r="H19" s="366"/>
      <c r="I19" s="366"/>
      <c r="J19" s="366"/>
      <c r="K19" s="367"/>
    </row>
    <row r="20" spans="1:11" ht="24.95" customHeight="1">
      <c r="A20" s="66"/>
      <c r="B20" s="431"/>
      <c r="C20" s="430"/>
      <c r="D20" s="134"/>
      <c r="E20" s="368"/>
      <c r="F20" s="369"/>
      <c r="G20" s="369"/>
      <c r="H20" s="369"/>
      <c r="I20" s="369"/>
      <c r="J20" s="369"/>
      <c r="K20" s="370"/>
    </row>
    <row r="21" spans="1:11" ht="24.95" customHeight="1">
      <c r="A21" s="66"/>
      <c r="B21" s="393" t="s">
        <v>209</v>
      </c>
      <c r="C21" s="428"/>
      <c r="D21" s="133"/>
      <c r="E21" s="381" t="s">
        <v>227</v>
      </c>
      <c r="F21" s="382"/>
      <c r="G21" s="382"/>
      <c r="H21" s="382"/>
      <c r="I21" s="382"/>
      <c r="J21" s="382"/>
      <c r="K21" s="383"/>
    </row>
    <row r="22" spans="1:11" ht="24.95" customHeight="1">
      <c r="A22" s="66"/>
      <c r="B22" s="429"/>
      <c r="C22" s="430"/>
      <c r="D22" s="134"/>
      <c r="E22" s="384" t="s">
        <v>228</v>
      </c>
      <c r="F22" s="385"/>
      <c r="G22" s="385"/>
      <c r="H22" s="385"/>
      <c r="I22" s="385"/>
      <c r="J22" s="385"/>
      <c r="K22" s="386"/>
    </row>
    <row r="23" spans="1:11" ht="24.95" customHeight="1">
      <c r="A23" s="66"/>
      <c r="B23" s="429"/>
      <c r="C23" s="430"/>
      <c r="D23" s="134"/>
      <c r="E23" s="434"/>
      <c r="F23" s="435"/>
      <c r="G23" s="435"/>
      <c r="H23" s="435"/>
      <c r="I23" s="435"/>
      <c r="J23" s="435"/>
      <c r="K23" s="436"/>
    </row>
    <row r="24" spans="1:11" ht="24.95" customHeight="1">
      <c r="A24" s="66"/>
      <c r="B24" s="429"/>
      <c r="C24" s="430"/>
      <c r="D24" s="134"/>
      <c r="E24" s="365"/>
      <c r="F24" s="366"/>
      <c r="G24" s="366"/>
      <c r="H24" s="366"/>
      <c r="I24" s="366"/>
      <c r="J24" s="366"/>
      <c r="K24" s="367"/>
    </row>
    <row r="25" spans="1:11" ht="24.95" customHeight="1">
      <c r="A25" s="66"/>
      <c r="B25" s="429"/>
      <c r="C25" s="430"/>
      <c r="D25" s="134"/>
      <c r="E25" s="365"/>
      <c r="F25" s="366"/>
      <c r="G25" s="366"/>
      <c r="H25" s="366"/>
      <c r="I25" s="366"/>
      <c r="J25" s="366"/>
      <c r="K25" s="367"/>
    </row>
    <row r="26" spans="1:11" ht="24.95" customHeight="1">
      <c r="A26" s="66"/>
      <c r="B26" s="431"/>
      <c r="C26" s="430"/>
      <c r="D26" s="134"/>
      <c r="E26" s="365"/>
      <c r="F26" s="366"/>
      <c r="G26" s="366"/>
      <c r="H26" s="366"/>
      <c r="I26" s="366"/>
      <c r="J26" s="366"/>
      <c r="K26" s="367"/>
    </row>
    <row r="27" spans="1:11" ht="24.95" customHeight="1">
      <c r="A27" s="66"/>
      <c r="B27" s="431"/>
      <c r="C27" s="430"/>
      <c r="D27" s="134"/>
      <c r="E27" s="362"/>
      <c r="F27" s="363"/>
      <c r="G27" s="363"/>
      <c r="H27" s="363"/>
      <c r="I27" s="363"/>
      <c r="J27" s="363"/>
      <c r="K27" s="364"/>
    </row>
    <row r="28" spans="1:11" ht="24.95" customHeight="1">
      <c r="A28" s="66"/>
      <c r="B28" s="431"/>
      <c r="C28" s="430"/>
      <c r="D28" s="134"/>
      <c r="E28" s="365"/>
      <c r="F28" s="366"/>
      <c r="G28" s="366"/>
      <c r="H28" s="366"/>
      <c r="I28" s="366"/>
      <c r="J28" s="366"/>
      <c r="K28" s="367"/>
    </row>
    <row r="29" spans="1:11" ht="24.95" customHeight="1">
      <c r="A29" s="66"/>
      <c r="B29" s="432"/>
      <c r="C29" s="433"/>
      <c r="D29" s="135"/>
      <c r="E29" s="368"/>
      <c r="F29" s="369"/>
      <c r="G29" s="369"/>
      <c r="H29" s="369"/>
      <c r="I29" s="369"/>
      <c r="J29" s="369"/>
      <c r="K29" s="370"/>
    </row>
    <row r="30" spans="1:11" ht="24.95" customHeight="1">
      <c r="A30" s="66"/>
      <c r="B30" s="429" t="s">
        <v>219</v>
      </c>
      <c r="C30" s="430"/>
      <c r="D30" s="134"/>
      <c r="E30" s="381" t="s">
        <v>229</v>
      </c>
      <c r="F30" s="382"/>
      <c r="G30" s="382"/>
      <c r="H30" s="382"/>
      <c r="I30" s="382"/>
      <c r="J30" s="382"/>
      <c r="K30" s="383"/>
    </row>
    <row r="31" spans="1:11" ht="24.95" customHeight="1">
      <c r="A31" s="66"/>
      <c r="B31" s="429"/>
      <c r="C31" s="430"/>
      <c r="D31" s="134"/>
      <c r="E31" s="384" t="s">
        <v>230</v>
      </c>
      <c r="F31" s="385"/>
      <c r="G31" s="385"/>
      <c r="H31" s="385"/>
      <c r="I31" s="385"/>
      <c r="J31" s="385"/>
      <c r="K31" s="386"/>
    </row>
    <row r="32" spans="1:11" ht="24.95" customHeight="1">
      <c r="A32" s="66"/>
      <c r="B32" s="429"/>
      <c r="C32" s="430"/>
      <c r="D32" s="134"/>
      <c r="E32" s="384" t="s">
        <v>231</v>
      </c>
      <c r="F32" s="385"/>
      <c r="G32" s="385"/>
      <c r="H32" s="385"/>
      <c r="I32" s="385"/>
      <c r="J32" s="385"/>
      <c r="K32" s="386"/>
    </row>
    <row r="33" spans="1:11" ht="24.95" customHeight="1">
      <c r="A33" s="66"/>
      <c r="B33" s="429"/>
      <c r="C33" s="430"/>
      <c r="D33" s="134"/>
      <c r="E33" s="434"/>
      <c r="F33" s="435"/>
      <c r="G33" s="435"/>
      <c r="H33" s="435"/>
      <c r="I33" s="435"/>
      <c r="J33" s="435"/>
      <c r="K33" s="436"/>
    </row>
    <row r="34" spans="1:11" ht="24.95" customHeight="1">
      <c r="A34" s="66"/>
      <c r="B34" s="429"/>
      <c r="C34" s="430"/>
      <c r="D34" s="134"/>
      <c r="E34" s="365"/>
      <c r="F34" s="366"/>
      <c r="G34" s="366"/>
      <c r="H34" s="366"/>
      <c r="I34" s="366"/>
      <c r="J34" s="366"/>
      <c r="K34" s="367"/>
    </row>
    <row r="35" spans="1:11" ht="24.95" customHeight="1">
      <c r="A35" s="66"/>
      <c r="B35" s="431"/>
      <c r="C35" s="430"/>
      <c r="D35" s="134"/>
      <c r="E35" s="365"/>
      <c r="F35" s="366"/>
      <c r="G35" s="366"/>
      <c r="H35" s="366"/>
      <c r="I35" s="366"/>
      <c r="J35" s="366"/>
      <c r="K35" s="367"/>
    </row>
    <row r="36" spans="1:11" ht="24.95" customHeight="1">
      <c r="A36" s="66"/>
      <c r="B36" s="431"/>
      <c r="C36" s="430"/>
      <c r="D36" s="134"/>
      <c r="E36" s="362"/>
      <c r="F36" s="363"/>
      <c r="G36" s="363"/>
      <c r="H36" s="363"/>
      <c r="I36" s="363"/>
      <c r="J36" s="363"/>
      <c r="K36" s="364"/>
    </row>
    <row r="37" spans="1:11" ht="24.95" customHeight="1">
      <c r="A37" s="66"/>
      <c r="B37" s="431"/>
      <c r="C37" s="430"/>
      <c r="D37" s="134"/>
      <c r="E37" s="365"/>
      <c r="F37" s="366"/>
      <c r="G37" s="366"/>
      <c r="H37" s="366"/>
      <c r="I37" s="366"/>
      <c r="J37" s="366"/>
      <c r="K37" s="367"/>
    </row>
    <row r="38" spans="1:11" ht="24.95" customHeight="1">
      <c r="A38" s="66"/>
      <c r="B38" s="431"/>
      <c r="C38" s="430"/>
      <c r="D38" s="134"/>
      <c r="E38" s="368"/>
      <c r="F38" s="369"/>
      <c r="G38" s="369"/>
      <c r="H38" s="369"/>
      <c r="I38" s="369"/>
      <c r="J38" s="369"/>
      <c r="K38" s="370"/>
    </row>
    <row r="39" spans="1:11" ht="24.95" customHeight="1">
      <c r="A39" s="66"/>
      <c r="B39" s="393"/>
      <c r="C39" s="428"/>
      <c r="D39" s="136"/>
      <c r="E39" s="372"/>
      <c r="F39" s="373"/>
      <c r="G39" s="373"/>
      <c r="H39" s="373"/>
      <c r="I39" s="373"/>
      <c r="J39" s="373"/>
      <c r="K39" s="374"/>
    </row>
    <row r="40" spans="1:11" ht="24.95" customHeight="1">
      <c r="A40" s="66"/>
      <c r="B40" s="429"/>
      <c r="C40" s="430"/>
      <c r="D40" s="137"/>
      <c r="E40" s="365"/>
      <c r="F40" s="366"/>
      <c r="G40" s="366"/>
      <c r="H40" s="366"/>
      <c r="I40" s="366"/>
      <c r="J40" s="366"/>
      <c r="K40" s="367"/>
    </row>
    <row r="41" spans="1:11" ht="24.95" customHeight="1">
      <c r="A41" s="66"/>
      <c r="B41" s="429"/>
      <c r="C41" s="430"/>
      <c r="D41" s="137"/>
      <c r="E41" s="365"/>
      <c r="F41" s="366"/>
      <c r="G41" s="366"/>
      <c r="H41" s="366"/>
      <c r="I41" s="366"/>
      <c r="J41" s="366"/>
      <c r="K41" s="367"/>
    </row>
    <row r="42" spans="1:11" ht="24.95" customHeight="1">
      <c r="A42" s="66"/>
      <c r="B42" s="429"/>
      <c r="C42" s="430"/>
      <c r="D42" s="137"/>
      <c r="E42" s="365"/>
      <c r="F42" s="366"/>
      <c r="G42" s="366"/>
      <c r="H42" s="366"/>
      <c r="I42" s="366"/>
      <c r="J42" s="366"/>
      <c r="K42" s="367"/>
    </row>
    <row r="43" spans="1:11" ht="24.95" customHeight="1">
      <c r="A43" s="66"/>
      <c r="B43" s="429"/>
      <c r="C43" s="430"/>
      <c r="D43" s="137"/>
      <c r="E43" s="365"/>
      <c r="F43" s="366"/>
      <c r="G43" s="366"/>
      <c r="H43" s="366"/>
      <c r="I43" s="366"/>
      <c r="J43" s="366"/>
      <c r="K43" s="367"/>
    </row>
    <row r="44" spans="1:11" ht="24.95" customHeight="1">
      <c r="A44" s="66"/>
      <c r="B44" s="431"/>
      <c r="C44" s="430"/>
      <c r="D44" s="137"/>
      <c r="E44" s="365"/>
      <c r="F44" s="366"/>
      <c r="G44" s="366"/>
      <c r="H44" s="366"/>
      <c r="I44" s="366"/>
      <c r="J44" s="366"/>
      <c r="K44" s="367"/>
    </row>
    <row r="45" spans="1:11" ht="24.95" customHeight="1">
      <c r="A45" s="66"/>
      <c r="B45" s="431"/>
      <c r="C45" s="430"/>
      <c r="D45" s="137"/>
      <c r="E45" s="362"/>
      <c r="F45" s="363"/>
      <c r="G45" s="363"/>
      <c r="H45" s="363"/>
      <c r="I45" s="363"/>
      <c r="J45" s="363"/>
      <c r="K45" s="364"/>
    </row>
    <row r="46" spans="1:11" ht="24.95" customHeight="1">
      <c r="A46" s="66"/>
      <c r="B46" s="431"/>
      <c r="C46" s="430"/>
      <c r="D46" s="137"/>
      <c r="E46" s="365"/>
      <c r="F46" s="366"/>
      <c r="G46" s="366"/>
      <c r="H46" s="366"/>
      <c r="I46" s="366"/>
      <c r="J46" s="366"/>
      <c r="K46" s="367"/>
    </row>
    <row r="47" spans="1:11" ht="24.95" customHeight="1">
      <c r="A47" s="66"/>
      <c r="B47" s="432"/>
      <c r="C47" s="433"/>
      <c r="D47" s="138"/>
      <c r="E47" s="368"/>
      <c r="F47" s="369"/>
      <c r="G47" s="369"/>
      <c r="H47" s="369"/>
      <c r="I47" s="369"/>
      <c r="J47" s="369"/>
      <c r="K47" s="370"/>
    </row>
    <row r="48" spans="1:11" ht="13.5"/>
    <row r="49" spans="2:11" ht="13.5">
      <c r="B49" s="2" t="s">
        <v>9</v>
      </c>
    </row>
    <row r="50" spans="2:11" ht="13.5">
      <c r="B50" s="409" t="s">
        <v>223</v>
      </c>
      <c r="C50" s="410"/>
      <c r="D50" s="410"/>
      <c r="E50" s="410"/>
      <c r="F50" s="410"/>
      <c r="G50" s="411"/>
      <c r="H50" s="409"/>
      <c r="I50" s="410"/>
      <c r="J50" s="410"/>
      <c r="K50" s="411"/>
    </row>
    <row r="51" spans="2:11" ht="13.5">
      <c r="B51" s="412"/>
      <c r="C51" s="413"/>
      <c r="D51" s="413"/>
      <c r="E51" s="413"/>
      <c r="F51" s="413"/>
      <c r="G51" s="414"/>
      <c r="H51" s="412"/>
      <c r="I51" s="413"/>
      <c r="J51" s="413"/>
      <c r="K51" s="414"/>
    </row>
    <row r="52" spans="2:11" ht="13.5">
      <c r="B52" s="412"/>
      <c r="C52" s="413"/>
      <c r="D52" s="413"/>
      <c r="E52" s="413"/>
      <c r="F52" s="413"/>
      <c r="G52" s="414"/>
      <c r="H52" s="412"/>
      <c r="I52" s="413"/>
      <c r="J52" s="413"/>
      <c r="K52" s="414"/>
    </row>
    <row r="53" spans="2:11" ht="13.5">
      <c r="B53" s="412"/>
      <c r="C53" s="413"/>
      <c r="D53" s="413"/>
      <c r="E53" s="413"/>
      <c r="F53" s="413"/>
      <c r="G53" s="414"/>
      <c r="H53" s="412"/>
      <c r="I53" s="413"/>
      <c r="J53" s="413"/>
      <c r="K53" s="414"/>
    </row>
    <row r="54" spans="2:11" ht="13.5">
      <c r="B54" s="412"/>
      <c r="C54" s="413"/>
      <c r="D54" s="413"/>
      <c r="E54" s="413"/>
      <c r="F54" s="413"/>
      <c r="G54" s="414"/>
      <c r="H54" s="412"/>
      <c r="I54" s="413"/>
      <c r="J54" s="413"/>
      <c r="K54" s="414"/>
    </row>
    <row r="55" spans="2:11" ht="13.5">
      <c r="B55" s="412"/>
      <c r="C55" s="413"/>
      <c r="D55" s="413"/>
      <c r="E55" s="413"/>
      <c r="F55" s="413"/>
      <c r="G55" s="414"/>
      <c r="H55" s="412"/>
      <c r="I55" s="413"/>
      <c r="J55" s="413"/>
      <c r="K55" s="414"/>
    </row>
    <row r="56" spans="2:11" ht="13.5">
      <c r="B56" s="412"/>
      <c r="C56" s="413"/>
      <c r="D56" s="413"/>
      <c r="E56" s="413"/>
      <c r="F56" s="413"/>
      <c r="G56" s="414"/>
      <c r="H56" s="412"/>
      <c r="I56" s="413"/>
      <c r="J56" s="413"/>
      <c r="K56" s="414"/>
    </row>
    <row r="57" spans="2:11" ht="13.5">
      <c r="B57" s="412"/>
      <c r="C57" s="413"/>
      <c r="D57" s="413"/>
      <c r="E57" s="413"/>
      <c r="F57" s="413"/>
      <c r="G57" s="414"/>
      <c r="H57" s="412"/>
      <c r="I57" s="413"/>
      <c r="J57" s="413"/>
      <c r="K57" s="414"/>
    </row>
    <row r="58" spans="2:11" ht="13.5">
      <c r="B58" s="412"/>
      <c r="C58" s="413"/>
      <c r="D58" s="413"/>
      <c r="E58" s="413"/>
      <c r="F58" s="413"/>
      <c r="G58" s="414"/>
      <c r="H58" s="412"/>
      <c r="I58" s="413"/>
      <c r="J58" s="413"/>
      <c r="K58" s="414"/>
    </row>
    <row r="59" spans="2:11" ht="13.5">
      <c r="B59" s="412"/>
      <c r="C59" s="413"/>
      <c r="D59" s="413"/>
      <c r="E59" s="413"/>
      <c r="F59" s="413"/>
      <c r="G59" s="414"/>
      <c r="H59" s="412"/>
      <c r="I59" s="413"/>
      <c r="J59" s="413"/>
      <c r="K59" s="414"/>
    </row>
    <row r="60" spans="2:11" ht="13.5">
      <c r="B60" s="412"/>
      <c r="C60" s="413"/>
      <c r="D60" s="413"/>
      <c r="E60" s="413"/>
      <c r="F60" s="413"/>
      <c r="G60" s="414"/>
      <c r="H60" s="412"/>
      <c r="I60" s="413"/>
      <c r="J60" s="413"/>
      <c r="K60" s="414"/>
    </row>
    <row r="61" spans="2:11" ht="13.5">
      <c r="B61" s="412"/>
      <c r="C61" s="413"/>
      <c r="D61" s="413"/>
      <c r="E61" s="413"/>
      <c r="F61" s="413"/>
      <c r="G61" s="414"/>
      <c r="H61" s="412"/>
      <c r="I61" s="413"/>
      <c r="J61" s="413"/>
      <c r="K61" s="414"/>
    </row>
    <row r="62" spans="2:11" ht="13.5">
      <c r="B62" s="415"/>
      <c r="C62" s="416"/>
      <c r="D62" s="416"/>
      <c r="E62" s="416"/>
      <c r="F62" s="416"/>
      <c r="G62" s="417"/>
      <c r="H62" s="421"/>
      <c r="I62" s="422"/>
      <c r="J62" s="422"/>
      <c r="K62" s="423"/>
    </row>
    <row r="63" spans="2:11" ht="13.5">
      <c r="B63" s="415"/>
      <c r="C63" s="416"/>
      <c r="D63" s="416"/>
      <c r="E63" s="416"/>
      <c r="F63" s="416"/>
      <c r="G63" s="417"/>
      <c r="H63" s="421"/>
      <c r="I63" s="422"/>
      <c r="J63" s="422"/>
      <c r="K63" s="423"/>
    </row>
    <row r="64" spans="2:11" ht="13.5">
      <c r="B64" s="415"/>
      <c r="C64" s="416"/>
      <c r="D64" s="416"/>
      <c r="E64" s="416"/>
      <c r="F64" s="416"/>
      <c r="G64" s="417"/>
      <c r="H64" s="421"/>
      <c r="I64" s="422"/>
      <c r="J64" s="422"/>
      <c r="K64" s="423"/>
    </row>
    <row r="65" spans="2:11" ht="13.5">
      <c r="B65" s="415"/>
      <c r="C65" s="416"/>
      <c r="D65" s="416"/>
      <c r="E65" s="416"/>
      <c r="F65" s="416"/>
      <c r="G65" s="417"/>
      <c r="H65" s="421"/>
      <c r="I65" s="422"/>
      <c r="J65" s="422"/>
      <c r="K65" s="423"/>
    </row>
    <row r="66" spans="2:11" ht="13.5">
      <c r="B66" s="415"/>
      <c r="C66" s="416"/>
      <c r="D66" s="416"/>
      <c r="E66" s="416"/>
      <c r="F66" s="416"/>
      <c r="G66" s="417"/>
      <c r="H66" s="421"/>
      <c r="I66" s="422"/>
      <c r="J66" s="422"/>
      <c r="K66" s="423"/>
    </row>
    <row r="67" spans="2:11" ht="13.5">
      <c r="B67" s="415"/>
      <c r="C67" s="416"/>
      <c r="D67" s="416"/>
      <c r="E67" s="416"/>
      <c r="F67" s="416"/>
      <c r="G67" s="417"/>
      <c r="H67" s="421"/>
      <c r="I67" s="422"/>
      <c r="J67" s="422"/>
      <c r="K67" s="423"/>
    </row>
    <row r="68" spans="2:11" ht="13.5">
      <c r="B68" s="415"/>
      <c r="C68" s="416"/>
      <c r="D68" s="416"/>
      <c r="E68" s="416"/>
      <c r="F68" s="416"/>
      <c r="G68" s="417"/>
      <c r="H68" s="421"/>
      <c r="I68" s="422"/>
      <c r="J68" s="422"/>
      <c r="K68" s="423"/>
    </row>
    <row r="69" spans="2:11" ht="13.5">
      <c r="B69" s="415"/>
      <c r="C69" s="416"/>
      <c r="D69" s="416"/>
      <c r="E69" s="416"/>
      <c r="F69" s="416"/>
      <c r="G69" s="417"/>
      <c r="H69" s="421"/>
      <c r="I69" s="422"/>
      <c r="J69" s="422"/>
      <c r="K69" s="423"/>
    </row>
    <row r="70" spans="2:11" ht="13.5">
      <c r="B70" s="418"/>
      <c r="C70" s="419"/>
      <c r="D70" s="419"/>
      <c r="E70" s="419"/>
      <c r="F70" s="419"/>
      <c r="G70" s="420"/>
      <c r="H70" s="424"/>
      <c r="I70" s="425"/>
      <c r="J70" s="425"/>
      <c r="K70" s="426"/>
    </row>
    <row r="71" spans="2:11" ht="13.5"/>
    <row r="72" spans="2:11" ht="13.5"/>
    <row r="73" spans="2:11" ht="13.5"/>
    <row r="74" spans="2:11" ht="13.5"/>
    <row r="75" spans="2:11" ht="13.5"/>
    <row r="76" spans="2:11" ht="13.5"/>
    <row r="77" spans="2:11" ht="13.5"/>
    <row r="78" spans="2:11" ht="13.5"/>
    <row r="79" spans="2:11" ht="13.5"/>
    <row r="80" spans="2:11" ht="13.5"/>
    <row r="81" ht="13.5"/>
    <row r="82" ht="13.5"/>
    <row r="83" ht="13.5"/>
    <row r="84" ht="13.5"/>
    <row r="85" ht="13.5"/>
    <row r="86" ht="13.5"/>
    <row r="87" ht="13.5"/>
    <row r="88" ht="13.5"/>
    <row r="89" ht="13.5"/>
    <row r="90" ht="13.5"/>
    <row r="91" ht="13.5"/>
    <row r="92" ht="13.5"/>
    <row r="93" ht="13.5"/>
    <row r="94" ht="13.5"/>
    <row r="95" ht="13.5"/>
    <row r="96" ht="13.5"/>
    <row r="97" ht="13.5"/>
    <row r="98" ht="13.5"/>
    <row r="99" ht="13.5"/>
    <row r="100" ht="13.5"/>
    <row r="101" ht="13.5"/>
    <row r="102" ht="13.5"/>
  </sheetData>
  <mergeCells count="54">
    <mergeCell ref="B50:G70"/>
    <mergeCell ref="H50:K70"/>
    <mergeCell ref="B11:C11"/>
    <mergeCell ref="E11:K11"/>
    <mergeCell ref="B12:C20"/>
    <mergeCell ref="B21:C29"/>
    <mergeCell ref="B30:C38"/>
    <mergeCell ref="B39:C47"/>
    <mergeCell ref="E12:K12"/>
    <mergeCell ref="E13:K13"/>
    <mergeCell ref="E14:K14"/>
    <mergeCell ref="E15:K15"/>
    <mergeCell ref="E16:K16"/>
    <mergeCell ref="E17:K17"/>
    <mergeCell ref="E18:K18"/>
    <mergeCell ref="E19:K19"/>
    <mergeCell ref="B1:B2"/>
    <mergeCell ref="E1:E2"/>
    <mergeCell ref="G1:H1"/>
    <mergeCell ref="J1:K1"/>
    <mergeCell ref="I4:K4"/>
    <mergeCell ref="B5:B8"/>
    <mergeCell ref="E5:F5"/>
    <mergeCell ref="G5:K5"/>
    <mergeCell ref="E6:F9"/>
    <mergeCell ref="G6:K9"/>
    <mergeCell ref="E20:K20"/>
    <mergeCell ref="E21:K21"/>
    <mergeCell ref="E22:K22"/>
    <mergeCell ref="E23:K23"/>
    <mergeCell ref="E24:K24"/>
    <mergeCell ref="E25:K25"/>
    <mergeCell ref="E26:K26"/>
    <mergeCell ref="E27:K27"/>
    <mergeCell ref="E28:K28"/>
    <mergeCell ref="E29:K29"/>
    <mergeCell ref="E30:K30"/>
    <mergeCell ref="E31:K31"/>
    <mergeCell ref="E32:K32"/>
    <mergeCell ref="E33:K33"/>
    <mergeCell ref="E34:K34"/>
    <mergeCell ref="E35:K35"/>
    <mergeCell ref="E36:K36"/>
    <mergeCell ref="E37:K37"/>
    <mergeCell ref="E38:K38"/>
    <mergeCell ref="E39:K39"/>
    <mergeCell ref="E45:K45"/>
    <mergeCell ref="E46:K46"/>
    <mergeCell ref="E47:K47"/>
    <mergeCell ref="E40:K40"/>
    <mergeCell ref="E41:K41"/>
    <mergeCell ref="E42:K42"/>
    <mergeCell ref="E43:K43"/>
    <mergeCell ref="E44:K44"/>
  </mergeCells>
  <phoneticPr fontId="1"/>
  <hyperlinks>
    <hyperlink ref="I4:K4" location="データ一覧表!A21" tooltip="ﾃﾞｰﾀ一覧表のシートへ戻る" display="ユニット番号　01G015L33"/>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102"/>
  <sheetViews>
    <sheetView workbookViewId="0">
      <selection activeCell="I4" sqref="I4:K4"/>
    </sheetView>
  </sheetViews>
  <sheetFormatPr defaultRowHeight="20.100000000000001" customHeight="1"/>
  <cols>
    <col min="1" max="1" width="10.625" style="2" customWidth="1"/>
    <col min="2" max="2" width="17.25" style="2" customWidth="1"/>
    <col min="3" max="3" width="2.625" style="2" customWidth="1"/>
    <col min="4" max="4" width="3.625" style="2" customWidth="1"/>
    <col min="5" max="5" width="17.25" style="2" customWidth="1"/>
    <col min="6" max="6" width="2.625" style="2" customWidth="1"/>
    <col min="7" max="8" width="14.375" style="2" customWidth="1"/>
    <col min="9" max="9" width="3.625" style="2" customWidth="1"/>
    <col min="10" max="11" width="14.125" style="2" customWidth="1"/>
    <col min="12" max="12" width="3.25" style="2" customWidth="1"/>
    <col min="13" max="257" width="9" style="2"/>
    <col min="258" max="258" width="12.625" style="2" customWidth="1"/>
    <col min="259" max="259" width="2.625" style="2" customWidth="1"/>
    <col min="260" max="260" width="12.625" style="2" customWidth="1"/>
    <col min="261" max="261" width="2.625" style="2" customWidth="1"/>
    <col min="262" max="262" width="12.625" style="2" customWidth="1"/>
    <col min="263" max="263" width="2.625" style="2" customWidth="1"/>
    <col min="264" max="266" width="12.625" style="2" customWidth="1"/>
    <col min="267" max="513" width="9" style="2"/>
    <col min="514" max="514" width="12.625" style="2" customWidth="1"/>
    <col min="515" max="515" width="2.625" style="2" customWidth="1"/>
    <col min="516" max="516" width="12.625" style="2" customWidth="1"/>
    <col min="517" max="517" width="2.625" style="2" customWidth="1"/>
    <col min="518" max="518" width="12.625" style="2" customWidth="1"/>
    <col min="519" max="519" width="2.625" style="2" customWidth="1"/>
    <col min="520" max="522" width="12.625" style="2" customWidth="1"/>
    <col min="523" max="769" width="9" style="2"/>
    <col min="770" max="770" width="12.625" style="2" customWidth="1"/>
    <col min="771" max="771" width="2.625" style="2" customWidth="1"/>
    <col min="772" max="772" width="12.625" style="2" customWidth="1"/>
    <col min="773" max="773" width="2.625" style="2" customWidth="1"/>
    <col min="774" max="774" width="12.625" style="2" customWidth="1"/>
    <col min="775" max="775" width="2.625" style="2" customWidth="1"/>
    <col min="776" max="778" width="12.625" style="2" customWidth="1"/>
    <col min="779" max="1025" width="9" style="2"/>
    <col min="1026" max="1026" width="12.625" style="2" customWidth="1"/>
    <col min="1027" max="1027" width="2.625" style="2" customWidth="1"/>
    <col min="1028" max="1028" width="12.625" style="2" customWidth="1"/>
    <col min="1029" max="1029" width="2.625" style="2" customWidth="1"/>
    <col min="1030" max="1030" width="12.625" style="2" customWidth="1"/>
    <col min="1031" max="1031" width="2.625" style="2" customWidth="1"/>
    <col min="1032" max="1034" width="12.625" style="2" customWidth="1"/>
    <col min="1035" max="1281" width="9" style="2"/>
    <col min="1282" max="1282" width="12.625" style="2" customWidth="1"/>
    <col min="1283" max="1283" width="2.625" style="2" customWidth="1"/>
    <col min="1284" max="1284" width="12.625" style="2" customWidth="1"/>
    <col min="1285" max="1285" width="2.625" style="2" customWidth="1"/>
    <col min="1286" max="1286" width="12.625" style="2" customWidth="1"/>
    <col min="1287" max="1287" width="2.625" style="2" customWidth="1"/>
    <col min="1288" max="1290" width="12.625" style="2" customWidth="1"/>
    <col min="1291" max="1537" width="9" style="2"/>
    <col min="1538" max="1538" width="12.625" style="2" customWidth="1"/>
    <col min="1539" max="1539" width="2.625" style="2" customWidth="1"/>
    <col min="1540" max="1540" width="12.625" style="2" customWidth="1"/>
    <col min="1541" max="1541" width="2.625" style="2" customWidth="1"/>
    <col min="1542" max="1542" width="12.625" style="2" customWidth="1"/>
    <col min="1543" max="1543" width="2.625" style="2" customWidth="1"/>
    <col min="1544" max="1546" width="12.625" style="2" customWidth="1"/>
    <col min="1547" max="1793" width="9" style="2"/>
    <col min="1794" max="1794" width="12.625" style="2" customWidth="1"/>
    <col min="1795" max="1795" width="2.625" style="2" customWidth="1"/>
    <col min="1796" max="1796" width="12.625" style="2" customWidth="1"/>
    <col min="1797" max="1797" width="2.625" style="2" customWidth="1"/>
    <col min="1798" max="1798" width="12.625" style="2" customWidth="1"/>
    <col min="1799" max="1799" width="2.625" style="2" customWidth="1"/>
    <col min="1800" max="1802" width="12.625" style="2" customWidth="1"/>
    <col min="1803" max="2049" width="9" style="2"/>
    <col min="2050" max="2050" width="12.625" style="2" customWidth="1"/>
    <col min="2051" max="2051" width="2.625" style="2" customWidth="1"/>
    <col min="2052" max="2052" width="12.625" style="2" customWidth="1"/>
    <col min="2053" max="2053" width="2.625" style="2" customWidth="1"/>
    <col min="2054" max="2054" width="12.625" style="2" customWidth="1"/>
    <col min="2055" max="2055" width="2.625" style="2" customWidth="1"/>
    <col min="2056" max="2058" width="12.625" style="2" customWidth="1"/>
    <col min="2059" max="2305" width="9" style="2"/>
    <col min="2306" max="2306" width="12.625" style="2" customWidth="1"/>
    <col min="2307" max="2307" width="2.625" style="2" customWidth="1"/>
    <col min="2308" max="2308" width="12.625" style="2" customWidth="1"/>
    <col min="2309" max="2309" width="2.625" style="2" customWidth="1"/>
    <col min="2310" max="2310" width="12.625" style="2" customWidth="1"/>
    <col min="2311" max="2311" width="2.625" style="2" customWidth="1"/>
    <col min="2312" max="2314" width="12.625" style="2" customWidth="1"/>
    <col min="2315" max="2561" width="9" style="2"/>
    <col min="2562" max="2562" width="12.625" style="2" customWidth="1"/>
    <col min="2563" max="2563" width="2.625" style="2" customWidth="1"/>
    <col min="2564" max="2564" width="12.625" style="2" customWidth="1"/>
    <col min="2565" max="2565" width="2.625" style="2" customWidth="1"/>
    <col min="2566" max="2566" width="12.625" style="2" customWidth="1"/>
    <col min="2567" max="2567" width="2.625" style="2" customWidth="1"/>
    <col min="2568" max="2570" width="12.625" style="2" customWidth="1"/>
    <col min="2571" max="2817" width="9" style="2"/>
    <col min="2818" max="2818" width="12.625" style="2" customWidth="1"/>
    <col min="2819" max="2819" width="2.625" style="2" customWidth="1"/>
    <col min="2820" max="2820" width="12.625" style="2" customWidth="1"/>
    <col min="2821" max="2821" width="2.625" style="2" customWidth="1"/>
    <col min="2822" max="2822" width="12.625" style="2" customWidth="1"/>
    <col min="2823" max="2823" width="2.625" style="2" customWidth="1"/>
    <col min="2824" max="2826" width="12.625" style="2" customWidth="1"/>
    <col min="2827" max="3073" width="9" style="2"/>
    <col min="3074" max="3074" width="12.625" style="2" customWidth="1"/>
    <col min="3075" max="3075" width="2.625" style="2" customWidth="1"/>
    <col min="3076" max="3076" width="12.625" style="2" customWidth="1"/>
    <col min="3077" max="3077" width="2.625" style="2" customWidth="1"/>
    <col min="3078" max="3078" width="12.625" style="2" customWidth="1"/>
    <col min="3079" max="3079" width="2.625" style="2" customWidth="1"/>
    <col min="3080" max="3082" width="12.625" style="2" customWidth="1"/>
    <col min="3083" max="3329" width="9" style="2"/>
    <col min="3330" max="3330" width="12.625" style="2" customWidth="1"/>
    <col min="3331" max="3331" width="2.625" style="2" customWidth="1"/>
    <col min="3332" max="3332" width="12.625" style="2" customWidth="1"/>
    <col min="3333" max="3333" width="2.625" style="2" customWidth="1"/>
    <col min="3334" max="3334" width="12.625" style="2" customWidth="1"/>
    <col min="3335" max="3335" width="2.625" style="2" customWidth="1"/>
    <col min="3336" max="3338" width="12.625" style="2" customWidth="1"/>
    <col min="3339" max="3585" width="9" style="2"/>
    <col min="3586" max="3586" width="12.625" style="2" customWidth="1"/>
    <col min="3587" max="3587" width="2.625" style="2" customWidth="1"/>
    <col min="3588" max="3588" width="12.625" style="2" customWidth="1"/>
    <col min="3589" max="3589" width="2.625" style="2" customWidth="1"/>
    <col min="3590" max="3590" width="12.625" style="2" customWidth="1"/>
    <col min="3591" max="3591" width="2.625" style="2" customWidth="1"/>
    <col min="3592" max="3594" width="12.625" style="2" customWidth="1"/>
    <col min="3595" max="3841" width="9" style="2"/>
    <col min="3842" max="3842" width="12.625" style="2" customWidth="1"/>
    <col min="3843" max="3843" width="2.625" style="2" customWidth="1"/>
    <col min="3844" max="3844" width="12.625" style="2" customWidth="1"/>
    <col min="3845" max="3845" width="2.625" style="2" customWidth="1"/>
    <col min="3846" max="3846" width="12.625" style="2" customWidth="1"/>
    <col min="3847" max="3847" width="2.625" style="2" customWidth="1"/>
    <col min="3848" max="3850" width="12.625" style="2" customWidth="1"/>
    <col min="3851" max="4097" width="9" style="2"/>
    <col min="4098" max="4098" width="12.625" style="2" customWidth="1"/>
    <col min="4099" max="4099" width="2.625" style="2" customWidth="1"/>
    <col min="4100" max="4100" width="12.625" style="2" customWidth="1"/>
    <col min="4101" max="4101" width="2.625" style="2" customWidth="1"/>
    <col min="4102" max="4102" width="12.625" style="2" customWidth="1"/>
    <col min="4103" max="4103" width="2.625" style="2" customWidth="1"/>
    <col min="4104" max="4106" width="12.625" style="2" customWidth="1"/>
    <col min="4107" max="4353" width="9" style="2"/>
    <col min="4354" max="4354" width="12.625" style="2" customWidth="1"/>
    <col min="4355" max="4355" width="2.625" style="2" customWidth="1"/>
    <col min="4356" max="4356" width="12.625" style="2" customWidth="1"/>
    <col min="4357" max="4357" width="2.625" style="2" customWidth="1"/>
    <col min="4358" max="4358" width="12.625" style="2" customWidth="1"/>
    <col min="4359" max="4359" width="2.625" style="2" customWidth="1"/>
    <col min="4360" max="4362" width="12.625" style="2" customWidth="1"/>
    <col min="4363" max="4609" width="9" style="2"/>
    <col min="4610" max="4610" width="12.625" style="2" customWidth="1"/>
    <col min="4611" max="4611" width="2.625" style="2" customWidth="1"/>
    <col min="4612" max="4612" width="12.625" style="2" customWidth="1"/>
    <col min="4613" max="4613" width="2.625" style="2" customWidth="1"/>
    <col min="4614" max="4614" width="12.625" style="2" customWidth="1"/>
    <col min="4615" max="4615" width="2.625" style="2" customWidth="1"/>
    <col min="4616" max="4618" width="12.625" style="2" customWidth="1"/>
    <col min="4619" max="4865" width="9" style="2"/>
    <col min="4866" max="4866" width="12.625" style="2" customWidth="1"/>
    <col min="4867" max="4867" width="2.625" style="2" customWidth="1"/>
    <col min="4868" max="4868" width="12.625" style="2" customWidth="1"/>
    <col min="4869" max="4869" width="2.625" style="2" customWidth="1"/>
    <col min="4870" max="4870" width="12.625" style="2" customWidth="1"/>
    <col min="4871" max="4871" width="2.625" style="2" customWidth="1"/>
    <col min="4872" max="4874" width="12.625" style="2" customWidth="1"/>
    <col min="4875" max="5121" width="9" style="2"/>
    <col min="5122" max="5122" width="12.625" style="2" customWidth="1"/>
    <col min="5123" max="5123" width="2.625" style="2" customWidth="1"/>
    <col min="5124" max="5124" width="12.625" style="2" customWidth="1"/>
    <col min="5125" max="5125" width="2.625" style="2" customWidth="1"/>
    <col min="5126" max="5126" width="12.625" style="2" customWidth="1"/>
    <col min="5127" max="5127" width="2.625" style="2" customWidth="1"/>
    <col min="5128" max="5130" width="12.625" style="2" customWidth="1"/>
    <col min="5131" max="5377" width="9" style="2"/>
    <col min="5378" max="5378" width="12.625" style="2" customWidth="1"/>
    <col min="5379" max="5379" width="2.625" style="2" customWidth="1"/>
    <col min="5380" max="5380" width="12.625" style="2" customWidth="1"/>
    <col min="5381" max="5381" width="2.625" style="2" customWidth="1"/>
    <col min="5382" max="5382" width="12.625" style="2" customWidth="1"/>
    <col min="5383" max="5383" width="2.625" style="2" customWidth="1"/>
    <col min="5384" max="5386" width="12.625" style="2" customWidth="1"/>
    <col min="5387" max="5633" width="9" style="2"/>
    <col min="5634" max="5634" width="12.625" style="2" customWidth="1"/>
    <col min="5635" max="5635" width="2.625" style="2" customWidth="1"/>
    <col min="5636" max="5636" width="12.625" style="2" customWidth="1"/>
    <col min="5637" max="5637" width="2.625" style="2" customWidth="1"/>
    <col min="5638" max="5638" width="12.625" style="2" customWidth="1"/>
    <col min="5639" max="5639" width="2.625" style="2" customWidth="1"/>
    <col min="5640" max="5642" width="12.625" style="2" customWidth="1"/>
    <col min="5643" max="5889" width="9" style="2"/>
    <col min="5890" max="5890" width="12.625" style="2" customWidth="1"/>
    <col min="5891" max="5891" width="2.625" style="2" customWidth="1"/>
    <col min="5892" max="5892" width="12.625" style="2" customWidth="1"/>
    <col min="5893" max="5893" width="2.625" style="2" customWidth="1"/>
    <col min="5894" max="5894" width="12.625" style="2" customWidth="1"/>
    <col min="5895" max="5895" width="2.625" style="2" customWidth="1"/>
    <col min="5896" max="5898" width="12.625" style="2" customWidth="1"/>
    <col min="5899" max="6145" width="9" style="2"/>
    <col min="6146" max="6146" width="12.625" style="2" customWidth="1"/>
    <col min="6147" max="6147" width="2.625" style="2" customWidth="1"/>
    <col min="6148" max="6148" width="12.625" style="2" customWidth="1"/>
    <col min="6149" max="6149" width="2.625" style="2" customWidth="1"/>
    <col min="6150" max="6150" width="12.625" style="2" customWidth="1"/>
    <col min="6151" max="6151" width="2.625" style="2" customWidth="1"/>
    <col min="6152" max="6154" width="12.625" style="2" customWidth="1"/>
    <col min="6155" max="6401" width="9" style="2"/>
    <col min="6402" max="6402" width="12.625" style="2" customWidth="1"/>
    <col min="6403" max="6403" width="2.625" style="2" customWidth="1"/>
    <col min="6404" max="6404" width="12.625" style="2" customWidth="1"/>
    <col min="6405" max="6405" width="2.625" style="2" customWidth="1"/>
    <col min="6406" max="6406" width="12.625" style="2" customWidth="1"/>
    <col min="6407" max="6407" width="2.625" style="2" customWidth="1"/>
    <col min="6408" max="6410" width="12.625" style="2" customWidth="1"/>
    <col min="6411" max="6657" width="9" style="2"/>
    <col min="6658" max="6658" width="12.625" style="2" customWidth="1"/>
    <col min="6659" max="6659" width="2.625" style="2" customWidth="1"/>
    <col min="6660" max="6660" width="12.625" style="2" customWidth="1"/>
    <col min="6661" max="6661" width="2.625" style="2" customWidth="1"/>
    <col min="6662" max="6662" width="12.625" style="2" customWidth="1"/>
    <col min="6663" max="6663" width="2.625" style="2" customWidth="1"/>
    <col min="6664" max="6666" width="12.625" style="2" customWidth="1"/>
    <col min="6667" max="6913" width="9" style="2"/>
    <col min="6914" max="6914" width="12.625" style="2" customWidth="1"/>
    <col min="6915" max="6915" width="2.625" style="2" customWidth="1"/>
    <col min="6916" max="6916" width="12.625" style="2" customWidth="1"/>
    <col min="6917" max="6917" width="2.625" style="2" customWidth="1"/>
    <col min="6918" max="6918" width="12.625" style="2" customWidth="1"/>
    <col min="6919" max="6919" width="2.625" style="2" customWidth="1"/>
    <col min="6920" max="6922" width="12.625" style="2" customWidth="1"/>
    <col min="6923" max="7169" width="9" style="2"/>
    <col min="7170" max="7170" width="12.625" style="2" customWidth="1"/>
    <col min="7171" max="7171" width="2.625" style="2" customWidth="1"/>
    <col min="7172" max="7172" width="12.625" style="2" customWidth="1"/>
    <col min="7173" max="7173" width="2.625" style="2" customWidth="1"/>
    <col min="7174" max="7174" width="12.625" style="2" customWidth="1"/>
    <col min="7175" max="7175" width="2.625" style="2" customWidth="1"/>
    <col min="7176" max="7178" width="12.625" style="2" customWidth="1"/>
    <col min="7179" max="7425" width="9" style="2"/>
    <col min="7426" max="7426" width="12.625" style="2" customWidth="1"/>
    <col min="7427" max="7427" width="2.625" style="2" customWidth="1"/>
    <col min="7428" max="7428" width="12.625" style="2" customWidth="1"/>
    <col min="7429" max="7429" width="2.625" style="2" customWidth="1"/>
    <col min="7430" max="7430" width="12.625" style="2" customWidth="1"/>
    <col min="7431" max="7431" width="2.625" style="2" customWidth="1"/>
    <col min="7432" max="7434" width="12.625" style="2" customWidth="1"/>
    <col min="7435" max="7681" width="9" style="2"/>
    <col min="7682" max="7682" width="12.625" style="2" customWidth="1"/>
    <col min="7683" max="7683" width="2.625" style="2" customWidth="1"/>
    <col min="7684" max="7684" width="12.625" style="2" customWidth="1"/>
    <col min="7685" max="7685" width="2.625" style="2" customWidth="1"/>
    <col min="7686" max="7686" width="12.625" style="2" customWidth="1"/>
    <col min="7687" max="7687" width="2.625" style="2" customWidth="1"/>
    <col min="7688" max="7690" width="12.625" style="2" customWidth="1"/>
    <col min="7691" max="7937" width="9" style="2"/>
    <col min="7938" max="7938" width="12.625" style="2" customWidth="1"/>
    <col min="7939" max="7939" width="2.625" style="2" customWidth="1"/>
    <col min="7940" max="7940" width="12.625" style="2" customWidth="1"/>
    <col min="7941" max="7941" width="2.625" style="2" customWidth="1"/>
    <col min="7942" max="7942" width="12.625" style="2" customWidth="1"/>
    <col min="7943" max="7943" width="2.625" style="2" customWidth="1"/>
    <col min="7944" max="7946" width="12.625" style="2" customWidth="1"/>
    <col min="7947" max="8193" width="9" style="2"/>
    <col min="8194" max="8194" width="12.625" style="2" customWidth="1"/>
    <col min="8195" max="8195" width="2.625" style="2" customWidth="1"/>
    <col min="8196" max="8196" width="12.625" style="2" customWidth="1"/>
    <col min="8197" max="8197" width="2.625" style="2" customWidth="1"/>
    <col min="8198" max="8198" width="12.625" style="2" customWidth="1"/>
    <col min="8199" max="8199" width="2.625" style="2" customWidth="1"/>
    <col min="8200" max="8202" width="12.625" style="2" customWidth="1"/>
    <col min="8203" max="8449" width="9" style="2"/>
    <col min="8450" max="8450" width="12.625" style="2" customWidth="1"/>
    <col min="8451" max="8451" width="2.625" style="2" customWidth="1"/>
    <col min="8452" max="8452" width="12.625" style="2" customWidth="1"/>
    <col min="8453" max="8453" width="2.625" style="2" customWidth="1"/>
    <col min="8454" max="8454" width="12.625" style="2" customWidth="1"/>
    <col min="8455" max="8455" width="2.625" style="2" customWidth="1"/>
    <col min="8456" max="8458" width="12.625" style="2" customWidth="1"/>
    <col min="8459" max="8705" width="9" style="2"/>
    <col min="8706" max="8706" width="12.625" style="2" customWidth="1"/>
    <col min="8707" max="8707" width="2.625" style="2" customWidth="1"/>
    <col min="8708" max="8708" width="12.625" style="2" customWidth="1"/>
    <col min="8709" max="8709" width="2.625" style="2" customWidth="1"/>
    <col min="8710" max="8710" width="12.625" style="2" customWidth="1"/>
    <col min="8711" max="8711" width="2.625" style="2" customWidth="1"/>
    <col min="8712" max="8714" width="12.625" style="2" customWidth="1"/>
    <col min="8715" max="8961" width="9" style="2"/>
    <col min="8962" max="8962" width="12.625" style="2" customWidth="1"/>
    <col min="8963" max="8963" width="2.625" style="2" customWidth="1"/>
    <col min="8964" max="8964" width="12.625" style="2" customWidth="1"/>
    <col min="8965" max="8965" width="2.625" style="2" customWidth="1"/>
    <col min="8966" max="8966" width="12.625" style="2" customWidth="1"/>
    <col min="8967" max="8967" width="2.625" style="2" customWidth="1"/>
    <col min="8968" max="8970" width="12.625" style="2" customWidth="1"/>
    <col min="8971" max="9217" width="9" style="2"/>
    <col min="9218" max="9218" width="12.625" style="2" customWidth="1"/>
    <col min="9219" max="9219" width="2.625" style="2" customWidth="1"/>
    <col min="9220" max="9220" width="12.625" style="2" customWidth="1"/>
    <col min="9221" max="9221" width="2.625" style="2" customWidth="1"/>
    <col min="9222" max="9222" width="12.625" style="2" customWidth="1"/>
    <col min="9223" max="9223" width="2.625" style="2" customWidth="1"/>
    <col min="9224" max="9226" width="12.625" style="2" customWidth="1"/>
    <col min="9227" max="9473" width="9" style="2"/>
    <col min="9474" max="9474" width="12.625" style="2" customWidth="1"/>
    <col min="9475" max="9475" width="2.625" style="2" customWidth="1"/>
    <col min="9476" max="9476" width="12.625" style="2" customWidth="1"/>
    <col min="9477" max="9477" width="2.625" style="2" customWidth="1"/>
    <col min="9478" max="9478" width="12.625" style="2" customWidth="1"/>
    <col min="9479" max="9479" width="2.625" style="2" customWidth="1"/>
    <col min="9480" max="9482" width="12.625" style="2" customWidth="1"/>
    <col min="9483" max="9729" width="9" style="2"/>
    <col min="9730" max="9730" width="12.625" style="2" customWidth="1"/>
    <col min="9731" max="9731" width="2.625" style="2" customWidth="1"/>
    <col min="9732" max="9732" width="12.625" style="2" customWidth="1"/>
    <col min="9733" max="9733" width="2.625" style="2" customWidth="1"/>
    <col min="9734" max="9734" width="12.625" style="2" customWidth="1"/>
    <col min="9735" max="9735" width="2.625" style="2" customWidth="1"/>
    <col min="9736" max="9738" width="12.625" style="2" customWidth="1"/>
    <col min="9739" max="9985" width="9" style="2"/>
    <col min="9986" max="9986" width="12.625" style="2" customWidth="1"/>
    <col min="9987" max="9987" width="2.625" style="2" customWidth="1"/>
    <col min="9988" max="9988" width="12.625" style="2" customWidth="1"/>
    <col min="9989" max="9989" width="2.625" style="2" customWidth="1"/>
    <col min="9990" max="9990" width="12.625" style="2" customWidth="1"/>
    <col min="9991" max="9991" width="2.625" style="2" customWidth="1"/>
    <col min="9992" max="9994" width="12.625" style="2" customWidth="1"/>
    <col min="9995" max="10241" width="9" style="2"/>
    <col min="10242" max="10242" width="12.625" style="2" customWidth="1"/>
    <col min="10243" max="10243" width="2.625" style="2" customWidth="1"/>
    <col min="10244" max="10244" width="12.625" style="2" customWidth="1"/>
    <col min="10245" max="10245" width="2.625" style="2" customWidth="1"/>
    <col min="10246" max="10246" width="12.625" style="2" customWidth="1"/>
    <col min="10247" max="10247" width="2.625" style="2" customWidth="1"/>
    <col min="10248" max="10250" width="12.625" style="2" customWidth="1"/>
    <col min="10251" max="10497" width="9" style="2"/>
    <col min="10498" max="10498" width="12.625" style="2" customWidth="1"/>
    <col min="10499" max="10499" width="2.625" style="2" customWidth="1"/>
    <col min="10500" max="10500" width="12.625" style="2" customWidth="1"/>
    <col min="10501" max="10501" width="2.625" style="2" customWidth="1"/>
    <col min="10502" max="10502" width="12.625" style="2" customWidth="1"/>
    <col min="10503" max="10503" width="2.625" style="2" customWidth="1"/>
    <col min="10504" max="10506" width="12.625" style="2" customWidth="1"/>
    <col min="10507" max="10753" width="9" style="2"/>
    <col min="10754" max="10754" width="12.625" style="2" customWidth="1"/>
    <col min="10755" max="10755" width="2.625" style="2" customWidth="1"/>
    <col min="10756" max="10756" width="12.625" style="2" customWidth="1"/>
    <col min="10757" max="10757" width="2.625" style="2" customWidth="1"/>
    <col min="10758" max="10758" width="12.625" style="2" customWidth="1"/>
    <col min="10759" max="10759" width="2.625" style="2" customWidth="1"/>
    <col min="10760" max="10762" width="12.625" style="2" customWidth="1"/>
    <col min="10763" max="11009" width="9" style="2"/>
    <col min="11010" max="11010" width="12.625" style="2" customWidth="1"/>
    <col min="11011" max="11011" width="2.625" style="2" customWidth="1"/>
    <col min="11012" max="11012" width="12.625" style="2" customWidth="1"/>
    <col min="11013" max="11013" width="2.625" style="2" customWidth="1"/>
    <col min="11014" max="11014" width="12.625" style="2" customWidth="1"/>
    <col min="11015" max="11015" width="2.625" style="2" customWidth="1"/>
    <col min="11016" max="11018" width="12.625" style="2" customWidth="1"/>
    <col min="11019" max="11265" width="9" style="2"/>
    <col min="11266" max="11266" width="12.625" style="2" customWidth="1"/>
    <col min="11267" max="11267" width="2.625" style="2" customWidth="1"/>
    <col min="11268" max="11268" width="12.625" style="2" customWidth="1"/>
    <col min="11269" max="11269" width="2.625" style="2" customWidth="1"/>
    <col min="11270" max="11270" width="12.625" style="2" customWidth="1"/>
    <col min="11271" max="11271" width="2.625" style="2" customWidth="1"/>
    <col min="11272" max="11274" width="12.625" style="2" customWidth="1"/>
    <col min="11275" max="11521" width="9" style="2"/>
    <col min="11522" max="11522" width="12.625" style="2" customWidth="1"/>
    <col min="11523" max="11523" width="2.625" style="2" customWidth="1"/>
    <col min="11524" max="11524" width="12.625" style="2" customWidth="1"/>
    <col min="11525" max="11525" width="2.625" style="2" customWidth="1"/>
    <col min="11526" max="11526" width="12.625" style="2" customWidth="1"/>
    <col min="11527" max="11527" width="2.625" style="2" customWidth="1"/>
    <col min="11528" max="11530" width="12.625" style="2" customWidth="1"/>
    <col min="11531" max="11777" width="9" style="2"/>
    <col min="11778" max="11778" width="12.625" style="2" customWidth="1"/>
    <col min="11779" max="11779" width="2.625" style="2" customWidth="1"/>
    <col min="11780" max="11780" width="12.625" style="2" customWidth="1"/>
    <col min="11781" max="11781" width="2.625" style="2" customWidth="1"/>
    <col min="11782" max="11782" width="12.625" style="2" customWidth="1"/>
    <col min="11783" max="11783" width="2.625" style="2" customWidth="1"/>
    <col min="11784" max="11786" width="12.625" style="2" customWidth="1"/>
    <col min="11787" max="12033" width="9" style="2"/>
    <col min="12034" max="12034" width="12.625" style="2" customWidth="1"/>
    <col min="12035" max="12035" width="2.625" style="2" customWidth="1"/>
    <col min="12036" max="12036" width="12.625" style="2" customWidth="1"/>
    <col min="12037" max="12037" width="2.625" style="2" customWidth="1"/>
    <col min="12038" max="12038" width="12.625" style="2" customWidth="1"/>
    <col min="12039" max="12039" width="2.625" style="2" customWidth="1"/>
    <col min="12040" max="12042" width="12.625" style="2" customWidth="1"/>
    <col min="12043" max="12289" width="9" style="2"/>
    <col min="12290" max="12290" width="12.625" style="2" customWidth="1"/>
    <col min="12291" max="12291" width="2.625" style="2" customWidth="1"/>
    <col min="12292" max="12292" width="12.625" style="2" customWidth="1"/>
    <col min="12293" max="12293" width="2.625" style="2" customWidth="1"/>
    <col min="12294" max="12294" width="12.625" style="2" customWidth="1"/>
    <col min="12295" max="12295" width="2.625" style="2" customWidth="1"/>
    <col min="12296" max="12298" width="12.625" style="2" customWidth="1"/>
    <col min="12299" max="12545" width="9" style="2"/>
    <col min="12546" max="12546" width="12.625" style="2" customWidth="1"/>
    <col min="12547" max="12547" width="2.625" style="2" customWidth="1"/>
    <col min="12548" max="12548" width="12.625" style="2" customWidth="1"/>
    <col min="12549" max="12549" width="2.625" style="2" customWidth="1"/>
    <col min="12550" max="12550" width="12.625" style="2" customWidth="1"/>
    <col min="12551" max="12551" width="2.625" style="2" customWidth="1"/>
    <col min="12552" max="12554" width="12.625" style="2" customWidth="1"/>
    <col min="12555" max="12801" width="9" style="2"/>
    <col min="12802" max="12802" width="12.625" style="2" customWidth="1"/>
    <col min="12803" max="12803" width="2.625" style="2" customWidth="1"/>
    <col min="12804" max="12804" width="12.625" style="2" customWidth="1"/>
    <col min="12805" max="12805" width="2.625" style="2" customWidth="1"/>
    <col min="12806" max="12806" width="12.625" style="2" customWidth="1"/>
    <col min="12807" max="12807" width="2.625" style="2" customWidth="1"/>
    <col min="12808" max="12810" width="12.625" style="2" customWidth="1"/>
    <col min="12811" max="13057" width="9" style="2"/>
    <col min="13058" max="13058" width="12.625" style="2" customWidth="1"/>
    <col min="13059" max="13059" width="2.625" style="2" customWidth="1"/>
    <col min="13060" max="13060" width="12.625" style="2" customWidth="1"/>
    <col min="13061" max="13061" width="2.625" style="2" customWidth="1"/>
    <col min="13062" max="13062" width="12.625" style="2" customWidth="1"/>
    <col min="13063" max="13063" width="2.625" style="2" customWidth="1"/>
    <col min="13064" max="13066" width="12.625" style="2" customWidth="1"/>
    <col min="13067" max="13313" width="9" style="2"/>
    <col min="13314" max="13314" width="12.625" style="2" customWidth="1"/>
    <col min="13315" max="13315" width="2.625" style="2" customWidth="1"/>
    <col min="13316" max="13316" width="12.625" style="2" customWidth="1"/>
    <col min="13317" max="13317" width="2.625" style="2" customWidth="1"/>
    <col min="13318" max="13318" width="12.625" style="2" customWidth="1"/>
    <col min="13319" max="13319" width="2.625" style="2" customWidth="1"/>
    <col min="13320" max="13322" width="12.625" style="2" customWidth="1"/>
    <col min="13323" max="13569" width="9" style="2"/>
    <col min="13570" max="13570" width="12.625" style="2" customWidth="1"/>
    <col min="13571" max="13571" width="2.625" style="2" customWidth="1"/>
    <col min="13572" max="13572" width="12.625" style="2" customWidth="1"/>
    <col min="13573" max="13573" width="2.625" style="2" customWidth="1"/>
    <col min="13574" max="13574" width="12.625" style="2" customWidth="1"/>
    <col min="13575" max="13575" width="2.625" style="2" customWidth="1"/>
    <col min="13576" max="13578" width="12.625" style="2" customWidth="1"/>
    <col min="13579" max="13825" width="9" style="2"/>
    <col min="13826" max="13826" width="12.625" style="2" customWidth="1"/>
    <col min="13827" max="13827" width="2.625" style="2" customWidth="1"/>
    <col min="13828" max="13828" width="12.625" style="2" customWidth="1"/>
    <col min="13829" max="13829" width="2.625" style="2" customWidth="1"/>
    <col min="13830" max="13830" width="12.625" style="2" customWidth="1"/>
    <col min="13831" max="13831" width="2.625" style="2" customWidth="1"/>
    <col min="13832" max="13834" width="12.625" style="2" customWidth="1"/>
    <col min="13835" max="14081" width="9" style="2"/>
    <col min="14082" max="14082" width="12.625" style="2" customWidth="1"/>
    <col min="14083" max="14083" width="2.625" style="2" customWidth="1"/>
    <col min="14084" max="14084" width="12.625" style="2" customWidth="1"/>
    <col min="14085" max="14085" width="2.625" style="2" customWidth="1"/>
    <col min="14086" max="14086" width="12.625" style="2" customWidth="1"/>
    <col min="14087" max="14087" width="2.625" style="2" customWidth="1"/>
    <col min="14088" max="14090" width="12.625" style="2" customWidth="1"/>
    <col min="14091" max="14337" width="9" style="2"/>
    <col min="14338" max="14338" width="12.625" style="2" customWidth="1"/>
    <col min="14339" max="14339" width="2.625" style="2" customWidth="1"/>
    <col min="14340" max="14340" width="12.625" style="2" customWidth="1"/>
    <col min="14341" max="14341" width="2.625" style="2" customWidth="1"/>
    <col min="14342" max="14342" width="12.625" style="2" customWidth="1"/>
    <col min="14343" max="14343" width="2.625" style="2" customWidth="1"/>
    <col min="14344" max="14346" width="12.625" style="2" customWidth="1"/>
    <col min="14347" max="14593" width="9" style="2"/>
    <col min="14594" max="14594" width="12.625" style="2" customWidth="1"/>
    <col min="14595" max="14595" width="2.625" style="2" customWidth="1"/>
    <col min="14596" max="14596" width="12.625" style="2" customWidth="1"/>
    <col min="14597" max="14597" width="2.625" style="2" customWidth="1"/>
    <col min="14598" max="14598" width="12.625" style="2" customWidth="1"/>
    <col min="14599" max="14599" width="2.625" style="2" customWidth="1"/>
    <col min="14600" max="14602" width="12.625" style="2" customWidth="1"/>
    <col min="14603" max="14849" width="9" style="2"/>
    <col min="14850" max="14850" width="12.625" style="2" customWidth="1"/>
    <col min="14851" max="14851" width="2.625" style="2" customWidth="1"/>
    <col min="14852" max="14852" width="12.625" style="2" customWidth="1"/>
    <col min="14853" max="14853" width="2.625" style="2" customWidth="1"/>
    <col min="14854" max="14854" width="12.625" style="2" customWidth="1"/>
    <col min="14855" max="14855" width="2.625" style="2" customWidth="1"/>
    <col min="14856" max="14858" width="12.625" style="2" customWidth="1"/>
    <col min="14859" max="15105" width="9" style="2"/>
    <col min="15106" max="15106" width="12.625" style="2" customWidth="1"/>
    <col min="15107" max="15107" width="2.625" style="2" customWidth="1"/>
    <col min="15108" max="15108" width="12.625" style="2" customWidth="1"/>
    <col min="15109" max="15109" width="2.625" style="2" customWidth="1"/>
    <col min="15110" max="15110" width="12.625" style="2" customWidth="1"/>
    <col min="15111" max="15111" width="2.625" style="2" customWidth="1"/>
    <col min="15112" max="15114" width="12.625" style="2" customWidth="1"/>
    <col min="15115" max="15361" width="9" style="2"/>
    <col min="15362" max="15362" width="12.625" style="2" customWidth="1"/>
    <col min="15363" max="15363" width="2.625" style="2" customWidth="1"/>
    <col min="15364" max="15364" width="12.625" style="2" customWidth="1"/>
    <col min="15365" max="15365" width="2.625" style="2" customWidth="1"/>
    <col min="15366" max="15366" width="12.625" style="2" customWidth="1"/>
    <col min="15367" max="15367" width="2.625" style="2" customWidth="1"/>
    <col min="15368" max="15370" width="12.625" style="2" customWidth="1"/>
    <col min="15371" max="15617" width="9" style="2"/>
    <col min="15618" max="15618" width="12.625" style="2" customWidth="1"/>
    <col min="15619" max="15619" width="2.625" style="2" customWidth="1"/>
    <col min="15620" max="15620" width="12.625" style="2" customWidth="1"/>
    <col min="15621" max="15621" width="2.625" style="2" customWidth="1"/>
    <col min="15622" max="15622" width="12.625" style="2" customWidth="1"/>
    <col min="15623" max="15623" width="2.625" style="2" customWidth="1"/>
    <col min="15624" max="15626" width="12.625" style="2" customWidth="1"/>
    <col min="15627" max="15873" width="9" style="2"/>
    <col min="15874" max="15874" width="12.625" style="2" customWidth="1"/>
    <col min="15875" max="15875" width="2.625" style="2" customWidth="1"/>
    <col min="15876" max="15876" width="12.625" style="2" customWidth="1"/>
    <col min="15877" max="15877" width="2.625" style="2" customWidth="1"/>
    <col min="15878" max="15878" width="12.625" style="2" customWidth="1"/>
    <col min="15879" max="15879" width="2.625" style="2" customWidth="1"/>
    <col min="15880" max="15882" width="12.625" style="2" customWidth="1"/>
    <col min="15883" max="16129" width="9" style="2"/>
    <col min="16130" max="16130" width="12.625" style="2" customWidth="1"/>
    <col min="16131" max="16131" width="2.625" style="2" customWidth="1"/>
    <col min="16132" max="16132" width="12.625" style="2" customWidth="1"/>
    <col min="16133" max="16133" width="2.625" style="2" customWidth="1"/>
    <col min="16134" max="16134" width="12.625" style="2" customWidth="1"/>
    <col min="16135" max="16135" width="2.625" style="2" customWidth="1"/>
    <col min="16136" max="16138" width="12.625" style="2" customWidth="1"/>
    <col min="16139" max="16384" width="9" style="2"/>
  </cols>
  <sheetData>
    <row r="1" spans="1:12" s="1" customFormat="1" ht="13.5">
      <c r="B1" s="404" t="s">
        <v>11</v>
      </c>
      <c r="C1" s="5"/>
      <c r="D1" s="5"/>
      <c r="E1" s="404" t="s">
        <v>12</v>
      </c>
      <c r="G1" s="454" t="s">
        <v>13</v>
      </c>
      <c r="H1" s="455"/>
      <c r="I1" s="7"/>
      <c r="J1" s="454" t="s">
        <v>14</v>
      </c>
      <c r="K1" s="455"/>
    </row>
    <row r="2" spans="1:12" s="1" customFormat="1" ht="13.5">
      <c r="B2" s="405"/>
      <c r="C2" s="5"/>
      <c r="D2" s="5"/>
      <c r="E2" s="405"/>
      <c r="G2" s="10" t="s">
        <v>15</v>
      </c>
      <c r="H2" s="11" t="s">
        <v>16</v>
      </c>
      <c r="I2" s="7"/>
      <c r="J2" s="10" t="s">
        <v>17</v>
      </c>
      <c r="K2" s="11" t="s">
        <v>18</v>
      </c>
    </row>
    <row r="3" spans="1:12" s="1" customFormat="1" ht="13.5">
      <c r="B3" s="4"/>
      <c r="C3" s="6"/>
      <c r="D3" s="6"/>
      <c r="E3" s="4"/>
      <c r="F3" s="7"/>
      <c r="G3" s="8"/>
      <c r="H3" s="9"/>
      <c r="I3" s="7"/>
      <c r="J3" s="8"/>
      <c r="K3" s="9"/>
      <c r="L3" s="7"/>
    </row>
    <row r="4" spans="1:12" ht="13.5">
      <c r="E4" s="3" t="s">
        <v>74</v>
      </c>
      <c r="G4" s="3" t="s">
        <v>281</v>
      </c>
      <c r="I4" s="408" t="s">
        <v>272</v>
      </c>
      <c r="J4" s="408"/>
      <c r="K4" s="408"/>
    </row>
    <row r="5" spans="1:12" ht="13.5">
      <c r="B5" s="387" t="s">
        <v>10</v>
      </c>
      <c r="E5" s="390" t="s">
        <v>5</v>
      </c>
      <c r="F5" s="391"/>
      <c r="G5" s="392" t="s">
        <v>237</v>
      </c>
      <c r="H5" s="391"/>
      <c r="I5" s="391"/>
      <c r="J5" s="391"/>
      <c r="K5" s="391"/>
    </row>
    <row r="6" spans="1:12" ht="13.5">
      <c r="B6" s="388"/>
      <c r="E6" s="390" t="s">
        <v>6</v>
      </c>
      <c r="F6" s="391"/>
      <c r="G6" s="393" t="s">
        <v>238</v>
      </c>
      <c r="H6" s="394"/>
      <c r="I6" s="394"/>
      <c r="J6" s="394"/>
      <c r="K6" s="395"/>
    </row>
    <row r="7" spans="1:12" ht="13.5">
      <c r="B7" s="388"/>
      <c r="E7" s="391"/>
      <c r="F7" s="391"/>
      <c r="G7" s="396"/>
      <c r="H7" s="397"/>
      <c r="I7" s="397"/>
      <c r="J7" s="397"/>
      <c r="K7" s="398"/>
    </row>
    <row r="8" spans="1:12" ht="13.5">
      <c r="B8" s="389"/>
      <c r="E8" s="391"/>
      <c r="F8" s="391"/>
      <c r="G8" s="396"/>
      <c r="H8" s="397"/>
      <c r="I8" s="397"/>
      <c r="J8" s="397"/>
      <c r="K8" s="398"/>
    </row>
    <row r="9" spans="1:12" ht="13.5">
      <c r="E9" s="391"/>
      <c r="F9" s="391"/>
      <c r="G9" s="399"/>
      <c r="H9" s="400"/>
      <c r="I9" s="400"/>
      <c r="J9" s="400"/>
      <c r="K9" s="401"/>
    </row>
    <row r="10" spans="1:12" ht="13.5">
      <c r="A10" s="139" t="s">
        <v>1033</v>
      </c>
    </row>
    <row r="11" spans="1:12" ht="13.5">
      <c r="A11" s="65" t="s">
        <v>833</v>
      </c>
      <c r="B11" s="427" t="s">
        <v>7</v>
      </c>
      <c r="C11" s="427"/>
      <c r="D11" s="67" t="s">
        <v>834</v>
      </c>
      <c r="E11" s="427" t="s">
        <v>8</v>
      </c>
      <c r="F11" s="427"/>
      <c r="G11" s="427"/>
      <c r="H11" s="427"/>
      <c r="I11" s="427"/>
      <c r="J11" s="427"/>
      <c r="K11" s="427"/>
    </row>
    <row r="12" spans="1:12" ht="24.95" customHeight="1">
      <c r="A12" s="66"/>
      <c r="B12" s="393" t="s">
        <v>239</v>
      </c>
      <c r="C12" s="428"/>
      <c r="D12" s="133"/>
      <c r="E12" s="381" t="s">
        <v>273</v>
      </c>
      <c r="F12" s="382"/>
      <c r="G12" s="382"/>
      <c r="H12" s="382"/>
      <c r="I12" s="382"/>
      <c r="J12" s="382"/>
      <c r="K12" s="383"/>
    </row>
    <row r="13" spans="1:12" ht="24.95" customHeight="1">
      <c r="A13" s="66"/>
      <c r="B13" s="429"/>
      <c r="C13" s="430"/>
      <c r="D13" s="134"/>
      <c r="E13" s="384" t="s">
        <v>274</v>
      </c>
      <c r="F13" s="385"/>
      <c r="G13" s="385"/>
      <c r="H13" s="385"/>
      <c r="I13" s="385"/>
      <c r="J13" s="385"/>
      <c r="K13" s="386"/>
    </row>
    <row r="14" spans="1:12" ht="24.95" customHeight="1">
      <c r="A14" s="66"/>
      <c r="B14" s="429"/>
      <c r="C14" s="430"/>
      <c r="D14" s="134"/>
      <c r="E14" s="434"/>
      <c r="F14" s="435"/>
      <c r="G14" s="435"/>
      <c r="H14" s="435"/>
      <c r="I14" s="435"/>
      <c r="J14" s="435"/>
      <c r="K14" s="436"/>
    </row>
    <row r="15" spans="1:12" ht="24.95" customHeight="1">
      <c r="A15" s="66"/>
      <c r="B15" s="429"/>
      <c r="C15" s="430"/>
      <c r="D15" s="134"/>
      <c r="E15" s="365"/>
      <c r="F15" s="366"/>
      <c r="G15" s="366"/>
      <c r="H15" s="366"/>
      <c r="I15" s="366"/>
      <c r="J15" s="366"/>
      <c r="K15" s="367"/>
    </row>
    <row r="16" spans="1:12" ht="24.95" customHeight="1">
      <c r="A16" s="66"/>
      <c r="B16" s="429"/>
      <c r="C16" s="430"/>
      <c r="D16" s="134"/>
      <c r="E16" s="365"/>
      <c r="F16" s="366"/>
      <c r="G16" s="366"/>
      <c r="H16" s="366"/>
      <c r="I16" s="366"/>
      <c r="J16" s="366"/>
      <c r="K16" s="367"/>
    </row>
    <row r="17" spans="1:11" ht="24.95" customHeight="1">
      <c r="A17" s="66"/>
      <c r="B17" s="431"/>
      <c r="C17" s="430"/>
      <c r="D17" s="134"/>
      <c r="E17" s="365"/>
      <c r="F17" s="366"/>
      <c r="G17" s="366"/>
      <c r="H17" s="366"/>
      <c r="I17" s="366"/>
      <c r="J17" s="366"/>
      <c r="K17" s="367"/>
    </row>
    <row r="18" spans="1:11" ht="24.95" customHeight="1">
      <c r="A18" s="66"/>
      <c r="B18" s="431"/>
      <c r="C18" s="430"/>
      <c r="D18" s="134"/>
      <c r="E18" s="362"/>
      <c r="F18" s="363"/>
      <c r="G18" s="363"/>
      <c r="H18" s="363"/>
      <c r="I18" s="363"/>
      <c r="J18" s="363"/>
      <c r="K18" s="364"/>
    </row>
    <row r="19" spans="1:11" ht="24.95" customHeight="1">
      <c r="A19" s="66"/>
      <c r="B19" s="431"/>
      <c r="C19" s="430"/>
      <c r="D19" s="134"/>
      <c r="E19" s="365"/>
      <c r="F19" s="366"/>
      <c r="G19" s="366"/>
      <c r="H19" s="366"/>
      <c r="I19" s="366"/>
      <c r="J19" s="366"/>
      <c r="K19" s="367"/>
    </row>
    <row r="20" spans="1:11" ht="24.95" customHeight="1">
      <c r="A20" s="66"/>
      <c r="B20" s="431"/>
      <c r="C20" s="430"/>
      <c r="D20" s="134"/>
      <c r="E20" s="368"/>
      <c r="F20" s="369"/>
      <c r="G20" s="369"/>
      <c r="H20" s="369"/>
      <c r="I20" s="369"/>
      <c r="J20" s="369"/>
      <c r="K20" s="370"/>
    </row>
    <row r="21" spans="1:11" ht="24.95" customHeight="1">
      <c r="A21" s="66"/>
      <c r="B21" s="393" t="s">
        <v>243</v>
      </c>
      <c r="C21" s="428"/>
      <c r="D21" s="133"/>
      <c r="E21" s="381" t="s">
        <v>275</v>
      </c>
      <c r="F21" s="382"/>
      <c r="G21" s="382"/>
      <c r="H21" s="382"/>
      <c r="I21" s="382"/>
      <c r="J21" s="382"/>
      <c r="K21" s="383"/>
    </row>
    <row r="22" spans="1:11" ht="24.95" customHeight="1">
      <c r="A22" s="66"/>
      <c r="B22" s="429"/>
      <c r="C22" s="430"/>
      <c r="D22" s="134"/>
      <c r="E22" s="384" t="s">
        <v>276</v>
      </c>
      <c r="F22" s="385"/>
      <c r="G22" s="385"/>
      <c r="H22" s="385"/>
      <c r="I22" s="385"/>
      <c r="J22" s="385"/>
      <c r="K22" s="386"/>
    </row>
    <row r="23" spans="1:11" ht="24.95" customHeight="1">
      <c r="A23" s="66"/>
      <c r="B23" s="429"/>
      <c r="C23" s="430"/>
      <c r="D23" s="134"/>
      <c r="E23" s="434"/>
      <c r="F23" s="435"/>
      <c r="G23" s="435"/>
      <c r="H23" s="435"/>
      <c r="I23" s="435"/>
      <c r="J23" s="435"/>
      <c r="K23" s="436"/>
    </row>
    <row r="24" spans="1:11" ht="24.95" customHeight="1">
      <c r="A24" s="66"/>
      <c r="B24" s="429"/>
      <c r="C24" s="430"/>
      <c r="D24" s="134"/>
      <c r="E24" s="365"/>
      <c r="F24" s="366"/>
      <c r="G24" s="366"/>
      <c r="H24" s="366"/>
      <c r="I24" s="366"/>
      <c r="J24" s="366"/>
      <c r="K24" s="367"/>
    </row>
    <row r="25" spans="1:11" ht="24.95" customHeight="1">
      <c r="A25" s="66"/>
      <c r="B25" s="429"/>
      <c r="C25" s="430"/>
      <c r="D25" s="134"/>
      <c r="E25" s="365"/>
      <c r="F25" s="366"/>
      <c r="G25" s="366"/>
      <c r="H25" s="366"/>
      <c r="I25" s="366"/>
      <c r="J25" s="366"/>
      <c r="K25" s="367"/>
    </row>
    <row r="26" spans="1:11" ht="24.95" customHeight="1">
      <c r="A26" s="66"/>
      <c r="B26" s="431"/>
      <c r="C26" s="430"/>
      <c r="D26" s="134"/>
      <c r="E26" s="365"/>
      <c r="F26" s="366"/>
      <c r="G26" s="366"/>
      <c r="H26" s="366"/>
      <c r="I26" s="366"/>
      <c r="J26" s="366"/>
      <c r="K26" s="367"/>
    </row>
    <row r="27" spans="1:11" ht="24.95" customHeight="1">
      <c r="A27" s="66"/>
      <c r="B27" s="431"/>
      <c r="C27" s="430"/>
      <c r="D27" s="134"/>
      <c r="E27" s="362"/>
      <c r="F27" s="363"/>
      <c r="G27" s="363"/>
      <c r="H27" s="363"/>
      <c r="I27" s="363"/>
      <c r="J27" s="363"/>
      <c r="K27" s="364"/>
    </row>
    <row r="28" spans="1:11" ht="24.95" customHeight="1">
      <c r="A28" s="66"/>
      <c r="B28" s="431"/>
      <c r="C28" s="430"/>
      <c r="D28" s="134"/>
      <c r="E28" s="365"/>
      <c r="F28" s="366"/>
      <c r="G28" s="366"/>
      <c r="H28" s="366"/>
      <c r="I28" s="366"/>
      <c r="J28" s="366"/>
      <c r="K28" s="367"/>
    </row>
    <row r="29" spans="1:11" ht="24.95" customHeight="1">
      <c r="A29" s="66"/>
      <c r="B29" s="432"/>
      <c r="C29" s="433"/>
      <c r="D29" s="135"/>
      <c r="E29" s="368"/>
      <c r="F29" s="369"/>
      <c r="G29" s="369"/>
      <c r="H29" s="369"/>
      <c r="I29" s="369"/>
      <c r="J29" s="369"/>
      <c r="K29" s="370"/>
    </row>
    <row r="30" spans="1:11" ht="24.95" customHeight="1">
      <c r="A30" s="66"/>
      <c r="B30" s="429" t="s">
        <v>255</v>
      </c>
      <c r="C30" s="430"/>
      <c r="D30" s="134"/>
      <c r="E30" s="381" t="s">
        <v>277</v>
      </c>
      <c r="F30" s="382"/>
      <c r="G30" s="382"/>
      <c r="H30" s="382"/>
      <c r="I30" s="382"/>
      <c r="J30" s="382"/>
      <c r="K30" s="383"/>
    </row>
    <row r="31" spans="1:11" ht="24.95" customHeight="1">
      <c r="A31" s="66"/>
      <c r="B31" s="429"/>
      <c r="C31" s="430"/>
      <c r="D31" s="134"/>
      <c r="E31" s="384" t="s">
        <v>278</v>
      </c>
      <c r="F31" s="385"/>
      <c r="G31" s="385"/>
      <c r="H31" s="385"/>
      <c r="I31" s="385"/>
      <c r="J31" s="385"/>
      <c r="K31" s="386"/>
    </row>
    <row r="32" spans="1:11" ht="24.95" customHeight="1">
      <c r="A32" s="66"/>
      <c r="B32" s="429"/>
      <c r="C32" s="430"/>
      <c r="D32" s="134"/>
      <c r="E32" s="384" t="s">
        <v>279</v>
      </c>
      <c r="F32" s="385"/>
      <c r="G32" s="385"/>
      <c r="H32" s="385"/>
      <c r="I32" s="385"/>
      <c r="J32" s="385"/>
      <c r="K32" s="386"/>
    </row>
    <row r="33" spans="1:11" ht="24.95" customHeight="1">
      <c r="A33" s="66"/>
      <c r="B33" s="429"/>
      <c r="C33" s="430"/>
      <c r="D33" s="134"/>
      <c r="E33" s="384" t="s">
        <v>280</v>
      </c>
      <c r="F33" s="385"/>
      <c r="G33" s="385"/>
      <c r="H33" s="385"/>
      <c r="I33" s="385"/>
      <c r="J33" s="385"/>
      <c r="K33" s="386"/>
    </row>
    <row r="34" spans="1:11" ht="24.95" customHeight="1">
      <c r="A34" s="66"/>
      <c r="B34" s="429"/>
      <c r="C34" s="430"/>
      <c r="D34" s="134"/>
      <c r="E34" s="434"/>
      <c r="F34" s="435"/>
      <c r="G34" s="435"/>
      <c r="H34" s="435"/>
      <c r="I34" s="435"/>
      <c r="J34" s="435"/>
      <c r="K34" s="436"/>
    </row>
    <row r="35" spans="1:11" ht="24.95" customHeight="1">
      <c r="A35" s="66"/>
      <c r="B35" s="431"/>
      <c r="C35" s="430"/>
      <c r="D35" s="134"/>
      <c r="E35" s="365"/>
      <c r="F35" s="366"/>
      <c r="G35" s="366"/>
      <c r="H35" s="366"/>
      <c r="I35" s="366"/>
      <c r="J35" s="366"/>
      <c r="K35" s="367"/>
    </row>
    <row r="36" spans="1:11" ht="24.95" customHeight="1">
      <c r="A36" s="66"/>
      <c r="B36" s="431"/>
      <c r="C36" s="430"/>
      <c r="D36" s="134"/>
      <c r="E36" s="362"/>
      <c r="F36" s="363"/>
      <c r="G36" s="363"/>
      <c r="H36" s="363"/>
      <c r="I36" s="363"/>
      <c r="J36" s="363"/>
      <c r="K36" s="364"/>
    </row>
    <row r="37" spans="1:11" ht="24.95" customHeight="1">
      <c r="A37" s="66"/>
      <c r="B37" s="431"/>
      <c r="C37" s="430"/>
      <c r="D37" s="134"/>
      <c r="E37" s="365"/>
      <c r="F37" s="366"/>
      <c r="G37" s="366"/>
      <c r="H37" s="366"/>
      <c r="I37" s="366"/>
      <c r="J37" s="366"/>
      <c r="K37" s="367"/>
    </row>
    <row r="38" spans="1:11" ht="24.95" customHeight="1">
      <c r="A38" s="66"/>
      <c r="B38" s="431"/>
      <c r="C38" s="430"/>
      <c r="D38" s="134"/>
      <c r="E38" s="368"/>
      <c r="F38" s="369"/>
      <c r="G38" s="369"/>
      <c r="H38" s="369"/>
      <c r="I38" s="369"/>
      <c r="J38" s="369"/>
      <c r="K38" s="370"/>
    </row>
    <row r="39" spans="1:11" ht="24.95" customHeight="1">
      <c r="A39" s="66"/>
      <c r="B39" s="393"/>
      <c r="C39" s="428"/>
      <c r="D39" s="136"/>
      <c r="E39" s="372"/>
      <c r="F39" s="373"/>
      <c r="G39" s="373"/>
      <c r="H39" s="373"/>
      <c r="I39" s="373"/>
      <c r="J39" s="373"/>
      <c r="K39" s="374"/>
    </row>
    <row r="40" spans="1:11" ht="24.95" customHeight="1">
      <c r="A40" s="66"/>
      <c r="B40" s="429"/>
      <c r="C40" s="430"/>
      <c r="D40" s="137"/>
      <c r="E40" s="365"/>
      <c r="F40" s="366"/>
      <c r="G40" s="366"/>
      <c r="H40" s="366"/>
      <c r="I40" s="366"/>
      <c r="J40" s="366"/>
      <c r="K40" s="367"/>
    </row>
    <row r="41" spans="1:11" ht="24.95" customHeight="1">
      <c r="A41" s="66"/>
      <c r="B41" s="429"/>
      <c r="C41" s="430"/>
      <c r="D41" s="137"/>
      <c r="E41" s="365"/>
      <c r="F41" s="366"/>
      <c r="G41" s="366"/>
      <c r="H41" s="366"/>
      <c r="I41" s="366"/>
      <c r="J41" s="366"/>
      <c r="K41" s="367"/>
    </row>
    <row r="42" spans="1:11" ht="24.95" customHeight="1">
      <c r="A42" s="66"/>
      <c r="B42" s="429"/>
      <c r="C42" s="430"/>
      <c r="D42" s="137"/>
      <c r="E42" s="365"/>
      <c r="F42" s="366"/>
      <c r="G42" s="366"/>
      <c r="H42" s="366"/>
      <c r="I42" s="366"/>
      <c r="J42" s="366"/>
      <c r="K42" s="367"/>
    </row>
    <row r="43" spans="1:11" ht="24.95" customHeight="1">
      <c r="A43" s="66"/>
      <c r="B43" s="429"/>
      <c r="C43" s="430"/>
      <c r="D43" s="137"/>
      <c r="E43" s="365"/>
      <c r="F43" s="366"/>
      <c r="G43" s="366"/>
      <c r="H43" s="366"/>
      <c r="I43" s="366"/>
      <c r="J43" s="366"/>
      <c r="K43" s="367"/>
    </row>
    <row r="44" spans="1:11" ht="24.95" customHeight="1">
      <c r="A44" s="66"/>
      <c r="B44" s="431"/>
      <c r="C44" s="430"/>
      <c r="D44" s="137"/>
      <c r="E44" s="365"/>
      <c r="F44" s="366"/>
      <c r="G44" s="366"/>
      <c r="H44" s="366"/>
      <c r="I44" s="366"/>
      <c r="J44" s="366"/>
      <c r="K44" s="367"/>
    </row>
    <row r="45" spans="1:11" ht="24.95" customHeight="1">
      <c r="A45" s="66"/>
      <c r="B45" s="431"/>
      <c r="C45" s="430"/>
      <c r="D45" s="137"/>
      <c r="E45" s="362"/>
      <c r="F45" s="363"/>
      <c r="G45" s="363"/>
      <c r="H45" s="363"/>
      <c r="I45" s="363"/>
      <c r="J45" s="363"/>
      <c r="K45" s="364"/>
    </row>
    <row r="46" spans="1:11" ht="24.95" customHeight="1">
      <c r="A46" s="66"/>
      <c r="B46" s="431"/>
      <c r="C46" s="430"/>
      <c r="D46" s="137"/>
      <c r="E46" s="365"/>
      <c r="F46" s="366"/>
      <c r="G46" s="366"/>
      <c r="H46" s="366"/>
      <c r="I46" s="366"/>
      <c r="J46" s="366"/>
      <c r="K46" s="367"/>
    </row>
    <row r="47" spans="1:11" ht="24.95" customHeight="1">
      <c r="A47" s="66"/>
      <c r="B47" s="432"/>
      <c r="C47" s="433"/>
      <c r="D47" s="138"/>
      <c r="E47" s="368"/>
      <c r="F47" s="369"/>
      <c r="G47" s="369"/>
      <c r="H47" s="369"/>
      <c r="I47" s="369"/>
      <c r="J47" s="369"/>
      <c r="K47" s="370"/>
    </row>
    <row r="48" spans="1:11" ht="13.5"/>
    <row r="49" spans="2:11" ht="13.5">
      <c r="B49" s="2" t="s">
        <v>9</v>
      </c>
    </row>
    <row r="50" spans="2:11" ht="13.5">
      <c r="B50" s="409" t="s">
        <v>247</v>
      </c>
      <c r="C50" s="410"/>
      <c r="D50" s="410"/>
      <c r="E50" s="410"/>
      <c r="F50" s="410"/>
      <c r="G50" s="411"/>
      <c r="H50" s="409" t="s">
        <v>260</v>
      </c>
      <c r="I50" s="410"/>
      <c r="J50" s="410"/>
      <c r="K50" s="411"/>
    </row>
    <row r="51" spans="2:11" ht="13.5">
      <c r="B51" s="412"/>
      <c r="C51" s="413"/>
      <c r="D51" s="413"/>
      <c r="E51" s="413"/>
      <c r="F51" s="413"/>
      <c r="G51" s="414"/>
      <c r="H51" s="412"/>
      <c r="I51" s="413"/>
      <c r="J51" s="413"/>
      <c r="K51" s="414"/>
    </row>
    <row r="52" spans="2:11" ht="13.5">
      <c r="B52" s="412"/>
      <c r="C52" s="413"/>
      <c r="D52" s="413"/>
      <c r="E52" s="413"/>
      <c r="F52" s="413"/>
      <c r="G52" s="414"/>
      <c r="H52" s="412"/>
      <c r="I52" s="413"/>
      <c r="J52" s="413"/>
      <c r="K52" s="414"/>
    </row>
    <row r="53" spans="2:11" ht="13.5">
      <c r="B53" s="412"/>
      <c r="C53" s="413"/>
      <c r="D53" s="413"/>
      <c r="E53" s="413"/>
      <c r="F53" s="413"/>
      <c r="G53" s="414"/>
      <c r="H53" s="412"/>
      <c r="I53" s="413"/>
      <c r="J53" s="413"/>
      <c r="K53" s="414"/>
    </row>
    <row r="54" spans="2:11" ht="13.5">
      <c r="B54" s="412"/>
      <c r="C54" s="413"/>
      <c r="D54" s="413"/>
      <c r="E54" s="413"/>
      <c r="F54" s="413"/>
      <c r="G54" s="414"/>
      <c r="H54" s="412"/>
      <c r="I54" s="413"/>
      <c r="J54" s="413"/>
      <c r="K54" s="414"/>
    </row>
    <row r="55" spans="2:11" ht="13.5">
      <c r="B55" s="412"/>
      <c r="C55" s="413"/>
      <c r="D55" s="413"/>
      <c r="E55" s="413"/>
      <c r="F55" s="413"/>
      <c r="G55" s="414"/>
      <c r="H55" s="412"/>
      <c r="I55" s="413"/>
      <c r="J55" s="413"/>
      <c r="K55" s="414"/>
    </row>
    <row r="56" spans="2:11" ht="13.5">
      <c r="B56" s="412"/>
      <c r="C56" s="413"/>
      <c r="D56" s="413"/>
      <c r="E56" s="413"/>
      <c r="F56" s="413"/>
      <c r="G56" s="414"/>
      <c r="H56" s="412"/>
      <c r="I56" s="413"/>
      <c r="J56" s="413"/>
      <c r="K56" s="414"/>
    </row>
    <row r="57" spans="2:11" ht="13.5">
      <c r="B57" s="412"/>
      <c r="C57" s="413"/>
      <c r="D57" s="413"/>
      <c r="E57" s="413"/>
      <c r="F57" s="413"/>
      <c r="G57" s="414"/>
      <c r="H57" s="412"/>
      <c r="I57" s="413"/>
      <c r="J57" s="413"/>
      <c r="K57" s="414"/>
    </row>
    <row r="58" spans="2:11" ht="13.5">
      <c r="B58" s="412"/>
      <c r="C58" s="413"/>
      <c r="D58" s="413"/>
      <c r="E58" s="413"/>
      <c r="F58" s="413"/>
      <c r="G58" s="414"/>
      <c r="H58" s="412"/>
      <c r="I58" s="413"/>
      <c r="J58" s="413"/>
      <c r="K58" s="414"/>
    </row>
    <row r="59" spans="2:11" ht="13.5">
      <c r="B59" s="412"/>
      <c r="C59" s="413"/>
      <c r="D59" s="413"/>
      <c r="E59" s="413"/>
      <c r="F59" s="413"/>
      <c r="G59" s="414"/>
      <c r="H59" s="412"/>
      <c r="I59" s="413"/>
      <c r="J59" s="413"/>
      <c r="K59" s="414"/>
    </row>
    <row r="60" spans="2:11" ht="13.5">
      <c r="B60" s="412"/>
      <c r="C60" s="413"/>
      <c r="D60" s="413"/>
      <c r="E60" s="413"/>
      <c r="F60" s="413"/>
      <c r="G60" s="414"/>
      <c r="H60" s="412"/>
      <c r="I60" s="413"/>
      <c r="J60" s="413"/>
      <c r="K60" s="414"/>
    </row>
    <row r="61" spans="2:11" ht="13.5">
      <c r="B61" s="412"/>
      <c r="C61" s="413"/>
      <c r="D61" s="413"/>
      <c r="E61" s="413"/>
      <c r="F61" s="413"/>
      <c r="G61" s="414"/>
      <c r="H61" s="412"/>
      <c r="I61" s="413"/>
      <c r="J61" s="413"/>
      <c r="K61" s="414"/>
    </row>
    <row r="62" spans="2:11" ht="13.5">
      <c r="B62" s="415"/>
      <c r="C62" s="416"/>
      <c r="D62" s="416"/>
      <c r="E62" s="416"/>
      <c r="F62" s="416"/>
      <c r="G62" s="417"/>
      <c r="H62" s="421"/>
      <c r="I62" s="422"/>
      <c r="J62" s="422"/>
      <c r="K62" s="423"/>
    </row>
    <row r="63" spans="2:11" ht="13.5">
      <c r="B63" s="415"/>
      <c r="C63" s="416"/>
      <c r="D63" s="416"/>
      <c r="E63" s="416"/>
      <c r="F63" s="416"/>
      <c r="G63" s="417"/>
      <c r="H63" s="421"/>
      <c r="I63" s="422"/>
      <c r="J63" s="422"/>
      <c r="K63" s="423"/>
    </row>
    <row r="64" spans="2:11" ht="13.5">
      <c r="B64" s="415"/>
      <c r="C64" s="416"/>
      <c r="D64" s="416"/>
      <c r="E64" s="416"/>
      <c r="F64" s="416"/>
      <c r="G64" s="417"/>
      <c r="H64" s="421"/>
      <c r="I64" s="422"/>
      <c r="J64" s="422"/>
      <c r="K64" s="423"/>
    </row>
    <row r="65" spans="2:11" ht="13.5">
      <c r="B65" s="415"/>
      <c r="C65" s="416"/>
      <c r="D65" s="416"/>
      <c r="E65" s="416"/>
      <c r="F65" s="416"/>
      <c r="G65" s="417"/>
      <c r="H65" s="421"/>
      <c r="I65" s="422"/>
      <c r="J65" s="422"/>
      <c r="K65" s="423"/>
    </row>
    <row r="66" spans="2:11" ht="13.5">
      <c r="B66" s="415"/>
      <c r="C66" s="416"/>
      <c r="D66" s="416"/>
      <c r="E66" s="416"/>
      <c r="F66" s="416"/>
      <c r="G66" s="417"/>
      <c r="H66" s="421"/>
      <c r="I66" s="422"/>
      <c r="J66" s="422"/>
      <c r="K66" s="423"/>
    </row>
    <row r="67" spans="2:11" ht="13.5">
      <c r="B67" s="415"/>
      <c r="C67" s="416"/>
      <c r="D67" s="416"/>
      <c r="E67" s="416"/>
      <c r="F67" s="416"/>
      <c r="G67" s="417"/>
      <c r="H67" s="421"/>
      <c r="I67" s="422"/>
      <c r="J67" s="422"/>
      <c r="K67" s="423"/>
    </row>
    <row r="68" spans="2:11" ht="13.5">
      <c r="B68" s="415"/>
      <c r="C68" s="416"/>
      <c r="D68" s="416"/>
      <c r="E68" s="416"/>
      <c r="F68" s="416"/>
      <c r="G68" s="417"/>
      <c r="H68" s="421"/>
      <c r="I68" s="422"/>
      <c r="J68" s="422"/>
      <c r="K68" s="423"/>
    </row>
    <row r="69" spans="2:11" ht="13.5">
      <c r="B69" s="415"/>
      <c r="C69" s="416"/>
      <c r="D69" s="416"/>
      <c r="E69" s="416"/>
      <c r="F69" s="416"/>
      <c r="G69" s="417"/>
      <c r="H69" s="421"/>
      <c r="I69" s="422"/>
      <c r="J69" s="422"/>
      <c r="K69" s="423"/>
    </row>
    <row r="70" spans="2:11" ht="13.5">
      <c r="B70" s="418"/>
      <c r="C70" s="419"/>
      <c r="D70" s="419"/>
      <c r="E70" s="419"/>
      <c r="F70" s="419"/>
      <c r="G70" s="420"/>
      <c r="H70" s="424"/>
      <c r="I70" s="425"/>
      <c r="J70" s="425"/>
      <c r="K70" s="426"/>
    </row>
    <row r="71" spans="2:11" ht="13.5"/>
    <row r="72" spans="2:11" ht="13.5"/>
    <row r="73" spans="2:11" ht="13.5"/>
    <row r="74" spans="2:11" ht="13.5"/>
    <row r="75" spans="2:11" ht="13.5"/>
    <row r="76" spans="2:11" ht="13.5"/>
    <row r="77" spans="2:11" ht="13.5"/>
    <row r="78" spans="2:11" ht="13.5"/>
    <row r="79" spans="2:11" ht="13.5"/>
    <row r="80" spans="2:11" ht="13.5"/>
    <row r="81" ht="13.5"/>
    <row r="82" ht="13.5"/>
    <row r="83" ht="13.5"/>
    <row r="84" ht="13.5"/>
    <row r="85" ht="13.5"/>
    <row r="86" ht="13.5"/>
    <row r="87" ht="13.5"/>
    <row r="88" ht="13.5"/>
    <row r="89" ht="13.5"/>
    <row r="90" ht="13.5"/>
    <row r="91" ht="13.5"/>
    <row r="92" ht="13.5"/>
    <row r="93" ht="13.5"/>
    <row r="94" ht="13.5"/>
    <row r="95" ht="13.5"/>
    <row r="96" ht="13.5"/>
    <row r="97" ht="13.5"/>
    <row r="98" ht="13.5"/>
    <row r="99" ht="13.5"/>
    <row r="100" ht="13.5"/>
    <row r="101" ht="13.5"/>
    <row r="102" ht="13.5"/>
  </sheetData>
  <mergeCells count="54">
    <mergeCell ref="B50:G70"/>
    <mergeCell ref="H50:K70"/>
    <mergeCell ref="B11:C11"/>
    <mergeCell ref="E11:K11"/>
    <mergeCell ref="B12:C20"/>
    <mergeCell ref="B21:C29"/>
    <mergeCell ref="B30:C38"/>
    <mergeCell ref="B39:C47"/>
    <mergeCell ref="E12:K12"/>
    <mergeCell ref="E13:K13"/>
    <mergeCell ref="E14:K14"/>
    <mergeCell ref="E15:K15"/>
    <mergeCell ref="E16:K16"/>
    <mergeCell ref="E17:K17"/>
    <mergeCell ref="E18:K18"/>
    <mergeCell ref="E19:K19"/>
    <mergeCell ref="B1:B2"/>
    <mergeCell ref="E1:E2"/>
    <mergeCell ref="G1:H1"/>
    <mergeCell ref="J1:K1"/>
    <mergeCell ref="I4:K4"/>
    <mergeCell ref="B5:B8"/>
    <mergeCell ref="E5:F5"/>
    <mergeCell ref="G5:K5"/>
    <mergeCell ref="E6:F9"/>
    <mergeCell ref="G6:K9"/>
    <mergeCell ref="E20:K20"/>
    <mergeCell ref="E21:K21"/>
    <mergeCell ref="E22:K22"/>
    <mergeCell ref="E23:K23"/>
    <mergeCell ref="E24:K24"/>
    <mergeCell ref="E25:K25"/>
    <mergeCell ref="E26:K26"/>
    <mergeCell ref="E27:K27"/>
    <mergeCell ref="E28:K28"/>
    <mergeCell ref="E29:K29"/>
    <mergeCell ref="E30:K30"/>
    <mergeCell ref="E31:K31"/>
    <mergeCell ref="E32:K32"/>
    <mergeCell ref="E33:K33"/>
    <mergeCell ref="E34:K34"/>
    <mergeCell ref="E35:K35"/>
    <mergeCell ref="E36:K36"/>
    <mergeCell ref="E37:K37"/>
    <mergeCell ref="E38:K38"/>
    <mergeCell ref="E39:K39"/>
    <mergeCell ref="E45:K45"/>
    <mergeCell ref="E46:K46"/>
    <mergeCell ref="E47:K47"/>
    <mergeCell ref="E40:K40"/>
    <mergeCell ref="E41:K41"/>
    <mergeCell ref="E42:K42"/>
    <mergeCell ref="E43:K43"/>
    <mergeCell ref="E44:K44"/>
  </mergeCells>
  <phoneticPr fontId="1"/>
  <hyperlinks>
    <hyperlink ref="I4:K4" location="データ一覧表!A22" tooltip="ﾃﾞｰﾀ一覧表のシートへ戻る" display="ユニット番号　01G020L34"/>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70"/>
  <sheetViews>
    <sheetView workbookViewId="0">
      <selection activeCell="I4" sqref="I4:K4"/>
    </sheetView>
  </sheetViews>
  <sheetFormatPr defaultRowHeight="13.5"/>
  <cols>
    <col min="1" max="1" width="10.625" style="2" customWidth="1"/>
    <col min="2" max="2" width="17.25" style="2" customWidth="1"/>
    <col min="3" max="3" width="2.625" style="2" customWidth="1"/>
    <col min="4" max="4" width="3.625" style="2" customWidth="1"/>
    <col min="5" max="5" width="17.25" style="2" customWidth="1"/>
    <col min="6" max="6" width="2.625" style="2" customWidth="1"/>
    <col min="7" max="8" width="14.375" style="2" customWidth="1"/>
    <col min="9" max="9" width="3.625" style="2" customWidth="1"/>
    <col min="10" max="11" width="14.125" style="2" customWidth="1"/>
    <col min="12" max="12" width="3.25" style="2" customWidth="1"/>
    <col min="13" max="257" width="9" style="2"/>
    <col min="258" max="258" width="12.625" style="2" customWidth="1"/>
    <col min="259" max="259" width="2.625" style="2" customWidth="1"/>
    <col min="260" max="260" width="12.625" style="2" customWidth="1"/>
    <col min="261" max="261" width="2.625" style="2" customWidth="1"/>
    <col min="262" max="262" width="12.625" style="2" customWidth="1"/>
    <col min="263" max="263" width="2.625" style="2" customWidth="1"/>
    <col min="264" max="266" width="12.625" style="2" customWidth="1"/>
    <col min="267" max="513" width="9" style="2"/>
    <col min="514" max="514" width="12.625" style="2" customWidth="1"/>
    <col min="515" max="515" width="2.625" style="2" customWidth="1"/>
    <col min="516" max="516" width="12.625" style="2" customWidth="1"/>
    <col min="517" max="517" width="2.625" style="2" customWidth="1"/>
    <col min="518" max="518" width="12.625" style="2" customWidth="1"/>
    <col min="519" max="519" width="2.625" style="2" customWidth="1"/>
    <col min="520" max="522" width="12.625" style="2" customWidth="1"/>
    <col min="523" max="769" width="9" style="2"/>
    <col min="770" max="770" width="12.625" style="2" customWidth="1"/>
    <col min="771" max="771" width="2.625" style="2" customWidth="1"/>
    <col min="772" max="772" width="12.625" style="2" customWidth="1"/>
    <col min="773" max="773" width="2.625" style="2" customWidth="1"/>
    <col min="774" max="774" width="12.625" style="2" customWidth="1"/>
    <col min="775" max="775" width="2.625" style="2" customWidth="1"/>
    <col min="776" max="778" width="12.625" style="2" customWidth="1"/>
    <col min="779" max="1025" width="9" style="2"/>
    <col min="1026" max="1026" width="12.625" style="2" customWidth="1"/>
    <col min="1027" max="1027" width="2.625" style="2" customWidth="1"/>
    <col min="1028" max="1028" width="12.625" style="2" customWidth="1"/>
    <col min="1029" max="1029" width="2.625" style="2" customWidth="1"/>
    <col min="1030" max="1030" width="12.625" style="2" customWidth="1"/>
    <col min="1031" max="1031" width="2.625" style="2" customWidth="1"/>
    <col min="1032" max="1034" width="12.625" style="2" customWidth="1"/>
    <col min="1035" max="1281" width="9" style="2"/>
    <col min="1282" max="1282" width="12.625" style="2" customWidth="1"/>
    <col min="1283" max="1283" width="2.625" style="2" customWidth="1"/>
    <col min="1284" max="1284" width="12.625" style="2" customWidth="1"/>
    <col min="1285" max="1285" width="2.625" style="2" customWidth="1"/>
    <col min="1286" max="1286" width="12.625" style="2" customWidth="1"/>
    <col min="1287" max="1287" width="2.625" style="2" customWidth="1"/>
    <col min="1288" max="1290" width="12.625" style="2" customWidth="1"/>
    <col min="1291" max="1537" width="9" style="2"/>
    <col min="1538" max="1538" width="12.625" style="2" customWidth="1"/>
    <col min="1539" max="1539" width="2.625" style="2" customWidth="1"/>
    <col min="1540" max="1540" width="12.625" style="2" customWidth="1"/>
    <col min="1541" max="1541" width="2.625" style="2" customWidth="1"/>
    <col min="1542" max="1542" width="12.625" style="2" customWidth="1"/>
    <col min="1543" max="1543" width="2.625" style="2" customWidth="1"/>
    <col min="1544" max="1546" width="12.625" style="2" customWidth="1"/>
    <col min="1547" max="1793" width="9" style="2"/>
    <col min="1794" max="1794" width="12.625" style="2" customWidth="1"/>
    <col min="1795" max="1795" width="2.625" style="2" customWidth="1"/>
    <col min="1796" max="1796" width="12.625" style="2" customWidth="1"/>
    <col min="1797" max="1797" width="2.625" style="2" customWidth="1"/>
    <col min="1798" max="1798" width="12.625" style="2" customWidth="1"/>
    <col min="1799" max="1799" width="2.625" style="2" customWidth="1"/>
    <col min="1800" max="1802" width="12.625" style="2" customWidth="1"/>
    <col min="1803" max="2049" width="9" style="2"/>
    <col min="2050" max="2050" width="12.625" style="2" customWidth="1"/>
    <col min="2051" max="2051" width="2.625" style="2" customWidth="1"/>
    <col min="2052" max="2052" width="12.625" style="2" customWidth="1"/>
    <col min="2053" max="2053" width="2.625" style="2" customWidth="1"/>
    <col min="2054" max="2054" width="12.625" style="2" customWidth="1"/>
    <col min="2055" max="2055" width="2.625" style="2" customWidth="1"/>
    <col min="2056" max="2058" width="12.625" style="2" customWidth="1"/>
    <col min="2059" max="2305" width="9" style="2"/>
    <col min="2306" max="2306" width="12.625" style="2" customWidth="1"/>
    <col min="2307" max="2307" width="2.625" style="2" customWidth="1"/>
    <col min="2308" max="2308" width="12.625" style="2" customWidth="1"/>
    <col min="2309" max="2309" width="2.625" style="2" customWidth="1"/>
    <col min="2310" max="2310" width="12.625" style="2" customWidth="1"/>
    <col min="2311" max="2311" width="2.625" style="2" customWidth="1"/>
    <col min="2312" max="2314" width="12.625" style="2" customWidth="1"/>
    <col min="2315" max="2561" width="9" style="2"/>
    <col min="2562" max="2562" width="12.625" style="2" customWidth="1"/>
    <col min="2563" max="2563" width="2.625" style="2" customWidth="1"/>
    <col min="2564" max="2564" width="12.625" style="2" customWidth="1"/>
    <col min="2565" max="2565" width="2.625" style="2" customWidth="1"/>
    <col min="2566" max="2566" width="12.625" style="2" customWidth="1"/>
    <col min="2567" max="2567" width="2.625" style="2" customWidth="1"/>
    <col min="2568" max="2570" width="12.625" style="2" customWidth="1"/>
    <col min="2571" max="2817" width="9" style="2"/>
    <col min="2818" max="2818" width="12.625" style="2" customWidth="1"/>
    <col min="2819" max="2819" width="2.625" style="2" customWidth="1"/>
    <col min="2820" max="2820" width="12.625" style="2" customWidth="1"/>
    <col min="2821" max="2821" width="2.625" style="2" customWidth="1"/>
    <col min="2822" max="2822" width="12.625" style="2" customWidth="1"/>
    <col min="2823" max="2823" width="2.625" style="2" customWidth="1"/>
    <col min="2824" max="2826" width="12.625" style="2" customWidth="1"/>
    <col min="2827" max="3073" width="9" style="2"/>
    <col min="3074" max="3074" width="12.625" style="2" customWidth="1"/>
    <col min="3075" max="3075" width="2.625" style="2" customWidth="1"/>
    <col min="3076" max="3076" width="12.625" style="2" customWidth="1"/>
    <col min="3077" max="3077" width="2.625" style="2" customWidth="1"/>
    <col min="3078" max="3078" width="12.625" style="2" customWidth="1"/>
    <col min="3079" max="3079" width="2.625" style="2" customWidth="1"/>
    <col min="3080" max="3082" width="12.625" style="2" customWidth="1"/>
    <col min="3083" max="3329" width="9" style="2"/>
    <col min="3330" max="3330" width="12.625" style="2" customWidth="1"/>
    <col min="3331" max="3331" width="2.625" style="2" customWidth="1"/>
    <col min="3332" max="3332" width="12.625" style="2" customWidth="1"/>
    <col min="3333" max="3333" width="2.625" style="2" customWidth="1"/>
    <col min="3334" max="3334" width="12.625" style="2" customWidth="1"/>
    <col min="3335" max="3335" width="2.625" style="2" customWidth="1"/>
    <col min="3336" max="3338" width="12.625" style="2" customWidth="1"/>
    <col min="3339" max="3585" width="9" style="2"/>
    <col min="3586" max="3586" width="12.625" style="2" customWidth="1"/>
    <col min="3587" max="3587" width="2.625" style="2" customWidth="1"/>
    <col min="3588" max="3588" width="12.625" style="2" customWidth="1"/>
    <col min="3589" max="3589" width="2.625" style="2" customWidth="1"/>
    <col min="3590" max="3590" width="12.625" style="2" customWidth="1"/>
    <col min="3591" max="3591" width="2.625" style="2" customWidth="1"/>
    <col min="3592" max="3594" width="12.625" style="2" customWidth="1"/>
    <col min="3595" max="3841" width="9" style="2"/>
    <col min="3842" max="3842" width="12.625" style="2" customWidth="1"/>
    <col min="3843" max="3843" width="2.625" style="2" customWidth="1"/>
    <col min="3844" max="3844" width="12.625" style="2" customWidth="1"/>
    <col min="3845" max="3845" width="2.625" style="2" customWidth="1"/>
    <col min="3846" max="3846" width="12.625" style="2" customWidth="1"/>
    <col min="3847" max="3847" width="2.625" style="2" customWidth="1"/>
    <col min="3848" max="3850" width="12.625" style="2" customWidth="1"/>
    <col min="3851" max="4097" width="9" style="2"/>
    <col min="4098" max="4098" width="12.625" style="2" customWidth="1"/>
    <col min="4099" max="4099" width="2.625" style="2" customWidth="1"/>
    <col min="4100" max="4100" width="12.625" style="2" customWidth="1"/>
    <col min="4101" max="4101" width="2.625" style="2" customWidth="1"/>
    <col min="4102" max="4102" width="12.625" style="2" customWidth="1"/>
    <col min="4103" max="4103" width="2.625" style="2" customWidth="1"/>
    <col min="4104" max="4106" width="12.625" style="2" customWidth="1"/>
    <col min="4107" max="4353" width="9" style="2"/>
    <col min="4354" max="4354" width="12.625" style="2" customWidth="1"/>
    <col min="4355" max="4355" width="2.625" style="2" customWidth="1"/>
    <col min="4356" max="4356" width="12.625" style="2" customWidth="1"/>
    <col min="4357" max="4357" width="2.625" style="2" customWidth="1"/>
    <col min="4358" max="4358" width="12.625" style="2" customWidth="1"/>
    <col min="4359" max="4359" width="2.625" style="2" customWidth="1"/>
    <col min="4360" max="4362" width="12.625" style="2" customWidth="1"/>
    <col min="4363" max="4609" width="9" style="2"/>
    <col min="4610" max="4610" width="12.625" style="2" customWidth="1"/>
    <col min="4611" max="4611" width="2.625" style="2" customWidth="1"/>
    <col min="4612" max="4612" width="12.625" style="2" customWidth="1"/>
    <col min="4613" max="4613" width="2.625" style="2" customWidth="1"/>
    <col min="4614" max="4614" width="12.625" style="2" customWidth="1"/>
    <col min="4615" max="4615" width="2.625" style="2" customWidth="1"/>
    <col min="4616" max="4618" width="12.625" style="2" customWidth="1"/>
    <col min="4619" max="4865" width="9" style="2"/>
    <col min="4866" max="4866" width="12.625" style="2" customWidth="1"/>
    <col min="4867" max="4867" width="2.625" style="2" customWidth="1"/>
    <col min="4868" max="4868" width="12.625" style="2" customWidth="1"/>
    <col min="4869" max="4869" width="2.625" style="2" customWidth="1"/>
    <col min="4870" max="4870" width="12.625" style="2" customWidth="1"/>
    <col min="4871" max="4871" width="2.625" style="2" customWidth="1"/>
    <col min="4872" max="4874" width="12.625" style="2" customWidth="1"/>
    <col min="4875" max="5121" width="9" style="2"/>
    <col min="5122" max="5122" width="12.625" style="2" customWidth="1"/>
    <col min="5123" max="5123" width="2.625" style="2" customWidth="1"/>
    <col min="5124" max="5124" width="12.625" style="2" customWidth="1"/>
    <col min="5125" max="5125" width="2.625" style="2" customWidth="1"/>
    <col min="5126" max="5126" width="12.625" style="2" customWidth="1"/>
    <col min="5127" max="5127" width="2.625" style="2" customWidth="1"/>
    <col min="5128" max="5130" width="12.625" style="2" customWidth="1"/>
    <col min="5131" max="5377" width="9" style="2"/>
    <col min="5378" max="5378" width="12.625" style="2" customWidth="1"/>
    <col min="5379" max="5379" width="2.625" style="2" customWidth="1"/>
    <col min="5380" max="5380" width="12.625" style="2" customWidth="1"/>
    <col min="5381" max="5381" width="2.625" style="2" customWidth="1"/>
    <col min="5382" max="5382" width="12.625" style="2" customWidth="1"/>
    <col min="5383" max="5383" width="2.625" style="2" customWidth="1"/>
    <col min="5384" max="5386" width="12.625" style="2" customWidth="1"/>
    <col min="5387" max="5633" width="9" style="2"/>
    <col min="5634" max="5634" width="12.625" style="2" customWidth="1"/>
    <col min="5635" max="5635" width="2.625" style="2" customWidth="1"/>
    <col min="5636" max="5636" width="12.625" style="2" customWidth="1"/>
    <col min="5637" max="5637" width="2.625" style="2" customWidth="1"/>
    <col min="5638" max="5638" width="12.625" style="2" customWidth="1"/>
    <col min="5639" max="5639" width="2.625" style="2" customWidth="1"/>
    <col min="5640" max="5642" width="12.625" style="2" customWidth="1"/>
    <col min="5643" max="5889" width="9" style="2"/>
    <col min="5890" max="5890" width="12.625" style="2" customWidth="1"/>
    <col min="5891" max="5891" width="2.625" style="2" customWidth="1"/>
    <col min="5892" max="5892" width="12.625" style="2" customWidth="1"/>
    <col min="5893" max="5893" width="2.625" style="2" customWidth="1"/>
    <col min="5894" max="5894" width="12.625" style="2" customWidth="1"/>
    <col min="5895" max="5895" width="2.625" style="2" customWidth="1"/>
    <col min="5896" max="5898" width="12.625" style="2" customWidth="1"/>
    <col min="5899" max="6145" width="9" style="2"/>
    <col min="6146" max="6146" width="12.625" style="2" customWidth="1"/>
    <col min="6147" max="6147" width="2.625" style="2" customWidth="1"/>
    <col min="6148" max="6148" width="12.625" style="2" customWidth="1"/>
    <col min="6149" max="6149" width="2.625" style="2" customWidth="1"/>
    <col min="6150" max="6150" width="12.625" style="2" customWidth="1"/>
    <col min="6151" max="6151" width="2.625" style="2" customWidth="1"/>
    <col min="6152" max="6154" width="12.625" style="2" customWidth="1"/>
    <col min="6155" max="6401" width="9" style="2"/>
    <col min="6402" max="6402" width="12.625" style="2" customWidth="1"/>
    <col min="6403" max="6403" width="2.625" style="2" customWidth="1"/>
    <col min="6404" max="6404" width="12.625" style="2" customWidth="1"/>
    <col min="6405" max="6405" width="2.625" style="2" customWidth="1"/>
    <col min="6406" max="6406" width="12.625" style="2" customWidth="1"/>
    <col min="6407" max="6407" width="2.625" style="2" customWidth="1"/>
    <col min="6408" max="6410" width="12.625" style="2" customWidth="1"/>
    <col min="6411" max="6657" width="9" style="2"/>
    <col min="6658" max="6658" width="12.625" style="2" customWidth="1"/>
    <col min="6659" max="6659" width="2.625" style="2" customWidth="1"/>
    <col min="6660" max="6660" width="12.625" style="2" customWidth="1"/>
    <col min="6661" max="6661" width="2.625" style="2" customWidth="1"/>
    <col min="6662" max="6662" width="12.625" style="2" customWidth="1"/>
    <col min="6663" max="6663" width="2.625" style="2" customWidth="1"/>
    <col min="6664" max="6666" width="12.625" style="2" customWidth="1"/>
    <col min="6667" max="6913" width="9" style="2"/>
    <col min="6914" max="6914" width="12.625" style="2" customWidth="1"/>
    <col min="6915" max="6915" width="2.625" style="2" customWidth="1"/>
    <col min="6916" max="6916" width="12.625" style="2" customWidth="1"/>
    <col min="6917" max="6917" width="2.625" style="2" customWidth="1"/>
    <col min="6918" max="6918" width="12.625" style="2" customWidth="1"/>
    <col min="6919" max="6919" width="2.625" style="2" customWidth="1"/>
    <col min="6920" max="6922" width="12.625" style="2" customWidth="1"/>
    <col min="6923" max="7169" width="9" style="2"/>
    <col min="7170" max="7170" width="12.625" style="2" customWidth="1"/>
    <col min="7171" max="7171" width="2.625" style="2" customWidth="1"/>
    <col min="7172" max="7172" width="12.625" style="2" customWidth="1"/>
    <col min="7173" max="7173" width="2.625" style="2" customWidth="1"/>
    <col min="7174" max="7174" width="12.625" style="2" customWidth="1"/>
    <col min="7175" max="7175" width="2.625" style="2" customWidth="1"/>
    <col min="7176" max="7178" width="12.625" style="2" customWidth="1"/>
    <col min="7179" max="7425" width="9" style="2"/>
    <col min="7426" max="7426" width="12.625" style="2" customWidth="1"/>
    <col min="7427" max="7427" width="2.625" style="2" customWidth="1"/>
    <col min="7428" max="7428" width="12.625" style="2" customWidth="1"/>
    <col min="7429" max="7429" width="2.625" style="2" customWidth="1"/>
    <col min="7430" max="7430" width="12.625" style="2" customWidth="1"/>
    <col min="7431" max="7431" width="2.625" style="2" customWidth="1"/>
    <col min="7432" max="7434" width="12.625" style="2" customWidth="1"/>
    <col min="7435" max="7681" width="9" style="2"/>
    <col min="7682" max="7682" width="12.625" style="2" customWidth="1"/>
    <col min="7683" max="7683" width="2.625" style="2" customWidth="1"/>
    <col min="7684" max="7684" width="12.625" style="2" customWidth="1"/>
    <col min="7685" max="7685" width="2.625" style="2" customWidth="1"/>
    <col min="7686" max="7686" width="12.625" style="2" customWidth="1"/>
    <col min="7687" max="7687" width="2.625" style="2" customWidth="1"/>
    <col min="7688" max="7690" width="12.625" style="2" customWidth="1"/>
    <col min="7691" max="7937" width="9" style="2"/>
    <col min="7938" max="7938" width="12.625" style="2" customWidth="1"/>
    <col min="7939" max="7939" width="2.625" style="2" customWidth="1"/>
    <col min="7940" max="7940" width="12.625" style="2" customWidth="1"/>
    <col min="7941" max="7941" width="2.625" style="2" customWidth="1"/>
    <col min="7942" max="7942" width="12.625" style="2" customWidth="1"/>
    <col min="7943" max="7943" width="2.625" style="2" customWidth="1"/>
    <col min="7944" max="7946" width="12.625" style="2" customWidth="1"/>
    <col min="7947" max="8193" width="9" style="2"/>
    <col min="8194" max="8194" width="12.625" style="2" customWidth="1"/>
    <col min="8195" max="8195" width="2.625" style="2" customWidth="1"/>
    <col min="8196" max="8196" width="12.625" style="2" customWidth="1"/>
    <col min="8197" max="8197" width="2.625" style="2" customWidth="1"/>
    <col min="8198" max="8198" width="12.625" style="2" customWidth="1"/>
    <col min="8199" max="8199" width="2.625" style="2" customWidth="1"/>
    <col min="8200" max="8202" width="12.625" style="2" customWidth="1"/>
    <col min="8203" max="8449" width="9" style="2"/>
    <col min="8450" max="8450" width="12.625" style="2" customWidth="1"/>
    <col min="8451" max="8451" width="2.625" style="2" customWidth="1"/>
    <col min="8452" max="8452" width="12.625" style="2" customWidth="1"/>
    <col min="8453" max="8453" width="2.625" style="2" customWidth="1"/>
    <col min="8454" max="8454" width="12.625" style="2" customWidth="1"/>
    <col min="8455" max="8455" width="2.625" style="2" customWidth="1"/>
    <col min="8456" max="8458" width="12.625" style="2" customWidth="1"/>
    <col min="8459" max="8705" width="9" style="2"/>
    <col min="8706" max="8706" width="12.625" style="2" customWidth="1"/>
    <col min="8707" max="8707" width="2.625" style="2" customWidth="1"/>
    <col min="8708" max="8708" width="12.625" style="2" customWidth="1"/>
    <col min="8709" max="8709" width="2.625" style="2" customWidth="1"/>
    <col min="8710" max="8710" width="12.625" style="2" customWidth="1"/>
    <col min="8711" max="8711" width="2.625" style="2" customWidth="1"/>
    <col min="8712" max="8714" width="12.625" style="2" customWidth="1"/>
    <col min="8715" max="8961" width="9" style="2"/>
    <col min="8962" max="8962" width="12.625" style="2" customWidth="1"/>
    <col min="8963" max="8963" width="2.625" style="2" customWidth="1"/>
    <col min="8964" max="8964" width="12.625" style="2" customWidth="1"/>
    <col min="8965" max="8965" width="2.625" style="2" customWidth="1"/>
    <col min="8966" max="8966" width="12.625" style="2" customWidth="1"/>
    <col min="8967" max="8967" width="2.625" style="2" customWidth="1"/>
    <col min="8968" max="8970" width="12.625" style="2" customWidth="1"/>
    <col min="8971" max="9217" width="9" style="2"/>
    <col min="9218" max="9218" width="12.625" style="2" customWidth="1"/>
    <col min="9219" max="9219" width="2.625" style="2" customWidth="1"/>
    <col min="9220" max="9220" width="12.625" style="2" customWidth="1"/>
    <col min="9221" max="9221" width="2.625" style="2" customWidth="1"/>
    <col min="9222" max="9222" width="12.625" style="2" customWidth="1"/>
    <col min="9223" max="9223" width="2.625" style="2" customWidth="1"/>
    <col min="9224" max="9226" width="12.625" style="2" customWidth="1"/>
    <col min="9227" max="9473" width="9" style="2"/>
    <col min="9474" max="9474" width="12.625" style="2" customWidth="1"/>
    <col min="9475" max="9475" width="2.625" style="2" customWidth="1"/>
    <col min="9476" max="9476" width="12.625" style="2" customWidth="1"/>
    <col min="9477" max="9477" width="2.625" style="2" customWidth="1"/>
    <col min="9478" max="9478" width="12.625" style="2" customWidth="1"/>
    <col min="9479" max="9479" width="2.625" style="2" customWidth="1"/>
    <col min="9480" max="9482" width="12.625" style="2" customWidth="1"/>
    <col min="9483" max="9729" width="9" style="2"/>
    <col min="9730" max="9730" width="12.625" style="2" customWidth="1"/>
    <col min="9731" max="9731" width="2.625" style="2" customWidth="1"/>
    <col min="9732" max="9732" width="12.625" style="2" customWidth="1"/>
    <col min="9733" max="9733" width="2.625" style="2" customWidth="1"/>
    <col min="9734" max="9734" width="12.625" style="2" customWidth="1"/>
    <col min="9735" max="9735" width="2.625" style="2" customWidth="1"/>
    <col min="9736" max="9738" width="12.625" style="2" customWidth="1"/>
    <col min="9739" max="9985" width="9" style="2"/>
    <col min="9986" max="9986" width="12.625" style="2" customWidth="1"/>
    <col min="9987" max="9987" width="2.625" style="2" customWidth="1"/>
    <col min="9988" max="9988" width="12.625" style="2" customWidth="1"/>
    <col min="9989" max="9989" width="2.625" style="2" customWidth="1"/>
    <col min="9990" max="9990" width="12.625" style="2" customWidth="1"/>
    <col min="9991" max="9991" width="2.625" style="2" customWidth="1"/>
    <col min="9992" max="9994" width="12.625" style="2" customWidth="1"/>
    <col min="9995" max="10241" width="9" style="2"/>
    <col min="10242" max="10242" width="12.625" style="2" customWidth="1"/>
    <col min="10243" max="10243" width="2.625" style="2" customWidth="1"/>
    <col min="10244" max="10244" width="12.625" style="2" customWidth="1"/>
    <col min="10245" max="10245" width="2.625" style="2" customWidth="1"/>
    <col min="10246" max="10246" width="12.625" style="2" customWidth="1"/>
    <col min="10247" max="10247" width="2.625" style="2" customWidth="1"/>
    <col min="10248" max="10250" width="12.625" style="2" customWidth="1"/>
    <col min="10251" max="10497" width="9" style="2"/>
    <col min="10498" max="10498" width="12.625" style="2" customWidth="1"/>
    <col min="10499" max="10499" width="2.625" style="2" customWidth="1"/>
    <col min="10500" max="10500" width="12.625" style="2" customWidth="1"/>
    <col min="10501" max="10501" width="2.625" style="2" customWidth="1"/>
    <col min="10502" max="10502" width="12.625" style="2" customWidth="1"/>
    <col min="10503" max="10503" width="2.625" style="2" customWidth="1"/>
    <col min="10504" max="10506" width="12.625" style="2" customWidth="1"/>
    <col min="10507" max="10753" width="9" style="2"/>
    <col min="10754" max="10754" width="12.625" style="2" customWidth="1"/>
    <col min="10755" max="10755" width="2.625" style="2" customWidth="1"/>
    <col min="10756" max="10756" width="12.625" style="2" customWidth="1"/>
    <col min="10757" max="10757" width="2.625" style="2" customWidth="1"/>
    <col min="10758" max="10758" width="12.625" style="2" customWidth="1"/>
    <col min="10759" max="10759" width="2.625" style="2" customWidth="1"/>
    <col min="10760" max="10762" width="12.625" style="2" customWidth="1"/>
    <col min="10763" max="11009" width="9" style="2"/>
    <col min="11010" max="11010" width="12.625" style="2" customWidth="1"/>
    <col min="11011" max="11011" width="2.625" style="2" customWidth="1"/>
    <col min="11012" max="11012" width="12.625" style="2" customWidth="1"/>
    <col min="11013" max="11013" width="2.625" style="2" customWidth="1"/>
    <col min="11014" max="11014" width="12.625" style="2" customWidth="1"/>
    <col min="11015" max="11015" width="2.625" style="2" customWidth="1"/>
    <col min="11016" max="11018" width="12.625" style="2" customWidth="1"/>
    <col min="11019" max="11265" width="9" style="2"/>
    <col min="11266" max="11266" width="12.625" style="2" customWidth="1"/>
    <col min="11267" max="11267" width="2.625" style="2" customWidth="1"/>
    <col min="11268" max="11268" width="12.625" style="2" customWidth="1"/>
    <col min="11269" max="11269" width="2.625" style="2" customWidth="1"/>
    <col min="11270" max="11270" width="12.625" style="2" customWidth="1"/>
    <col min="11271" max="11271" width="2.625" style="2" customWidth="1"/>
    <col min="11272" max="11274" width="12.625" style="2" customWidth="1"/>
    <col min="11275" max="11521" width="9" style="2"/>
    <col min="11522" max="11522" width="12.625" style="2" customWidth="1"/>
    <col min="11523" max="11523" width="2.625" style="2" customWidth="1"/>
    <col min="11524" max="11524" width="12.625" style="2" customWidth="1"/>
    <col min="11525" max="11525" width="2.625" style="2" customWidth="1"/>
    <col min="11526" max="11526" width="12.625" style="2" customWidth="1"/>
    <col min="11527" max="11527" width="2.625" style="2" customWidth="1"/>
    <col min="11528" max="11530" width="12.625" style="2" customWidth="1"/>
    <col min="11531" max="11777" width="9" style="2"/>
    <col min="11778" max="11778" width="12.625" style="2" customWidth="1"/>
    <col min="11779" max="11779" width="2.625" style="2" customWidth="1"/>
    <col min="11780" max="11780" width="12.625" style="2" customWidth="1"/>
    <col min="11781" max="11781" width="2.625" style="2" customWidth="1"/>
    <col min="11782" max="11782" width="12.625" style="2" customWidth="1"/>
    <col min="11783" max="11783" width="2.625" style="2" customWidth="1"/>
    <col min="11784" max="11786" width="12.625" style="2" customWidth="1"/>
    <col min="11787" max="12033" width="9" style="2"/>
    <col min="12034" max="12034" width="12.625" style="2" customWidth="1"/>
    <col min="12035" max="12035" width="2.625" style="2" customWidth="1"/>
    <col min="12036" max="12036" width="12.625" style="2" customWidth="1"/>
    <col min="12037" max="12037" width="2.625" style="2" customWidth="1"/>
    <col min="12038" max="12038" width="12.625" style="2" customWidth="1"/>
    <col min="12039" max="12039" width="2.625" style="2" customWidth="1"/>
    <col min="12040" max="12042" width="12.625" style="2" customWidth="1"/>
    <col min="12043" max="12289" width="9" style="2"/>
    <col min="12290" max="12290" width="12.625" style="2" customWidth="1"/>
    <col min="12291" max="12291" width="2.625" style="2" customWidth="1"/>
    <col min="12292" max="12292" width="12.625" style="2" customWidth="1"/>
    <col min="12293" max="12293" width="2.625" style="2" customWidth="1"/>
    <col min="12294" max="12294" width="12.625" style="2" customWidth="1"/>
    <col min="12295" max="12295" width="2.625" style="2" customWidth="1"/>
    <col min="12296" max="12298" width="12.625" style="2" customWidth="1"/>
    <col min="12299" max="12545" width="9" style="2"/>
    <col min="12546" max="12546" width="12.625" style="2" customWidth="1"/>
    <col min="12547" max="12547" width="2.625" style="2" customWidth="1"/>
    <col min="12548" max="12548" width="12.625" style="2" customWidth="1"/>
    <col min="12549" max="12549" width="2.625" style="2" customWidth="1"/>
    <col min="12550" max="12550" width="12.625" style="2" customWidth="1"/>
    <col min="12551" max="12551" width="2.625" style="2" customWidth="1"/>
    <col min="12552" max="12554" width="12.625" style="2" customWidth="1"/>
    <col min="12555" max="12801" width="9" style="2"/>
    <col min="12802" max="12802" width="12.625" style="2" customWidth="1"/>
    <col min="12803" max="12803" width="2.625" style="2" customWidth="1"/>
    <col min="12804" max="12804" width="12.625" style="2" customWidth="1"/>
    <col min="12805" max="12805" width="2.625" style="2" customWidth="1"/>
    <col min="12806" max="12806" width="12.625" style="2" customWidth="1"/>
    <col min="12807" max="12807" width="2.625" style="2" customWidth="1"/>
    <col min="12808" max="12810" width="12.625" style="2" customWidth="1"/>
    <col min="12811" max="13057" width="9" style="2"/>
    <col min="13058" max="13058" width="12.625" style="2" customWidth="1"/>
    <col min="13059" max="13059" width="2.625" style="2" customWidth="1"/>
    <col min="13060" max="13060" width="12.625" style="2" customWidth="1"/>
    <col min="13061" max="13061" width="2.625" style="2" customWidth="1"/>
    <col min="13062" max="13062" width="12.625" style="2" customWidth="1"/>
    <col min="13063" max="13063" width="2.625" style="2" customWidth="1"/>
    <col min="13064" max="13066" width="12.625" style="2" customWidth="1"/>
    <col min="13067" max="13313" width="9" style="2"/>
    <col min="13314" max="13314" width="12.625" style="2" customWidth="1"/>
    <col min="13315" max="13315" width="2.625" style="2" customWidth="1"/>
    <col min="13316" max="13316" width="12.625" style="2" customWidth="1"/>
    <col min="13317" max="13317" width="2.625" style="2" customWidth="1"/>
    <col min="13318" max="13318" width="12.625" style="2" customWidth="1"/>
    <col min="13319" max="13319" width="2.625" style="2" customWidth="1"/>
    <col min="13320" max="13322" width="12.625" style="2" customWidth="1"/>
    <col min="13323" max="13569" width="9" style="2"/>
    <col min="13570" max="13570" width="12.625" style="2" customWidth="1"/>
    <col min="13571" max="13571" width="2.625" style="2" customWidth="1"/>
    <col min="13572" max="13572" width="12.625" style="2" customWidth="1"/>
    <col min="13573" max="13573" width="2.625" style="2" customWidth="1"/>
    <col min="13574" max="13574" width="12.625" style="2" customWidth="1"/>
    <col min="13575" max="13575" width="2.625" style="2" customWidth="1"/>
    <col min="13576" max="13578" width="12.625" style="2" customWidth="1"/>
    <col min="13579" max="13825" width="9" style="2"/>
    <col min="13826" max="13826" width="12.625" style="2" customWidth="1"/>
    <col min="13827" max="13827" width="2.625" style="2" customWidth="1"/>
    <col min="13828" max="13828" width="12.625" style="2" customWidth="1"/>
    <col min="13829" max="13829" width="2.625" style="2" customWidth="1"/>
    <col min="13830" max="13830" width="12.625" style="2" customWidth="1"/>
    <col min="13831" max="13831" width="2.625" style="2" customWidth="1"/>
    <col min="13832" max="13834" width="12.625" style="2" customWidth="1"/>
    <col min="13835" max="14081" width="9" style="2"/>
    <col min="14082" max="14082" width="12.625" style="2" customWidth="1"/>
    <col min="14083" max="14083" width="2.625" style="2" customWidth="1"/>
    <col min="14084" max="14084" width="12.625" style="2" customWidth="1"/>
    <col min="14085" max="14085" width="2.625" style="2" customWidth="1"/>
    <col min="14086" max="14086" width="12.625" style="2" customWidth="1"/>
    <col min="14087" max="14087" width="2.625" style="2" customWidth="1"/>
    <col min="14088" max="14090" width="12.625" style="2" customWidth="1"/>
    <col min="14091" max="14337" width="9" style="2"/>
    <col min="14338" max="14338" width="12.625" style="2" customWidth="1"/>
    <col min="14339" max="14339" width="2.625" style="2" customWidth="1"/>
    <col min="14340" max="14340" width="12.625" style="2" customWidth="1"/>
    <col min="14341" max="14341" width="2.625" style="2" customWidth="1"/>
    <col min="14342" max="14342" width="12.625" style="2" customWidth="1"/>
    <col min="14343" max="14343" width="2.625" style="2" customWidth="1"/>
    <col min="14344" max="14346" width="12.625" style="2" customWidth="1"/>
    <col min="14347" max="14593" width="9" style="2"/>
    <col min="14594" max="14594" width="12.625" style="2" customWidth="1"/>
    <col min="14595" max="14595" width="2.625" style="2" customWidth="1"/>
    <col min="14596" max="14596" width="12.625" style="2" customWidth="1"/>
    <col min="14597" max="14597" width="2.625" style="2" customWidth="1"/>
    <col min="14598" max="14598" width="12.625" style="2" customWidth="1"/>
    <col min="14599" max="14599" width="2.625" style="2" customWidth="1"/>
    <col min="14600" max="14602" width="12.625" style="2" customWidth="1"/>
    <col min="14603" max="14849" width="9" style="2"/>
    <col min="14850" max="14850" width="12.625" style="2" customWidth="1"/>
    <col min="14851" max="14851" width="2.625" style="2" customWidth="1"/>
    <col min="14852" max="14852" width="12.625" style="2" customWidth="1"/>
    <col min="14853" max="14853" width="2.625" style="2" customWidth="1"/>
    <col min="14854" max="14854" width="12.625" style="2" customWidth="1"/>
    <col min="14855" max="14855" width="2.625" style="2" customWidth="1"/>
    <col min="14856" max="14858" width="12.625" style="2" customWidth="1"/>
    <col min="14859" max="15105" width="9" style="2"/>
    <col min="15106" max="15106" width="12.625" style="2" customWidth="1"/>
    <col min="15107" max="15107" width="2.625" style="2" customWidth="1"/>
    <col min="15108" max="15108" width="12.625" style="2" customWidth="1"/>
    <col min="15109" max="15109" width="2.625" style="2" customWidth="1"/>
    <col min="15110" max="15110" width="12.625" style="2" customWidth="1"/>
    <col min="15111" max="15111" width="2.625" style="2" customWidth="1"/>
    <col min="15112" max="15114" width="12.625" style="2" customWidth="1"/>
    <col min="15115" max="15361" width="9" style="2"/>
    <col min="15362" max="15362" width="12.625" style="2" customWidth="1"/>
    <col min="15363" max="15363" width="2.625" style="2" customWidth="1"/>
    <col min="15364" max="15364" width="12.625" style="2" customWidth="1"/>
    <col min="15365" max="15365" width="2.625" style="2" customWidth="1"/>
    <col min="15366" max="15366" width="12.625" style="2" customWidth="1"/>
    <col min="15367" max="15367" width="2.625" style="2" customWidth="1"/>
    <col min="15368" max="15370" width="12.625" style="2" customWidth="1"/>
    <col min="15371" max="15617" width="9" style="2"/>
    <col min="15618" max="15618" width="12.625" style="2" customWidth="1"/>
    <col min="15619" max="15619" width="2.625" style="2" customWidth="1"/>
    <col min="15620" max="15620" width="12.625" style="2" customWidth="1"/>
    <col min="15621" max="15621" width="2.625" style="2" customWidth="1"/>
    <col min="15622" max="15622" width="12.625" style="2" customWidth="1"/>
    <col min="15623" max="15623" width="2.625" style="2" customWidth="1"/>
    <col min="15624" max="15626" width="12.625" style="2" customWidth="1"/>
    <col min="15627" max="15873" width="9" style="2"/>
    <col min="15874" max="15874" width="12.625" style="2" customWidth="1"/>
    <col min="15875" max="15875" width="2.625" style="2" customWidth="1"/>
    <col min="15876" max="15876" width="12.625" style="2" customWidth="1"/>
    <col min="15877" max="15877" width="2.625" style="2" customWidth="1"/>
    <col min="15878" max="15878" width="12.625" style="2" customWidth="1"/>
    <col min="15879" max="15879" width="2.625" style="2" customWidth="1"/>
    <col min="15880" max="15882" width="12.625" style="2" customWidth="1"/>
    <col min="15883" max="16129" width="9" style="2"/>
    <col min="16130" max="16130" width="12.625" style="2" customWidth="1"/>
    <col min="16131" max="16131" width="2.625" style="2" customWidth="1"/>
    <col min="16132" max="16132" width="12.625" style="2" customWidth="1"/>
    <col min="16133" max="16133" width="2.625" style="2" customWidth="1"/>
    <col min="16134" max="16134" width="12.625" style="2" customWidth="1"/>
    <col min="16135" max="16135" width="2.625" style="2" customWidth="1"/>
    <col min="16136" max="16138" width="12.625" style="2" customWidth="1"/>
    <col min="16139" max="16384" width="9" style="2"/>
  </cols>
  <sheetData>
    <row r="1" spans="1:12" s="1" customFormat="1" ht="13.5" customHeight="1">
      <c r="B1" s="404" t="s">
        <v>11</v>
      </c>
      <c r="C1" s="5"/>
      <c r="D1" s="5"/>
      <c r="E1" s="404" t="s">
        <v>12</v>
      </c>
      <c r="G1" s="452" t="s">
        <v>13</v>
      </c>
      <c r="H1" s="453"/>
      <c r="I1" s="7"/>
      <c r="J1" s="452" t="s">
        <v>14</v>
      </c>
      <c r="K1" s="453"/>
    </row>
    <row r="2" spans="1:12" s="1" customFormat="1">
      <c r="B2" s="405"/>
      <c r="C2" s="5"/>
      <c r="D2" s="5"/>
      <c r="E2" s="405"/>
      <c r="G2" s="10" t="s">
        <v>15</v>
      </c>
      <c r="H2" s="11" t="s">
        <v>16</v>
      </c>
      <c r="I2" s="7"/>
      <c r="J2" s="10" t="s">
        <v>17</v>
      </c>
      <c r="K2" s="11" t="s">
        <v>18</v>
      </c>
    </row>
    <row r="3" spans="1:12" s="1" customFormat="1">
      <c r="B3" s="4"/>
      <c r="C3" s="6"/>
      <c r="D3" s="6"/>
      <c r="E3" s="4"/>
      <c r="F3" s="7"/>
      <c r="G3" s="8"/>
      <c r="H3" s="9"/>
      <c r="I3" s="7"/>
      <c r="J3" s="8"/>
      <c r="K3" s="9"/>
      <c r="L3" s="7"/>
    </row>
    <row r="4" spans="1:12">
      <c r="E4" s="3" t="s">
        <v>75</v>
      </c>
      <c r="G4" s="3" t="s">
        <v>281</v>
      </c>
      <c r="I4" s="408" t="s">
        <v>64</v>
      </c>
      <c r="J4" s="408"/>
      <c r="K4" s="408"/>
    </row>
    <row r="5" spans="1:12" ht="13.5" customHeight="1">
      <c r="B5" s="387" t="s">
        <v>10</v>
      </c>
      <c r="E5" s="390" t="s">
        <v>5</v>
      </c>
      <c r="F5" s="391"/>
      <c r="G5" s="392" t="s">
        <v>22</v>
      </c>
      <c r="H5" s="391"/>
      <c r="I5" s="391"/>
      <c r="J5" s="391"/>
      <c r="K5" s="391"/>
    </row>
    <row r="6" spans="1:12" ht="13.5" customHeight="1">
      <c r="B6" s="388"/>
      <c r="E6" s="390" t="s">
        <v>6</v>
      </c>
      <c r="F6" s="391"/>
      <c r="G6" s="393" t="s">
        <v>23</v>
      </c>
      <c r="H6" s="394"/>
      <c r="I6" s="394"/>
      <c r="J6" s="394"/>
      <c r="K6" s="395"/>
    </row>
    <row r="7" spans="1:12">
      <c r="B7" s="388"/>
      <c r="E7" s="391"/>
      <c r="F7" s="391"/>
      <c r="G7" s="396"/>
      <c r="H7" s="397"/>
      <c r="I7" s="397"/>
      <c r="J7" s="397"/>
      <c r="K7" s="398"/>
    </row>
    <row r="8" spans="1:12">
      <c r="B8" s="389"/>
      <c r="E8" s="391"/>
      <c r="F8" s="391"/>
      <c r="G8" s="396"/>
      <c r="H8" s="397"/>
      <c r="I8" s="397"/>
      <c r="J8" s="397"/>
      <c r="K8" s="398"/>
    </row>
    <row r="9" spans="1:12">
      <c r="E9" s="391"/>
      <c r="F9" s="391"/>
      <c r="G9" s="399"/>
      <c r="H9" s="400"/>
      <c r="I9" s="400"/>
      <c r="J9" s="400"/>
      <c r="K9" s="401"/>
    </row>
    <row r="10" spans="1:12">
      <c r="A10" s="139" t="s">
        <v>1033</v>
      </c>
    </row>
    <row r="11" spans="1:12">
      <c r="A11" s="65" t="s">
        <v>833</v>
      </c>
      <c r="B11" s="427" t="s">
        <v>7</v>
      </c>
      <c r="C11" s="427"/>
      <c r="D11" s="67" t="s">
        <v>834</v>
      </c>
      <c r="E11" s="427" t="s">
        <v>8</v>
      </c>
      <c r="F11" s="427"/>
      <c r="G11" s="427"/>
      <c r="H11" s="427"/>
      <c r="I11" s="427"/>
      <c r="J11" s="427"/>
      <c r="K11" s="427"/>
    </row>
    <row r="12" spans="1:12" ht="24.95" customHeight="1">
      <c r="A12" s="66"/>
      <c r="B12" s="393" t="s">
        <v>51</v>
      </c>
      <c r="C12" s="428"/>
      <c r="D12" s="133"/>
      <c r="E12" s="381" t="s">
        <v>65</v>
      </c>
      <c r="F12" s="382"/>
      <c r="G12" s="382"/>
      <c r="H12" s="382"/>
      <c r="I12" s="382"/>
      <c r="J12" s="382"/>
      <c r="K12" s="383"/>
    </row>
    <row r="13" spans="1:12" ht="24.95" customHeight="1">
      <c r="A13" s="66"/>
      <c r="B13" s="429"/>
      <c r="C13" s="430"/>
      <c r="D13" s="134"/>
      <c r="E13" s="384" t="s">
        <v>66</v>
      </c>
      <c r="F13" s="385"/>
      <c r="G13" s="385"/>
      <c r="H13" s="385"/>
      <c r="I13" s="385"/>
      <c r="J13" s="385"/>
      <c r="K13" s="386"/>
    </row>
    <row r="14" spans="1:12" ht="24.95" customHeight="1">
      <c r="A14" s="66"/>
      <c r="B14" s="429"/>
      <c r="C14" s="430"/>
      <c r="D14" s="134"/>
      <c r="E14" s="434"/>
      <c r="F14" s="435"/>
      <c r="G14" s="435"/>
      <c r="H14" s="435"/>
      <c r="I14" s="435"/>
      <c r="J14" s="435"/>
      <c r="K14" s="436"/>
    </row>
    <row r="15" spans="1:12" ht="24.95" customHeight="1">
      <c r="A15" s="66"/>
      <c r="B15" s="429"/>
      <c r="C15" s="430"/>
      <c r="D15" s="134"/>
      <c r="E15" s="365"/>
      <c r="F15" s="366"/>
      <c r="G15" s="366"/>
      <c r="H15" s="366"/>
      <c r="I15" s="366"/>
      <c r="J15" s="366"/>
      <c r="K15" s="367"/>
    </row>
    <row r="16" spans="1:12" ht="24.95" customHeight="1">
      <c r="A16" s="66"/>
      <c r="B16" s="429"/>
      <c r="C16" s="430"/>
      <c r="D16" s="134"/>
      <c r="E16" s="365"/>
      <c r="F16" s="366"/>
      <c r="G16" s="366"/>
      <c r="H16" s="366"/>
      <c r="I16" s="366"/>
      <c r="J16" s="366"/>
      <c r="K16" s="367"/>
    </row>
    <row r="17" spans="1:11" ht="24.95" customHeight="1">
      <c r="A17" s="66"/>
      <c r="B17" s="431"/>
      <c r="C17" s="430"/>
      <c r="D17" s="134"/>
      <c r="E17" s="365"/>
      <c r="F17" s="366"/>
      <c r="G17" s="366"/>
      <c r="H17" s="366"/>
      <c r="I17" s="366"/>
      <c r="J17" s="366"/>
      <c r="K17" s="367"/>
    </row>
    <row r="18" spans="1:11" ht="24.95" customHeight="1">
      <c r="A18" s="66"/>
      <c r="B18" s="431"/>
      <c r="C18" s="430"/>
      <c r="D18" s="134"/>
      <c r="E18" s="362"/>
      <c r="F18" s="363"/>
      <c r="G18" s="363"/>
      <c r="H18" s="363"/>
      <c r="I18" s="363"/>
      <c r="J18" s="363"/>
      <c r="K18" s="364"/>
    </row>
    <row r="19" spans="1:11" ht="24.95" customHeight="1">
      <c r="A19" s="66"/>
      <c r="B19" s="431"/>
      <c r="C19" s="430"/>
      <c r="D19" s="134"/>
      <c r="E19" s="365"/>
      <c r="F19" s="366"/>
      <c r="G19" s="366"/>
      <c r="H19" s="366"/>
      <c r="I19" s="366"/>
      <c r="J19" s="366"/>
      <c r="K19" s="367"/>
    </row>
    <row r="20" spans="1:11" ht="24.95" customHeight="1">
      <c r="A20" s="66"/>
      <c r="B20" s="431"/>
      <c r="C20" s="430"/>
      <c r="D20" s="134"/>
      <c r="E20" s="368"/>
      <c r="F20" s="369"/>
      <c r="G20" s="369"/>
      <c r="H20" s="369"/>
      <c r="I20" s="369"/>
      <c r="J20" s="369"/>
      <c r="K20" s="370"/>
    </row>
    <row r="21" spans="1:11" ht="24.95" customHeight="1">
      <c r="A21" s="66"/>
      <c r="B21" s="393" t="s">
        <v>54</v>
      </c>
      <c r="C21" s="428"/>
      <c r="D21" s="133"/>
      <c r="E21" s="381" t="s">
        <v>67</v>
      </c>
      <c r="F21" s="382"/>
      <c r="G21" s="382"/>
      <c r="H21" s="382"/>
      <c r="I21" s="382"/>
      <c r="J21" s="382"/>
      <c r="K21" s="383"/>
    </row>
    <row r="22" spans="1:11" ht="24.95" customHeight="1">
      <c r="A22" s="66"/>
      <c r="B22" s="429"/>
      <c r="C22" s="430"/>
      <c r="D22" s="134"/>
      <c r="E22" s="384" t="s">
        <v>68</v>
      </c>
      <c r="F22" s="385"/>
      <c r="G22" s="385"/>
      <c r="H22" s="385"/>
      <c r="I22" s="385"/>
      <c r="J22" s="385"/>
      <c r="K22" s="386"/>
    </row>
    <row r="23" spans="1:11" ht="24.95" customHeight="1">
      <c r="A23" s="66"/>
      <c r="B23" s="429"/>
      <c r="C23" s="430"/>
      <c r="D23" s="134"/>
      <c r="E23" s="384" t="s">
        <v>69</v>
      </c>
      <c r="F23" s="385"/>
      <c r="G23" s="385"/>
      <c r="H23" s="385"/>
      <c r="I23" s="385"/>
      <c r="J23" s="385"/>
      <c r="K23" s="386"/>
    </row>
    <row r="24" spans="1:11" ht="24.95" customHeight="1">
      <c r="A24" s="66"/>
      <c r="B24" s="429"/>
      <c r="C24" s="430"/>
      <c r="D24" s="134"/>
      <c r="E24" s="434"/>
      <c r="F24" s="435"/>
      <c r="G24" s="435"/>
      <c r="H24" s="435"/>
      <c r="I24" s="435"/>
      <c r="J24" s="435"/>
      <c r="K24" s="436"/>
    </row>
    <row r="25" spans="1:11" ht="24.95" customHeight="1">
      <c r="A25" s="66"/>
      <c r="B25" s="429"/>
      <c r="C25" s="430"/>
      <c r="D25" s="134"/>
      <c r="E25" s="365"/>
      <c r="F25" s="366"/>
      <c r="G25" s="366"/>
      <c r="H25" s="366"/>
      <c r="I25" s="366"/>
      <c r="J25" s="366"/>
      <c r="K25" s="367"/>
    </row>
    <row r="26" spans="1:11" ht="24.95" customHeight="1">
      <c r="A26" s="66"/>
      <c r="B26" s="431"/>
      <c r="C26" s="430"/>
      <c r="D26" s="134"/>
      <c r="E26" s="365"/>
      <c r="F26" s="366"/>
      <c r="G26" s="366"/>
      <c r="H26" s="366"/>
      <c r="I26" s="366"/>
      <c r="J26" s="366"/>
      <c r="K26" s="367"/>
    </row>
    <row r="27" spans="1:11" ht="24.95" customHeight="1">
      <c r="A27" s="66"/>
      <c r="B27" s="431"/>
      <c r="C27" s="430"/>
      <c r="D27" s="134"/>
      <c r="E27" s="362"/>
      <c r="F27" s="363"/>
      <c r="G27" s="363"/>
      <c r="H27" s="363"/>
      <c r="I27" s="363"/>
      <c r="J27" s="363"/>
      <c r="K27" s="364"/>
    </row>
    <row r="28" spans="1:11" ht="24.95" customHeight="1">
      <c r="A28" s="66"/>
      <c r="B28" s="431"/>
      <c r="C28" s="430"/>
      <c r="D28" s="134"/>
      <c r="E28" s="365"/>
      <c r="F28" s="366"/>
      <c r="G28" s="366"/>
      <c r="H28" s="366"/>
      <c r="I28" s="366"/>
      <c r="J28" s="366"/>
      <c r="K28" s="367"/>
    </row>
    <row r="29" spans="1:11" ht="24.95" customHeight="1">
      <c r="A29" s="66"/>
      <c r="B29" s="432"/>
      <c r="C29" s="433"/>
      <c r="D29" s="135"/>
      <c r="E29" s="368"/>
      <c r="F29" s="369"/>
      <c r="G29" s="369"/>
      <c r="H29" s="369"/>
      <c r="I29" s="369"/>
      <c r="J29" s="369"/>
      <c r="K29" s="370"/>
    </row>
    <row r="30" spans="1:11" ht="24.95" customHeight="1">
      <c r="A30" s="66"/>
      <c r="B30" s="429" t="s">
        <v>58</v>
      </c>
      <c r="C30" s="430"/>
      <c r="D30" s="134"/>
      <c r="E30" s="381" t="s">
        <v>70</v>
      </c>
      <c r="F30" s="382"/>
      <c r="G30" s="382"/>
      <c r="H30" s="382"/>
      <c r="I30" s="382"/>
      <c r="J30" s="382"/>
      <c r="K30" s="383"/>
    </row>
    <row r="31" spans="1:11" ht="24.95" customHeight="1">
      <c r="A31" s="66"/>
      <c r="B31" s="429"/>
      <c r="C31" s="430"/>
      <c r="D31" s="134"/>
      <c r="E31" s="384" t="s">
        <v>71</v>
      </c>
      <c r="F31" s="385"/>
      <c r="G31" s="385"/>
      <c r="H31" s="385"/>
      <c r="I31" s="385"/>
      <c r="J31" s="385"/>
      <c r="K31" s="386"/>
    </row>
    <row r="32" spans="1:11" ht="24.95" customHeight="1">
      <c r="A32" s="66"/>
      <c r="B32" s="429"/>
      <c r="C32" s="430"/>
      <c r="D32" s="134"/>
      <c r="E32" s="384" t="s">
        <v>72</v>
      </c>
      <c r="F32" s="385"/>
      <c r="G32" s="385"/>
      <c r="H32" s="385"/>
      <c r="I32" s="385"/>
      <c r="J32" s="385"/>
      <c r="K32" s="386"/>
    </row>
    <row r="33" spans="1:11" ht="24.95" customHeight="1">
      <c r="A33" s="66"/>
      <c r="B33" s="429"/>
      <c r="C33" s="430"/>
      <c r="D33" s="134"/>
      <c r="E33" s="384" t="s">
        <v>73</v>
      </c>
      <c r="F33" s="385"/>
      <c r="G33" s="385"/>
      <c r="H33" s="385"/>
      <c r="I33" s="385"/>
      <c r="J33" s="385"/>
      <c r="K33" s="386"/>
    </row>
    <row r="34" spans="1:11" ht="24.95" customHeight="1">
      <c r="A34" s="66"/>
      <c r="B34" s="429"/>
      <c r="C34" s="430"/>
      <c r="D34" s="134"/>
      <c r="E34" s="434"/>
      <c r="F34" s="435"/>
      <c r="G34" s="435"/>
      <c r="H34" s="435"/>
      <c r="I34" s="435"/>
      <c r="J34" s="435"/>
      <c r="K34" s="436"/>
    </row>
    <row r="35" spans="1:11" ht="24.95" customHeight="1">
      <c r="A35" s="66"/>
      <c r="B35" s="431"/>
      <c r="C35" s="430"/>
      <c r="D35" s="134"/>
      <c r="E35" s="365"/>
      <c r="F35" s="366"/>
      <c r="G35" s="366"/>
      <c r="H35" s="366"/>
      <c r="I35" s="366"/>
      <c r="J35" s="366"/>
      <c r="K35" s="367"/>
    </row>
    <row r="36" spans="1:11" ht="24.95" customHeight="1">
      <c r="A36" s="66"/>
      <c r="B36" s="431"/>
      <c r="C36" s="430"/>
      <c r="D36" s="134"/>
      <c r="E36" s="362"/>
      <c r="F36" s="363"/>
      <c r="G36" s="363"/>
      <c r="H36" s="363"/>
      <c r="I36" s="363"/>
      <c r="J36" s="363"/>
      <c r="K36" s="364"/>
    </row>
    <row r="37" spans="1:11" ht="24.95" customHeight="1">
      <c r="A37" s="66"/>
      <c r="B37" s="431"/>
      <c r="C37" s="430"/>
      <c r="D37" s="134"/>
      <c r="E37" s="365"/>
      <c r="F37" s="366"/>
      <c r="G37" s="366"/>
      <c r="H37" s="366"/>
      <c r="I37" s="366"/>
      <c r="J37" s="366"/>
      <c r="K37" s="367"/>
    </row>
    <row r="38" spans="1:11" ht="24.95" customHeight="1">
      <c r="A38" s="66"/>
      <c r="B38" s="431"/>
      <c r="C38" s="430"/>
      <c r="D38" s="134"/>
      <c r="E38" s="368"/>
      <c r="F38" s="369"/>
      <c r="G38" s="369"/>
      <c r="H38" s="369"/>
      <c r="I38" s="369"/>
      <c r="J38" s="369"/>
      <c r="K38" s="370"/>
    </row>
    <row r="39" spans="1:11" ht="24.95" customHeight="1">
      <c r="A39" s="66"/>
      <c r="B39" s="393"/>
      <c r="C39" s="428"/>
      <c r="D39" s="136"/>
      <c r="E39" s="372"/>
      <c r="F39" s="373"/>
      <c r="G39" s="373"/>
      <c r="H39" s="373"/>
      <c r="I39" s="373"/>
      <c r="J39" s="373"/>
      <c r="K39" s="374"/>
    </row>
    <row r="40" spans="1:11" ht="24.95" customHeight="1">
      <c r="A40" s="66"/>
      <c r="B40" s="429"/>
      <c r="C40" s="430"/>
      <c r="D40" s="137"/>
      <c r="E40" s="365"/>
      <c r="F40" s="366"/>
      <c r="G40" s="366"/>
      <c r="H40" s="366"/>
      <c r="I40" s="366"/>
      <c r="J40" s="366"/>
      <c r="K40" s="367"/>
    </row>
    <row r="41" spans="1:11" ht="24.95" customHeight="1">
      <c r="A41" s="66"/>
      <c r="B41" s="429"/>
      <c r="C41" s="430"/>
      <c r="D41" s="137"/>
      <c r="E41" s="365"/>
      <c r="F41" s="366"/>
      <c r="G41" s="366"/>
      <c r="H41" s="366"/>
      <c r="I41" s="366"/>
      <c r="J41" s="366"/>
      <c r="K41" s="367"/>
    </row>
    <row r="42" spans="1:11" ht="24.95" customHeight="1">
      <c r="A42" s="66"/>
      <c r="B42" s="429"/>
      <c r="C42" s="430"/>
      <c r="D42" s="137"/>
      <c r="E42" s="365"/>
      <c r="F42" s="366"/>
      <c r="G42" s="366"/>
      <c r="H42" s="366"/>
      <c r="I42" s="366"/>
      <c r="J42" s="366"/>
      <c r="K42" s="367"/>
    </row>
    <row r="43" spans="1:11" ht="24.95" customHeight="1">
      <c r="A43" s="66"/>
      <c r="B43" s="429"/>
      <c r="C43" s="430"/>
      <c r="D43" s="137"/>
      <c r="E43" s="365"/>
      <c r="F43" s="366"/>
      <c r="G43" s="366"/>
      <c r="H43" s="366"/>
      <c r="I43" s="366"/>
      <c r="J43" s="366"/>
      <c r="K43" s="367"/>
    </row>
    <row r="44" spans="1:11" ht="24.95" customHeight="1">
      <c r="A44" s="66"/>
      <c r="B44" s="431"/>
      <c r="C44" s="430"/>
      <c r="D44" s="137"/>
      <c r="E44" s="365"/>
      <c r="F44" s="366"/>
      <c r="G44" s="366"/>
      <c r="H44" s="366"/>
      <c r="I44" s="366"/>
      <c r="J44" s="366"/>
      <c r="K44" s="367"/>
    </row>
    <row r="45" spans="1:11" ht="24.95" customHeight="1">
      <c r="A45" s="66"/>
      <c r="B45" s="431"/>
      <c r="C45" s="430"/>
      <c r="D45" s="137"/>
      <c r="E45" s="362"/>
      <c r="F45" s="363"/>
      <c r="G45" s="363"/>
      <c r="H45" s="363"/>
      <c r="I45" s="363"/>
      <c r="J45" s="363"/>
      <c r="K45" s="364"/>
    </row>
    <row r="46" spans="1:11" ht="24.95" customHeight="1">
      <c r="A46" s="66"/>
      <c r="B46" s="431"/>
      <c r="C46" s="430"/>
      <c r="D46" s="137"/>
      <c r="E46" s="365"/>
      <c r="F46" s="366"/>
      <c r="G46" s="366"/>
      <c r="H46" s="366"/>
      <c r="I46" s="366"/>
      <c r="J46" s="366"/>
      <c r="K46" s="367"/>
    </row>
    <row r="47" spans="1:11" ht="24.95" customHeight="1">
      <c r="A47" s="66"/>
      <c r="B47" s="432"/>
      <c r="C47" s="433"/>
      <c r="D47" s="138"/>
      <c r="E47" s="368"/>
      <c r="F47" s="369"/>
      <c r="G47" s="369"/>
      <c r="H47" s="369"/>
      <c r="I47" s="369"/>
      <c r="J47" s="369"/>
      <c r="K47" s="370"/>
    </row>
    <row r="49" spans="2:11">
      <c r="B49" s="2" t="s">
        <v>9</v>
      </c>
    </row>
    <row r="50" spans="2:11">
      <c r="B50" s="409" t="s">
        <v>47</v>
      </c>
      <c r="C50" s="410"/>
      <c r="D50" s="410"/>
      <c r="E50" s="410"/>
      <c r="F50" s="410"/>
      <c r="G50" s="411"/>
      <c r="H50" s="409" t="s">
        <v>48</v>
      </c>
      <c r="I50" s="410"/>
      <c r="J50" s="410"/>
      <c r="K50" s="411"/>
    </row>
    <row r="51" spans="2:11">
      <c r="B51" s="412"/>
      <c r="C51" s="413"/>
      <c r="D51" s="413"/>
      <c r="E51" s="413"/>
      <c r="F51" s="413"/>
      <c r="G51" s="414"/>
      <c r="H51" s="412"/>
      <c r="I51" s="413"/>
      <c r="J51" s="413"/>
      <c r="K51" s="414"/>
    </row>
    <row r="52" spans="2:11">
      <c r="B52" s="412"/>
      <c r="C52" s="413"/>
      <c r="D52" s="413"/>
      <c r="E52" s="413"/>
      <c r="F52" s="413"/>
      <c r="G52" s="414"/>
      <c r="H52" s="412"/>
      <c r="I52" s="413"/>
      <c r="J52" s="413"/>
      <c r="K52" s="414"/>
    </row>
    <row r="53" spans="2:11">
      <c r="B53" s="412"/>
      <c r="C53" s="413"/>
      <c r="D53" s="413"/>
      <c r="E53" s="413"/>
      <c r="F53" s="413"/>
      <c r="G53" s="414"/>
      <c r="H53" s="412"/>
      <c r="I53" s="413"/>
      <c r="J53" s="413"/>
      <c r="K53" s="414"/>
    </row>
    <row r="54" spans="2:11">
      <c r="B54" s="412"/>
      <c r="C54" s="413"/>
      <c r="D54" s="413"/>
      <c r="E54" s="413"/>
      <c r="F54" s="413"/>
      <c r="G54" s="414"/>
      <c r="H54" s="412"/>
      <c r="I54" s="413"/>
      <c r="J54" s="413"/>
      <c r="K54" s="414"/>
    </row>
    <row r="55" spans="2:11">
      <c r="B55" s="412"/>
      <c r="C55" s="413"/>
      <c r="D55" s="413"/>
      <c r="E55" s="413"/>
      <c r="F55" s="413"/>
      <c r="G55" s="414"/>
      <c r="H55" s="412"/>
      <c r="I55" s="413"/>
      <c r="J55" s="413"/>
      <c r="K55" s="414"/>
    </row>
    <row r="56" spans="2:11">
      <c r="B56" s="412"/>
      <c r="C56" s="413"/>
      <c r="D56" s="413"/>
      <c r="E56" s="413"/>
      <c r="F56" s="413"/>
      <c r="G56" s="414"/>
      <c r="H56" s="412"/>
      <c r="I56" s="413"/>
      <c r="J56" s="413"/>
      <c r="K56" s="414"/>
    </row>
    <row r="57" spans="2:11">
      <c r="B57" s="412"/>
      <c r="C57" s="413"/>
      <c r="D57" s="413"/>
      <c r="E57" s="413"/>
      <c r="F57" s="413"/>
      <c r="G57" s="414"/>
      <c r="H57" s="412"/>
      <c r="I57" s="413"/>
      <c r="J57" s="413"/>
      <c r="K57" s="414"/>
    </row>
    <row r="58" spans="2:11">
      <c r="B58" s="412"/>
      <c r="C58" s="413"/>
      <c r="D58" s="413"/>
      <c r="E58" s="413"/>
      <c r="F58" s="413"/>
      <c r="G58" s="414"/>
      <c r="H58" s="412"/>
      <c r="I58" s="413"/>
      <c r="J58" s="413"/>
      <c r="K58" s="414"/>
    </row>
    <row r="59" spans="2:11">
      <c r="B59" s="412"/>
      <c r="C59" s="413"/>
      <c r="D59" s="413"/>
      <c r="E59" s="413"/>
      <c r="F59" s="413"/>
      <c r="G59" s="414"/>
      <c r="H59" s="412"/>
      <c r="I59" s="413"/>
      <c r="J59" s="413"/>
      <c r="K59" s="414"/>
    </row>
    <row r="60" spans="2:11">
      <c r="B60" s="412"/>
      <c r="C60" s="413"/>
      <c r="D60" s="413"/>
      <c r="E60" s="413"/>
      <c r="F60" s="413"/>
      <c r="G60" s="414"/>
      <c r="H60" s="412"/>
      <c r="I60" s="413"/>
      <c r="J60" s="413"/>
      <c r="K60" s="414"/>
    </row>
    <row r="61" spans="2:11">
      <c r="B61" s="412"/>
      <c r="C61" s="413"/>
      <c r="D61" s="413"/>
      <c r="E61" s="413"/>
      <c r="F61" s="413"/>
      <c r="G61" s="414"/>
      <c r="H61" s="412"/>
      <c r="I61" s="413"/>
      <c r="J61" s="413"/>
      <c r="K61" s="414"/>
    </row>
    <row r="62" spans="2:11">
      <c r="B62" s="415"/>
      <c r="C62" s="416"/>
      <c r="D62" s="416"/>
      <c r="E62" s="416"/>
      <c r="F62" s="416"/>
      <c r="G62" s="417"/>
      <c r="H62" s="421"/>
      <c r="I62" s="422"/>
      <c r="J62" s="422"/>
      <c r="K62" s="423"/>
    </row>
    <row r="63" spans="2:11">
      <c r="B63" s="415"/>
      <c r="C63" s="416"/>
      <c r="D63" s="416"/>
      <c r="E63" s="416"/>
      <c r="F63" s="416"/>
      <c r="G63" s="417"/>
      <c r="H63" s="421"/>
      <c r="I63" s="422"/>
      <c r="J63" s="422"/>
      <c r="K63" s="423"/>
    </row>
    <row r="64" spans="2:11">
      <c r="B64" s="415"/>
      <c r="C64" s="416"/>
      <c r="D64" s="416"/>
      <c r="E64" s="416"/>
      <c r="F64" s="416"/>
      <c r="G64" s="417"/>
      <c r="H64" s="421"/>
      <c r="I64" s="422"/>
      <c r="J64" s="422"/>
      <c r="K64" s="423"/>
    </row>
    <row r="65" spans="2:11">
      <c r="B65" s="415"/>
      <c r="C65" s="416"/>
      <c r="D65" s="416"/>
      <c r="E65" s="416"/>
      <c r="F65" s="416"/>
      <c r="G65" s="417"/>
      <c r="H65" s="421"/>
      <c r="I65" s="422"/>
      <c r="J65" s="422"/>
      <c r="K65" s="423"/>
    </row>
    <row r="66" spans="2:11">
      <c r="B66" s="415"/>
      <c r="C66" s="416"/>
      <c r="D66" s="416"/>
      <c r="E66" s="416"/>
      <c r="F66" s="416"/>
      <c r="G66" s="417"/>
      <c r="H66" s="421"/>
      <c r="I66" s="422"/>
      <c r="J66" s="422"/>
      <c r="K66" s="423"/>
    </row>
    <row r="67" spans="2:11">
      <c r="B67" s="415"/>
      <c r="C67" s="416"/>
      <c r="D67" s="416"/>
      <c r="E67" s="416"/>
      <c r="F67" s="416"/>
      <c r="G67" s="417"/>
      <c r="H67" s="421"/>
      <c r="I67" s="422"/>
      <c r="J67" s="422"/>
      <c r="K67" s="423"/>
    </row>
    <row r="68" spans="2:11">
      <c r="B68" s="415"/>
      <c r="C68" s="416"/>
      <c r="D68" s="416"/>
      <c r="E68" s="416"/>
      <c r="F68" s="416"/>
      <c r="G68" s="417"/>
      <c r="H68" s="421"/>
      <c r="I68" s="422"/>
      <c r="J68" s="422"/>
      <c r="K68" s="423"/>
    </row>
    <row r="69" spans="2:11">
      <c r="B69" s="415"/>
      <c r="C69" s="416"/>
      <c r="D69" s="416"/>
      <c r="E69" s="416"/>
      <c r="F69" s="416"/>
      <c r="G69" s="417"/>
      <c r="H69" s="421"/>
      <c r="I69" s="422"/>
      <c r="J69" s="422"/>
      <c r="K69" s="423"/>
    </row>
    <row r="70" spans="2:11">
      <c r="B70" s="418"/>
      <c r="C70" s="419"/>
      <c r="D70" s="419"/>
      <c r="E70" s="419"/>
      <c r="F70" s="419"/>
      <c r="G70" s="420"/>
      <c r="H70" s="424"/>
      <c r="I70" s="425"/>
      <c r="J70" s="425"/>
      <c r="K70" s="426"/>
    </row>
  </sheetData>
  <mergeCells count="54">
    <mergeCell ref="B50:G70"/>
    <mergeCell ref="H50:K70"/>
    <mergeCell ref="B11:C11"/>
    <mergeCell ref="E11:K11"/>
    <mergeCell ref="B12:C20"/>
    <mergeCell ref="B21:C29"/>
    <mergeCell ref="B30:C38"/>
    <mergeCell ref="B39:C47"/>
    <mergeCell ref="E12:K12"/>
    <mergeCell ref="E13:K13"/>
    <mergeCell ref="E14:K14"/>
    <mergeCell ref="E15:K15"/>
    <mergeCell ref="E16:K16"/>
    <mergeCell ref="E17:K17"/>
    <mergeCell ref="E18:K18"/>
    <mergeCell ref="E19:K19"/>
    <mergeCell ref="B1:B2"/>
    <mergeCell ref="E1:E2"/>
    <mergeCell ref="G1:H1"/>
    <mergeCell ref="J1:K1"/>
    <mergeCell ref="I4:K4"/>
    <mergeCell ref="B5:B8"/>
    <mergeCell ref="E5:F5"/>
    <mergeCell ref="G5:K5"/>
    <mergeCell ref="E6:F9"/>
    <mergeCell ref="G6:K9"/>
    <mergeCell ref="E20:K20"/>
    <mergeCell ref="E21:K21"/>
    <mergeCell ref="E22:K22"/>
    <mergeCell ref="E23:K23"/>
    <mergeCell ref="E24:K24"/>
    <mergeCell ref="E25:K25"/>
    <mergeCell ref="E26:K26"/>
    <mergeCell ref="E27:K27"/>
    <mergeCell ref="E28:K28"/>
    <mergeCell ref="E29:K29"/>
    <mergeCell ref="E30:K30"/>
    <mergeCell ref="E31:K31"/>
    <mergeCell ref="E32:K32"/>
    <mergeCell ref="E33:K33"/>
    <mergeCell ref="E34:K34"/>
    <mergeCell ref="E35:K35"/>
    <mergeCell ref="E36:K36"/>
    <mergeCell ref="E37:K37"/>
    <mergeCell ref="E38:K38"/>
    <mergeCell ref="E39:K39"/>
    <mergeCell ref="E45:K45"/>
    <mergeCell ref="E46:K46"/>
    <mergeCell ref="E47:K47"/>
    <mergeCell ref="E40:K40"/>
    <mergeCell ref="E41:K41"/>
    <mergeCell ref="E42:K42"/>
    <mergeCell ref="E43:K43"/>
    <mergeCell ref="E44:K44"/>
  </mergeCells>
  <phoneticPr fontId="1"/>
  <hyperlinks>
    <hyperlink ref="I4:K4" location="データ一覧表!A23" tooltip="ﾃﾞｰﾀ一覧表のシートへ戻る" display="ユニット番号　01G004L34　"/>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02"/>
  <sheetViews>
    <sheetView workbookViewId="0">
      <selection activeCell="I4" sqref="I4:K4"/>
    </sheetView>
  </sheetViews>
  <sheetFormatPr defaultRowHeight="20.100000000000001" customHeight="1"/>
  <cols>
    <col min="1" max="1" width="10.625" style="2" customWidth="1"/>
    <col min="2" max="2" width="17.25" style="2" customWidth="1"/>
    <col min="3" max="3" width="2.625" style="2" customWidth="1"/>
    <col min="4" max="4" width="3.625" style="2" customWidth="1"/>
    <col min="5" max="5" width="17.25" style="2" customWidth="1"/>
    <col min="6" max="6" width="2.625" style="2" customWidth="1"/>
    <col min="7" max="8" width="14.375" style="2" customWidth="1"/>
    <col min="9" max="9" width="3.625" style="2" customWidth="1"/>
    <col min="10" max="11" width="14.125" style="2" customWidth="1"/>
    <col min="12" max="12" width="3.25" style="2" customWidth="1"/>
    <col min="13" max="257" width="9" style="2"/>
    <col min="258" max="258" width="12.625" style="2" customWidth="1"/>
    <col min="259" max="259" width="2.625" style="2" customWidth="1"/>
    <col min="260" max="260" width="12.625" style="2" customWidth="1"/>
    <col min="261" max="261" width="2.625" style="2" customWidth="1"/>
    <col min="262" max="262" width="12.625" style="2" customWidth="1"/>
    <col min="263" max="263" width="2.625" style="2" customWidth="1"/>
    <col min="264" max="266" width="12.625" style="2" customWidth="1"/>
    <col min="267" max="513" width="9" style="2"/>
    <col min="514" max="514" width="12.625" style="2" customWidth="1"/>
    <col min="515" max="515" width="2.625" style="2" customWidth="1"/>
    <col min="516" max="516" width="12.625" style="2" customWidth="1"/>
    <col min="517" max="517" width="2.625" style="2" customWidth="1"/>
    <col min="518" max="518" width="12.625" style="2" customWidth="1"/>
    <col min="519" max="519" width="2.625" style="2" customWidth="1"/>
    <col min="520" max="522" width="12.625" style="2" customWidth="1"/>
    <col min="523" max="769" width="9" style="2"/>
    <col min="770" max="770" width="12.625" style="2" customWidth="1"/>
    <col min="771" max="771" width="2.625" style="2" customWidth="1"/>
    <col min="772" max="772" width="12.625" style="2" customWidth="1"/>
    <col min="773" max="773" width="2.625" style="2" customWidth="1"/>
    <col min="774" max="774" width="12.625" style="2" customWidth="1"/>
    <col min="775" max="775" width="2.625" style="2" customWidth="1"/>
    <col min="776" max="778" width="12.625" style="2" customWidth="1"/>
    <col min="779" max="1025" width="9" style="2"/>
    <col min="1026" max="1026" width="12.625" style="2" customWidth="1"/>
    <col min="1027" max="1027" width="2.625" style="2" customWidth="1"/>
    <col min="1028" max="1028" width="12.625" style="2" customWidth="1"/>
    <col min="1029" max="1029" width="2.625" style="2" customWidth="1"/>
    <col min="1030" max="1030" width="12.625" style="2" customWidth="1"/>
    <col min="1031" max="1031" width="2.625" style="2" customWidth="1"/>
    <col min="1032" max="1034" width="12.625" style="2" customWidth="1"/>
    <col min="1035" max="1281" width="9" style="2"/>
    <col min="1282" max="1282" width="12.625" style="2" customWidth="1"/>
    <col min="1283" max="1283" width="2.625" style="2" customWidth="1"/>
    <col min="1284" max="1284" width="12.625" style="2" customWidth="1"/>
    <col min="1285" max="1285" width="2.625" style="2" customWidth="1"/>
    <col min="1286" max="1286" width="12.625" style="2" customWidth="1"/>
    <col min="1287" max="1287" width="2.625" style="2" customWidth="1"/>
    <col min="1288" max="1290" width="12.625" style="2" customWidth="1"/>
    <col min="1291" max="1537" width="9" style="2"/>
    <col min="1538" max="1538" width="12.625" style="2" customWidth="1"/>
    <col min="1539" max="1539" width="2.625" style="2" customWidth="1"/>
    <col min="1540" max="1540" width="12.625" style="2" customWidth="1"/>
    <col min="1541" max="1541" width="2.625" style="2" customWidth="1"/>
    <col min="1542" max="1542" width="12.625" style="2" customWidth="1"/>
    <col min="1543" max="1543" width="2.625" style="2" customWidth="1"/>
    <col min="1544" max="1546" width="12.625" style="2" customWidth="1"/>
    <col min="1547" max="1793" width="9" style="2"/>
    <col min="1794" max="1794" width="12.625" style="2" customWidth="1"/>
    <col min="1795" max="1795" width="2.625" style="2" customWidth="1"/>
    <col min="1796" max="1796" width="12.625" style="2" customWidth="1"/>
    <col min="1797" max="1797" width="2.625" style="2" customWidth="1"/>
    <col min="1798" max="1798" width="12.625" style="2" customWidth="1"/>
    <col min="1799" max="1799" width="2.625" style="2" customWidth="1"/>
    <col min="1800" max="1802" width="12.625" style="2" customWidth="1"/>
    <col min="1803" max="2049" width="9" style="2"/>
    <col min="2050" max="2050" width="12.625" style="2" customWidth="1"/>
    <col min="2051" max="2051" width="2.625" style="2" customWidth="1"/>
    <col min="2052" max="2052" width="12.625" style="2" customWidth="1"/>
    <col min="2053" max="2053" width="2.625" style="2" customWidth="1"/>
    <col min="2054" max="2054" width="12.625" style="2" customWidth="1"/>
    <col min="2055" max="2055" width="2.625" style="2" customWidth="1"/>
    <col min="2056" max="2058" width="12.625" style="2" customWidth="1"/>
    <col min="2059" max="2305" width="9" style="2"/>
    <col min="2306" max="2306" width="12.625" style="2" customWidth="1"/>
    <col min="2307" max="2307" width="2.625" style="2" customWidth="1"/>
    <col min="2308" max="2308" width="12.625" style="2" customWidth="1"/>
    <col min="2309" max="2309" width="2.625" style="2" customWidth="1"/>
    <col min="2310" max="2310" width="12.625" style="2" customWidth="1"/>
    <col min="2311" max="2311" width="2.625" style="2" customWidth="1"/>
    <col min="2312" max="2314" width="12.625" style="2" customWidth="1"/>
    <col min="2315" max="2561" width="9" style="2"/>
    <col min="2562" max="2562" width="12.625" style="2" customWidth="1"/>
    <col min="2563" max="2563" width="2.625" style="2" customWidth="1"/>
    <col min="2564" max="2564" width="12.625" style="2" customWidth="1"/>
    <col min="2565" max="2565" width="2.625" style="2" customWidth="1"/>
    <col min="2566" max="2566" width="12.625" style="2" customWidth="1"/>
    <col min="2567" max="2567" width="2.625" style="2" customWidth="1"/>
    <col min="2568" max="2570" width="12.625" style="2" customWidth="1"/>
    <col min="2571" max="2817" width="9" style="2"/>
    <col min="2818" max="2818" width="12.625" style="2" customWidth="1"/>
    <col min="2819" max="2819" width="2.625" style="2" customWidth="1"/>
    <col min="2820" max="2820" width="12.625" style="2" customWidth="1"/>
    <col min="2821" max="2821" width="2.625" style="2" customWidth="1"/>
    <col min="2822" max="2822" width="12.625" style="2" customWidth="1"/>
    <col min="2823" max="2823" width="2.625" style="2" customWidth="1"/>
    <col min="2824" max="2826" width="12.625" style="2" customWidth="1"/>
    <col min="2827" max="3073" width="9" style="2"/>
    <col min="3074" max="3074" width="12.625" style="2" customWidth="1"/>
    <col min="3075" max="3075" width="2.625" style="2" customWidth="1"/>
    <col min="3076" max="3076" width="12.625" style="2" customWidth="1"/>
    <col min="3077" max="3077" width="2.625" style="2" customWidth="1"/>
    <col min="3078" max="3078" width="12.625" style="2" customWidth="1"/>
    <col min="3079" max="3079" width="2.625" style="2" customWidth="1"/>
    <col min="3080" max="3082" width="12.625" style="2" customWidth="1"/>
    <col min="3083" max="3329" width="9" style="2"/>
    <col min="3330" max="3330" width="12.625" style="2" customWidth="1"/>
    <col min="3331" max="3331" width="2.625" style="2" customWidth="1"/>
    <col min="3332" max="3332" width="12.625" style="2" customWidth="1"/>
    <col min="3333" max="3333" width="2.625" style="2" customWidth="1"/>
    <col min="3334" max="3334" width="12.625" style="2" customWidth="1"/>
    <col min="3335" max="3335" width="2.625" style="2" customWidth="1"/>
    <col min="3336" max="3338" width="12.625" style="2" customWidth="1"/>
    <col min="3339" max="3585" width="9" style="2"/>
    <col min="3586" max="3586" width="12.625" style="2" customWidth="1"/>
    <col min="3587" max="3587" width="2.625" style="2" customWidth="1"/>
    <col min="3588" max="3588" width="12.625" style="2" customWidth="1"/>
    <col min="3589" max="3589" width="2.625" style="2" customWidth="1"/>
    <col min="3590" max="3590" width="12.625" style="2" customWidth="1"/>
    <col min="3591" max="3591" width="2.625" style="2" customWidth="1"/>
    <col min="3592" max="3594" width="12.625" style="2" customWidth="1"/>
    <col min="3595" max="3841" width="9" style="2"/>
    <col min="3842" max="3842" width="12.625" style="2" customWidth="1"/>
    <col min="3843" max="3843" width="2.625" style="2" customWidth="1"/>
    <col min="3844" max="3844" width="12.625" style="2" customWidth="1"/>
    <col min="3845" max="3845" width="2.625" style="2" customWidth="1"/>
    <col min="3846" max="3846" width="12.625" style="2" customWidth="1"/>
    <col min="3847" max="3847" width="2.625" style="2" customWidth="1"/>
    <col min="3848" max="3850" width="12.625" style="2" customWidth="1"/>
    <col min="3851" max="4097" width="9" style="2"/>
    <col min="4098" max="4098" width="12.625" style="2" customWidth="1"/>
    <col min="4099" max="4099" width="2.625" style="2" customWidth="1"/>
    <col min="4100" max="4100" width="12.625" style="2" customWidth="1"/>
    <col min="4101" max="4101" width="2.625" style="2" customWidth="1"/>
    <col min="4102" max="4102" width="12.625" style="2" customWidth="1"/>
    <col min="4103" max="4103" width="2.625" style="2" customWidth="1"/>
    <col min="4104" max="4106" width="12.625" style="2" customWidth="1"/>
    <col min="4107" max="4353" width="9" style="2"/>
    <col min="4354" max="4354" width="12.625" style="2" customWidth="1"/>
    <col min="4355" max="4355" width="2.625" style="2" customWidth="1"/>
    <col min="4356" max="4356" width="12.625" style="2" customWidth="1"/>
    <col min="4357" max="4357" width="2.625" style="2" customWidth="1"/>
    <col min="4358" max="4358" width="12.625" style="2" customWidth="1"/>
    <col min="4359" max="4359" width="2.625" style="2" customWidth="1"/>
    <col min="4360" max="4362" width="12.625" style="2" customWidth="1"/>
    <col min="4363" max="4609" width="9" style="2"/>
    <col min="4610" max="4610" width="12.625" style="2" customWidth="1"/>
    <col min="4611" max="4611" width="2.625" style="2" customWidth="1"/>
    <col min="4612" max="4612" width="12.625" style="2" customWidth="1"/>
    <col min="4613" max="4613" width="2.625" style="2" customWidth="1"/>
    <col min="4614" max="4614" width="12.625" style="2" customWidth="1"/>
    <col min="4615" max="4615" width="2.625" style="2" customWidth="1"/>
    <col min="4616" max="4618" width="12.625" style="2" customWidth="1"/>
    <col min="4619" max="4865" width="9" style="2"/>
    <col min="4866" max="4866" width="12.625" style="2" customWidth="1"/>
    <col min="4867" max="4867" width="2.625" style="2" customWidth="1"/>
    <col min="4868" max="4868" width="12.625" style="2" customWidth="1"/>
    <col min="4869" max="4869" width="2.625" style="2" customWidth="1"/>
    <col min="4870" max="4870" width="12.625" style="2" customWidth="1"/>
    <col min="4871" max="4871" width="2.625" style="2" customWidth="1"/>
    <col min="4872" max="4874" width="12.625" style="2" customWidth="1"/>
    <col min="4875" max="5121" width="9" style="2"/>
    <col min="5122" max="5122" width="12.625" style="2" customWidth="1"/>
    <col min="5123" max="5123" width="2.625" style="2" customWidth="1"/>
    <col min="5124" max="5124" width="12.625" style="2" customWidth="1"/>
    <col min="5125" max="5125" width="2.625" style="2" customWidth="1"/>
    <col min="5126" max="5126" width="12.625" style="2" customWidth="1"/>
    <col min="5127" max="5127" width="2.625" style="2" customWidth="1"/>
    <col min="5128" max="5130" width="12.625" style="2" customWidth="1"/>
    <col min="5131" max="5377" width="9" style="2"/>
    <col min="5378" max="5378" width="12.625" style="2" customWidth="1"/>
    <col min="5379" max="5379" width="2.625" style="2" customWidth="1"/>
    <col min="5380" max="5380" width="12.625" style="2" customWidth="1"/>
    <col min="5381" max="5381" width="2.625" style="2" customWidth="1"/>
    <col min="5382" max="5382" width="12.625" style="2" customWidth="1"/>
    <col min="5383" max="5383" width="2.625" style="2" customWidth="1"/>
    <col min="5384" max="5386" width="12.625" style="2" customWidth="1"/>
    <col min="5387" max="5633" width="9" style="2"/>
    <col min="5634" max="5634" width="12.625" style="2" customWidth="1"/>
    <col min="5635" max="5635" width="2.625" style="2" customWidth="1"/>
    <col min="5636" max="5636" width="12.625" style="2" customWidth="1"/>
    <col min="5637" max="5637" width="2.625" style="2" customWidth="1"/>
    <col min="5638" max="5638" width="12.625" style="2" customWidth="1"/>
    <col min="5639" max="5639" width="2.625" style="2" customWidth="1"/>
    <col min="5640" max="5642" width="12.625" style="2" customWidth="1"/>
    <col min="5643" max="5889" width="9" style="2"/>
    <col min="5890" max="5890" width="12.625" style="2" customWidth="1"/>
    <col min="5891" max="5891" width="2.625" style="2" customWidth="1"/>
    <col min="5892" max="5892" width="12.625" style="2" customWidth="1"/>
    <col min="5893" max="5893" width="2.625" style="2" customWidth="1"/>
    <col min="5894" max="5894" width="12.625" style="2" customWidth="1"/>
    <col min="5895" max="5895" width="2.625" style="2" customWidth="1"/>
    <col min="5896" max="5898" width="12.625" style="2" customWidth="1"/>
    <col min="5899" max="6145" width="9" style="2"/>
    <col min="6146" max="6146" width="12.625" style="2" customWidth="1"/>
    <col min="6147" max="6147" width="2.625" style="2" customWidth="1"/>
    <col min="6148" max="6148" width="12.625" style="2" customWidth="1"/>
    <col min="6149" max="6149" width="2.625" style="2" customWidth="1"/>
    <col min="6150" max="6150" width="12.625" style="2" customWidth="1"/>
    <col min="6151" max="6151" width="2.625" style="2" customWidth="1"/>
    <col min="6152" max="6154" width="12.625" style="2" customWidth="1"/>
    <col min="6155" max="6401" width="9" style="2"/>
    <col min="6402" max="6402" width="12.625" style="2" customWidth="1"/>
    <col min="6403" max="6403" width="2.625" style="2" customWidth="1"/>
    <col min="6404" max="6404" width="12.625" style="2" customWidth="1"/>
    <col min="6405" max="6405" width="2.625" style="2" customWidth="1"/>
    <col min="6406" max="6406" width="12.625" style="2" customWidth="1"/>
    <col min="6407" max="6407" width="2.625" style="2" customWidth="1"/>
    <col min="6408" max="6410" width="12.625" style="2" customWidth="1"/>
    <col min="6411" max="6657" width="9" style="2"/>
    <col min="6658" max="6658" width="12.625" style="2" customWidth="1"/>
    <col min="6659" max="6659" width="2.625" style="2" customWidth="1"/>
    <col min="6660" max="6660" width="12.625" style="2" customWidth="1"/>
    <col min="6661" max="6661" width="2.625" style="2" customWidth="1"/>
    <col min="6662" max="6662" width="12.625" style="2" customWidth="1"/>
    <col min="6663" max="6663" width="2.625" style="2" customWidth="1"/>
    <col min="6664" max="6666" width="12.625" style="2" customWidth="1"/>
    <col min="6667" max="6913" width="9" style="2"/>
    <col min="6914" max="6914" width="12.625" style="2" customWidth="1"/>
    <col min="6915" max="6915" width="2.625" style="2" customWidth="1"/>
    <col min="6916" max="6916" width="12.625" style="2" customWidth="1"/>
    <col min="6917" max="6917" width="2.625" style="2" customWidth="1"/>
    <col min="6918" max="6918" width="12.625" style="2" customWidth="1"/>
    <col min="6919" max="6919" width="2.625" style="2" customWidth="1"/>
    <col min="6920" max="6922" width="12.625" style="2" customWidth="1"/>
    <col min="6923" max="7169" width="9" style="2"/>
    <col min="7170" max="7170" width="12.625" style="2" customWidth="1"/>
    <col min="7171" max="7171" width="2.625" style="2" customWidth="1"/>
    <col min="7172" max="7172" width="12.625" style="2" customWidth="1"/>
    <col min="7173" max="7173" width="2.625" style="2" customWidth="1"/>
    <col min="7174" max="7174" width="12.625" style="2" customWidth="1"/>
    <col min="7175" max="7175" width="2.625" style="2" customWidth="1"/>
    <col min="7176" max="7178" width="12.625" style="2" customWidth="1"/>
    <col min="7179" max="7425" width="9" style="2"/>
    <col min="7426" max="7426" width="12.625" style="2" customWidth="1"/>
    <col min="7427" max="7427" width="2.625" style="2" customWidth="1"/>
    <col min="7428" max="7428" width="12.625" style="2" customWidth="1"/>
    <col min="7429" max="7429" width="2.625" style="2" customWidth="1"/>
    <col min="7430" max="7430" width="12.625" style="2" customWidth="1"/>
    <col min="7431" max="7431" width="2.625" style="2" customWidth="1"/>
    <col min="7432" max="7434" width="12.625" style="2" customWidth="1"/>
    <col min="7435" max="7681" width="9" style="2"/>
    <col min="7682" max="7682" width="12.625" style="2" customWidth="1"/>
    <col min="7683" max="7683" width="2.625" style="2" customWidth="1"/>
    <col min="7684" max="7684" width="12.625" style="2" customWidth="1"/>
    <col min="7685" max="7685" width="2.625" style="2" customWidth="1"/>
    <col min="7686" max="7686" width="12.625" style="2" customWidth="1"/>
    <col min="7687" max="7687" width="2.625" style="2" customWidth="1"/>
    <col min="7688" max="7690" width="12.625" style="2" customWidth="1"/>
    <col min="7691" max="7937" width="9" style="2"/>
    <col min="7938" max="7938" width="12.625" style="2" customWidth="1"/>
    <col min="7939" max="7939" width="2.625" style="2" customWidth="1"/>
    <col min="7940" max="7940" width="12.625" style="2" customWidth="1"/>
    <col min="7941" max="7941" width="2.625" style="2" customWidth="1"/>
    <col min="7942" max="7942" width="12.625" style="2" customWidth="1"/>
    <col min="7943" max="7943" width="2.625" style="2" customWidth="1"/>
    <col min="7944" max="7946" width="12.625" style="2" customWidth="1"/>
    <col min="7947" max="8193" width="9" style="2"/>
    <col min="8194" max="8194" width="12.625" style="2" customWidth="1"/>
    <col min="8195" max="8195" width="2.625" style="2" customWidth="1"/>
    <col min="8196" max="8196" width="12.625" style="2" customWidth="1"/>
    <col min="8197" max="8197" width="2.625" style="2" customWidth="1"/>
    <col min="8198" max="8198" width="12.625" style="2" customWidth="1"/>
    <col min="8199" max="8199" width="2.625" style="2" customWidth="1"/>
    <col min="8200" max="8202" width="12.625" style="2" customWidth="1"/>
    <col min="8203" max="8449" width="9" style="2"/>
    <col min="8450" max="8450" width="12.625" style="2" customWidth="1"/>
    <col min="8451" max="8451" width="2.625" style="2" customWidth="1"/>
    <col min="8452" max="8452" width="12.625" style="2" customWidth="1"/>
    <col min="8453" max="8453" width="2.625" style="2" customWidth="1"/>
    <col min="8454" max="8454" width="12.625" style="2" customWidth="1"/>
    <col min="8455" max="8455" width="2.625" style="2" customWidth="1"/>
    <col min="8456" max="8458" width="12.625" style="2" customWidth="1"/>
    <col min="8459" max="8705" width="9" style="2"/>
    <col min="8706" max="8706" width="12.625" style="2" customWidth="1"/>
    <col min="8707" max="8707" width="2.625" style="2" customWidth="1"/>
    <col min="8708" max="8708" width="12.625" style="2" customWidth="1"/>
    <col min="8709" max="8709" width="2.625" style="2" customWidth="1"/>
    <col min="8710" max="8710" width="12.625" style="2" customWidth="1"/>
    <col min="8711" max="8711" width="2.625" style="2" customWidth="1"/>
    <col min="8712" max="8714" width="12.625" style="2" customWidth="1"/>
    <col min="8715" max="8961" width="9" style="2"/>
    <col min="8962" max="8962" width="12.625" style="2" customWidth="1"/>
    <col min="8963" max="8963" width="2.625" style="2" customWidth="1"/>
    <col min="8964" max="8964" width="12.625" style="2" customWidth="1"/>
    <col min="8965" max="8965" width="2.625" style="2" customWidth="1"/>
    <col min="8966" max="8966" width="12.625" style="2" customWidth="1"/>
    <col min="8967" max="8967" width="2.625" style="2" customWidth="1"/>
    <col min="8968" max="8970" width="12.625" style="2" customWidth="1"/>
    <col min="8971" max="9217" width="9" style="2"/>
    <col min="9218" max="9218" width="12.625" style="2" customWidth="1"/>
    <col min="9219" max="9219" width="2.625" style="2" customWidth="1"/>
    <col min="9220" max="9220" width="12.625" style="2" customWidth="1"/>
    <col min="9221" max="9221" width="2.625" style="2" customWidth="1"/>
    <col min="9222" max="9222" width="12.625" style="2" customWidth="1"/>
    <col min="9223" max="9223" width="2.625" style="2" customWidth="1"/>
    <col min="9224" max="9226" width="12.625" style="2" customWidth="1"/>
    <col min="9227" max="9473" width="9" style="2"/>
    <col min="9474" max="9474" width="12.625" style="2" customWidth="1"/>
    <col min="9475" max="9475" width="2.625" style="2" customWidth="1"/>
    <col min="9476" max="9476" width="12.625" style="2" customWidth="1"/>
    <col min="9477" max="9477" width="2.625" style="2" customWidth="1"/>
    <col min="9478" max="9478" width="12.625" style="2" customWidth="1"/>
    <col min="9479" max="9479" width="2.625" style="2" customWidth="1"/>
    <col min="9480" max="9482" width="12.625" style="2" customWidth="1"/>
    <col min="9483" max="9729" width="9" style="2"/>
    <col min="9730" max="9730" width="12.625" style="2" customWidth="1"/>
    <col min="9731" max="9731" width="2.625" style="2" customWidth="1"/>
    <col min="9732" max="9732" width="12.625" style="2" customWidth="1"/>
    <col min="9733" max="9733" width="2.625" style="2" customWidth="1"/>
    <col min="9734" max="9734" width="12.625" style="2" customWidth="1"/>
    <col min="9735" max="9735" width="2.625" style="2" customWidth="1"/>
    <col min="9736" max="9738" width="12.625" style="2" customWidth="1"/>
    <col min="9739" max="9985" width="9" style="2"/>
    <col min="9986" max="9986" width="12.625" style="2" customWidth="1"/>
    <col min="9987" max="9987" width="2.625" style="2" customWidth="1"/>
    <col min="9988" max="9988" width="12.625" style="2" customWidth="1"/>
    <col min="9989" max="9989" width="2.625" style="2" customWidth="1"/>
    <col min="9990" max="9990" width="12.625" style="2" customWidth="1"/>
    <col min="9991" max="9991" width="2.625" style="2" customWidth="1"/>
    <col min="9992" max="9994" width="12.625" style="2" customWidth="1"/>
    <col min="9995" max="10241" width="9" style="2"/>
    <col min="10242" max="10242" width="12.625" style="2" customWidth="1"/>
    <col min="10243" max="10243" width="2.625" style="2" customWidth="1"/>
    <col min="10244" max="10244" width="12.625" style="2" customWidth="1"/>
    <col min="10245" max="10245" width="2.625" style="2" customWidth="1"/>
    <col min="10246" max="10246" width="12.625" style="2" customWidth="1"/>
    <col min="10247" max="10247" width="2.625" style="2" customWidth="1"/>
    <col min="10248" max="10250" width="12.625" style="2" customWidth="1"/>
    <col min="10251" max="10497" width="9" style="2"/>
    <col min="10498" max="10498" width="12.625" style="2" customWidth="1"/>
    <col min="10499" max="10499" width="2.625" style="2" customWidth="1"/>
    <col min="10500" max="10500" width="12.625" style="2" customWidth="1"/>
    <col min="10501" max="10501" width="2.625" style="2" customWidth="1"/>
    <col min="10502" max="10502" width="12.625" style="2" customWidth="1"/>
    <col min="10503" max="10503" width="2.625" style="2" customWidth="1"/>
    <col min="10504" max="10506" width="12.625" style="2" customWidth="1"/>
    <col min="10507" max="10753" width="9" style="2"/>
    <col min="10754" max="10754" width="12.625" style="2" customWidth="1"/>
    <col min="10755" max="10755" width="2.625" style="2" customWidth="1"/>
    <col min="10756" max="10756" width="12.625" style="2" customWidth="1"/>
    <col min="10757" max="10757" width="2.625" style="2" customWidth="1"/>
    <col min="10758" max="10758" width="12.625" style="2" customWidth="1"/>
    <col min="10759" max="10759" width="2.625" style="2" customWidth="1"/>
    <col min="10760" max="10762" width="12.625" style="2" customWidth="1"/>
    <col min="10763" max="11009" width="9" style="2"/>
    <col min="11010" max="11010" width="12.625" style="2" customWidth="1"/>
    <col min="11011" max="11011" width="2.625" style="2" customWidth="1"/>
    <col min="11012" max="11012" width="12.625" style="2" customWidth="1"/>
    <col min="11013" max="11013" width="2.625" style="2" customWidth="1"/>
    <col min="11014" max="11014" width="12.625" style="2" customWidth="1"/>
    <col min="11015" max="11015" width="2.625" style="2" customWidth="1"/>
    <col min="11016" max="11018" width="12.625" style="2" customWidth="1"/>
    <col min="11019" max="11265" width="9" style="2"/>
    <col min="11266" max="11266" width="12.625" style="2" customWidth="1"/>
    <col min="11267" max="11267" width="2.625" style="2" customWidth="1"/>
    <col min="11268" max="11268" width="12.625" style="2" customWidth="1"/>
    <col min="11269" max="11269" width="2.625" style="2" customWidth="1"/>
    <col min="11270" max="11270" width="12.625" style="2" customWidth="1"/>
    <col min="11271" max="11271" width="2.625" style="2" customWidth="1"/>
    <col min="11272" max="11274" width="12.625" style="2" customWidth="1"/>
    <col min="11275" max="11521" width="9" style="2"/>
    <col min="11522" max="11522" width="12.625" style="2" customWidth="1"/>
    <col min="11523" max="11523" width="2.625" style="2" customWidth="1"/>
    <col min="11524" max="11524" width="12.625" style="2" customWidth="1"/>
    <col min="11525" max="11525" width="2.625" style="2" customWidth="1"/>
    <col min="11526" max="11526" width="12.625" style="2" customWidth="1"/>
    <col min="11527" max="11527" width="2.625" style="2" customWidth="1"/>
    <col min="11528" max="11530" width="12.625" style="2" customWidth="1"/>
    <col min="11531" max="11777" width="9" style="2"/>
    <col min="11778" max="11778" width="12.625" style="2" customWidth="1"/>
    <col min="11779" max="11779" width="2.625" style="2" customWidth="1"/>
    <col min="11780" max="11780" width="12.625" style="2" customWidth="1"/>
    <col min="11781" max="11781" width="2.625" style="2" customWidth="1"/>
    <col min="11782" max="11782" width="12.625" style="2" customWidth="1"/>
    <col min="11783" max="11783" width="2.625" style="2" customWidth="1"/>
    <col min="11784" max="11786" width="12.625" style="2" customWidth="1"/>
    <col min="11787" max="12033" width="9" style="2"/>
    <col min="12034" max="12034" width="12.625" style="2" customWidth="1"/>
    <col min="12035" max="12035" width="2.625" style="2" customWidth="1"/>
    <col min="12036" max="12036" width="12.625" style="2" customWidth="1"/>
    <col min="12037" max="12037" width="2.625" style="2" customWidth="1"/>
    <col min="12038" max="12038" width="12.625" style="2" customWidth="1"/>
    <col min="12039" max="12039" width="2.625" style="2" customWidth="1"/>
    <col min="12040" max="12042" width="12.625" style="2" customWidth="1"/>
    <col min="12043" max="12289" width="9" style="2"/>
    <col min="12290" max="12290" width="12.625" style="2" customWidth="1"/>
    <col min="12291" max="12291" width="2.625" style="2" customWidth="1"/>
    <col min="12292" max="12292" width="12.625" style="2" customWidth="1"/>
    <col min="12293" max="12293" width="2.625" style="2" customWidth="1"/>
    <col min="12294" max="12294" width="12.625" style="2" customWidth="1"/>
    <col min="12295" max="12295" width="2.625" style="2" customWidth="1"/>
    <col min="12296" max="12298" width="12.625" style="2" customWidth="1"/>
    <col min="12299" max="12545" width="9" style="2"/>
    <col min="12546" max="12546" width="12.625" style="2" customWidth="1"/>
    <col min="12547" max="12547" width="2.625" style="2" customWidth="1"/>
    <col min="12548" max="12548" width="12.625" style="2" customWidth="1"/>
    <col min="12549" max="12549" width="2.625" style="2" customWidth="1"/>
    <col min="12550" max="12550" width="12.625" style="2" customWidth="1"/>
    <col min="12551" max="12551" width="2.625" style="2" customWidth="1"/>
    <col min="12552" max="12554" width="12.625" style="2" customWidth="1"/>
    <col min="12555" max="12801" width="9" style="2"/>
    <col min="12802" max="12802" width="12.625" style="2" customWidth="1"/>
    <col min="12803" max="12803" width="2.625" style="2" customWidth="1"/>
    <col min="12804" max="12804" width="12.625" style="2" customWidth="1"/>
    <col min="12805" max="12805" width="2.625" style="2" customWidth="1"/>
    <col min="12806" max="12806" width="12.625" style="2" customWidth="1"/>
    <col min="12807" max="12807" width="2.625" style="2" customWidth="1"/>
    <col min="12808" max="12810" width="12.625" style="2" customWidth="1"/>
    <col min="12811" max="13057" width="9" style="2"/>
    <col min="13058" max="13058" width="12.625" style="2" customWidth="1"/>
    <col min="13059" max="13059" width="2.625" style="2" customWidth="1"/>
    <col min="13060" max="13060" width="12.625" style="2" customWidth="1"/>
    <col min="13061" max="13061" width="2.625" style="2" customWidth="1"/>
    <col min="13062" max="13062" width="12.625" style="2" customWidth="1"/>
    <col min="13063" max="13063" width="2.625" style="2" customWidth="1"/>
    <col min="13064" max="13066" width="12.625" style="2" customWidth="1"/>
    <col min="13067" max="13313" width="9" style="2"/>
    <col min="13314" max="13314" width="12.625" style="2" customWidth="1"/>
    <col min="13315" max="13315" width="2.625" style="2" customWidth="1"/>
    <col min="13316" max="13316" width="12.625" style="2" customWidth="1"/>
    <col min="13317" max="13317" width="2.625" style="2" customWidth="1"/>
    <col min="13318" max="13318" width="12.625" style="2" customWidth="1"/>
    <col min="13319" max="13319" width="2.625" style="2" customWidth="1"/>
    <col min="13320" max="13322" width="12.625" style="2" customWidth="1"/>
    <col min="13323" max="13569" width="9" style="2"/>
    <col min="13570" max="13570" width="12.625" style="2" customWidth="1"/>
    <col min="13571" max="13571" width="2.625" style="2" customWidth="1"/>
    <col min="13572" max="13572" width="12.625" style="2" customWidth="1"/>
    <col min="13573" max="13573" width="2.625" style="2" customWidth="1"/>
    <col min="13574" max="13574" width="12.625" style="2" customWidth="1"/>
    <col min="13575" max="13575" width="2.625" style="2" customWidth="1"/>
    <col min="13576" max="13578" width="12.625" style="2" customWidth="1"/>
    <col min="13579" max="13825" width="9" style="2"/>
    <col min="13826" max="13826" width="12.625" style="2" customWidth="1"/>
    <col min="13827" max="13827" width="2.625" style="2" customWidth="1"/>
    <col min="13828" max="13828" width="12.625" style="2" customWidth="1"/>
    <col min="13829" max="13829" width="2.625" style="2" customWidth="1"/>
    <col min="13830" max="13830" width="12.625" style="2" customWidth="1"/>
    <col min="13831" max="13831" width="2.625" style="2" customWidth="1"/>
    <col min="13832" max="13834" width="12.625" style="2" customWidth="1"/>
    <col min="13835" max="14081" width="9" style="2"/>
    <col min="14082" max="14082" width="12.625" style="2" customWidth="1"/>
    <col min="14083" max="14083" width="2.625" style="2" customWidth="1"/>
    <col min="14084" max="14084" width="12.625" style="2" customWidth="1"/>
    <col min="14085" max="14085" width="2.625" style="2" customWidth="1"/>
    <col min="14086" max="14086" width="12.625" style="2" customWidth="1"/>
    <col min="14087" max="14087" width="2.625" style="2" customWidth="1"/>
    <col min="14088" max="14090" width="12.625" style="2" customWidth="1"/>
    <col min="14091" max="14337" width="9" style="2"/>
    <col min="14338" max="14338" width="12.625" style="2" customWidth="1"/>
    <col min="14339" max="14339" width="2.625" style="2" customWidth="1"/>
    <col min="14340" max="14340" width="12.625" style="2" customWidth="1"/>
    <col min="14341" max="14341" width="2.625" style="2" customWidth="1"/>
    <col min="14342" max="14342" width="12.625" style="2" customWidth="1"/>
    <col min="14343" max="14343" width="2.625" style="2" customWidth="1"/>
    <col min="14344" max="14346" width="12.625" style="2" customWidth="1"/>
    <col min="14347" max="14593" width="9" style="2"/>
    <col min="14594" max="14594" width="12.625" style="2" customWidth="1"/>
    <col min="14595" max="14595" width="2.625" style="2" customWidth="1"/>
    <col min="14596" max="14596" width="12.625" style="2" customWidth="1"/>
    <col min="14597" max="14597" width="2.625" style="2" customWidth="1"/>
    <col min="14598" max="14598" width="12.625" style="2" customWidth="1"/>
    <col min="14599" max="14599" width="2.625" style="2" customWidth="1"/>
    <col min="14600" max="14602" width="12.625" style="2" customWidth="1"/>
    <col min="14603" max="14849" width="9" style="2"/>
    <col min="14850" max="14850" width="12.625" style="2" customWidth="1"/>
    <col min="14851" max="14851" width="2.625" style="2" customWidth="1"/>
    <col min="14852" max="14852" width="12.625" style="2" customWidth="1"/>
    <col min="14853" max="14853" width="2.625" style="2" customWidth="1"/>
    <col min="14854" max="14854" width="12.625" style="2" customWidth="1"/>
    <col min="14855" max="14855" width="2.625" style="2" customWidth="1"/>
    <col min="14856" max="14858" width="12.625" style="2" customWidth="1"/>
    <col min="14859" max="15105" width="9" style="2"/>
    <col min="15106" max="15106" width="12.625" style="2" customWidth="1"/>
    <col min="15107" max="15107" width="2.625" style="2" customWidth="1"/>
    <col min="15108" max="15108" width="12.625" style="2" customWidth="1"/>
    <col min="15109" max="15109" width="2.625" style="2" customWidth="1"/>
    <col min="15110" max="15110" width="12.625" style="2" customWidth="1"/>
    <col min="15111" max="15111" width="2.625" style="2" customWidth="1"/>
    <col min="15112" max="15114" width="12.625" style="2" customWidth="1"/>
    <col min="15115" max="15361" width="9" style="2"/>
    <col min="15362" max="15362" width="12.625" style="2" customWidth="1"/>
    <col min="15363" max="15363" width="2.625" style="2" customWidth="1"/>
    <col min="15364" max="15364" width="12.625" style="2" customWidth="1"/>
    <col min="15365" max="15365" width="2.625" style="2" customWidth="1"/>
    <col min="15366" max="15366" width="12.625" style="2" customWidth="1"/>
    <col min="15367" max="15367" width="2.625" style="2" customWidth="1"/>
    <col min="15368" max="15370" width="12.625" style="2" customWidth="1"/>
    <col min="15371" max="15617" width="9" style="2"/>
    <col min="15618" max="15618" width="12.625" style="2" customWidth="1"/>
    <col min="15619" max="15619" width="2.625" style="2" customWidth="1"/>
    <col min="15620" max="15620" width="12.625" style="2" customWidth="1"/>
    <col min="15621" max="15621" width="2.625" style="2" customWidth="1"/>
    <col min="15622" max="15622" width="12.625" style="2" customWidth="1"/>
    <col min="15623" max="15623" width="2.625" style="2" customWidth="1"/>
    <col min="15624" max="15626" width="12.625" style="2" customWidth="1"/>
    <col min="15627" max="15873" width="9" style="2"/>
    <col min="15874" max="15874" width="12.625" style="2" customWidth="1"/>
    <col min="15875" max="15875" width="2.625" style="2" customWidth="1"/>
    <col min="15876" max="15876" width="12.625" style="2" customWidth="1"/>
    <col min="15877" max="15877" width="2.625" style="2" customWidth="1"/>
    <col min="15878" max="15878" width="12.625" style="2" customWidth="1"/>
    <col min="15879" max="15879" width="2.625" style="2" customWidth="1"/>
    <col min="15880" max="15882" width="12.625" style="2" customWidth="1"/>
    <col min="15883" max="16129" width="9" style="2"/>
    <col min="16130" max="16130" width="12.625" style="2" customWidth="1"/>
    <col min="16131" max="16131" width="2.625" style="2" customWidth="1"/>
    <col min="16132" max="16132" width="12.625" style="2" customWidth="1"/>
    <col min="16133" max="16133" width="2.625" style="2" customWidth="1"/>
    <col min="16134" max="16134" width="12.625" style="2" customWidth="1"/>
    <col min="16135" max="16135" width="2.625" style="2" customWidth="1"/>
    <col min="16136" max="16138" width="12.625" style="2" customWidth="1"/>
    <col min="16139" max="16384" width="9" style="2"/>
  </cols>
  <sheetData>
    <row r="1" spans="1:12" s="1" customFormat="1" ht="13.5" customHeight="1">
      <c r="B1" s="404" t="s">
        <v>11</v>
      </c>
      <c r="C1" s="5"/>
      <c r="D1" s="5"/>
      <c r="E1" s="404" t="s">
        <v>12</v>
      </c>
      <c r="G1" s="406" t="s">
        <v>13</v>
      </c>
      <c r="H1" s="407"/>
      <c r="I1" s="7"/>
      <c r="J1" s="452" t="s">
        <v>14</v>
      </c>
      <c r="K1" s="453"/>
    </row>
    <row r="2" spans="1:12" s="1" customFormat="1" ht="13.5">
      <c r="B2" s="405"/>
      <c r="C2" s="5"/>
      <c r="D2" s="5"/>
      <c r="E2" s="405"/>
      <c r="G2" s="10" t="s">
        <v>15</v>
      </c>
      <c r="H2" s="11" t="s">
        <v>16</v>
      </c>
      <c r="I2" s="7"/>
      <c r="J2" s="10" t="s">
        <v>17</v>
      </c>
      <c r="K2" s="11" t="s">
        <v>18</v>
      </c>
    </row>
    <row r="3" spans="1:12" s="1" customFormat="1" ht="13.5">
      <c r="B3" s="4"/>
      <c r="C3" s="6"/>
      <c r="D3" s="6"/>
      <c r="E3" s="4"/>
      <c r="F3" s="7"/>
      <c r="G3" s="8"/>
      <c r="H3" s="9"/>
      <c r="I3" s="7"/>
      <c r="J3" s="8"/>
      <c r="K3" s="9"/>
      <c r="L3" s="7"/>
    </row>
    <row r="4" spans="1:12" ht="13.5">
      <c r="E4" s="3" t="s">
        <v>75</v>
      </c>
      <c r="G4" s="3" t="s">
        <v>281</v>
      </c>
      <c r="I4" s="408" t="s">
        <v>192</v>
      </c>
      <c r="J4" s="408"/>
      <c r="K4" s="408"/>
    </row>
    <row r="5" spans="1:12" ht="13.5" customHeight="1">
      <c r="B5" s="387" t="s">
        <v>10</v>
      </c>
      <c r="E5" s="390" t="s">
        <v>5</v>
      </c>
      <c r="F5" s="391"/>
      <c r="G5" s="392" t="s">
        <v>112</v>
      </c>
      <c r="H5" s="391"/>
      <c r="I5" s="391"/>
      <c r="J5" s="391"/>
      <c r="K5" s="391"/>
    </row>
    <row r="6" spans="1:12" ht="13.5">
      <c r="B6" s="388"/>
      <c r="E6" s="390" t="s">
        <v>6</v>
      </c>
      <c r="F6" s="391"/>
      <c r="G6" s="393" t="s">
        <v>113</v>
      </c>
      <c r="H6" s="394"/>
      <c r="I6" s="394"/>
      <c r="J6" s="394"/>
      <c r="K6" s="395"/>
    </row>
    <row r="7" spans="1:12" ht="13.5">
      <c r="B7" s="388"/>
      <c r="E7" s="391"/>
      <c r="F7" s="391"/>
      <c r="G7" s="396"/>
      <c r="H7" s="397"/>
      <c r="I7" s="397"/>
      <c r="J7" s="397"/>
      <c r="K7" s="398"/>
    </row>
    <row r="8" spans="1:12" ht="13.5">
      <c r="B8" s="389"/>
      <c r="E8" s="391"/>
      <c r="F8" s="391"/>
      <c r="G8" s="396"/>
      <c r="H8" s="397"/>
      <c r="I8" s="397"/>
      <c r="J8" s="397"/>
      <c r="K8" s="398"/>
    </row>
    <row r="9" spans="1:12" ht="13.5">
      <c r="E9" s="391"/>
      <c r="F9" s="391"/>
      <c r="G9" s="399"/>
      <c r="H9" s="400"/>
      <c r="I9" s="400"/>
      <c r="J9" s="400"/>
      <c r="K9" s="401"/>
    </row>
    <row r="10" spans="1:12" ht="13.5">
      <c r="A10" s="139" t="s">
        <v>1033</v>
      </c>
    </row>
    <row r="11" spans="1:12" ht="13.5">
      <c r="A11" s="65" t="s">
        <v>833</v>
      </c>
      <c r="B11" s="427" t="s">
        <v>7</v>
      </c>
      <c r="C11" s="427"/>
      <c r="D11" s="67" t="s">
        <v>834</v>
      </c>
      <c r="E11" s="427" t="s">
        <v>8</v>
      </c>
      <c r="F11" s="427"/>
      <c r="G11" s="427"/>
      <c r="H11" s="427"/>
      <c r="I11" s="427"/>
      <c r="J11" s="427"/>
      <c r="K11" s="427"/>
    </row>
    <row r="12" spans="1:12" ht="24.95" customHeight="1">
      <c r="A12" s="66"/>
      <c r="B12" s="393" t="s">
        <v>177</v>
      </c>
      <c r="C12" s="428"/>
      <c r="D12" s="133"/>
      <c r="E12" s="381" t="s">
        <v>193</v>
      </c>
      <c r="F12" s="382"/>
      <c r="G12" s="382"/>
      <c r="H12" s="382"/>
      <c r="I12" s="382"/>
      <c r="J12" s="382"/>
      <c r="K12" s="383"/>
    </row>
    <row r="13" spans="1:12" ht="24.95" customHeight="1">
      <c r="A13" s="66"/>
      <c r="B13" s="429"/>
      <c r="C13" s="430"/>
      <c r="D13" s="134"/>
      <c r="E13" s="365"/>
      <c r="F13" s="366"/>
      <c r="G13" s="366"/>
      <c r="H13" s="366"/>
      <c r="I13" s="366"/>
      <c r="J13" s="366"/>
      <c r="K13" s="367"/>
    </row>
    <row r="14" spans="1:12" ht="24.95" customHeight="1">
      <c r="A14" s="66"/>
      <c r="B14" s="429"/>
      <c r="C14" s="430"/>
      <c r="D14" s="134"/>
      <c r="E14" s="365"/>
      <c r="F14" s="366"/>
      <c r="G14" s="366"/>
      <c r="H14" s="366"/>
      <c r="I14" s="366"/>
      <c r="J14" s="366"/>
      <c r="K14" s="367"/>
    </row>
    <row r="15" spans="1:12" ht="24.95" customHeight="1">
      <c r="A15" s="66"/>
      <c r="B15" s="429"/>
      <c r="C15" s="430"/>
      <c r="D15" s="134"/>
      <c r="E15" s="365"/>
      <c r="F15" s="366"/>
      <c r="G15" s="366"/>
      <c r="H15" s="366"/>
      <c r="I15" s="366"/>
      <c r="J15" s="366"/>
      <c r="K15" s="367"/>
    </row>
    <row r="16" spans="1:12" ht="24.95" customHeight="1">
      <c r="A16" s="66"/>
      <c r="B16" s="429"/>
      <c r="C16" s="430"/>
      <c r="D16" s="134"/>
      <c r="E16" s="365"/>
      <c r="F16" s="366"/>
      <c r="G16" s="366"/>
      <c r="H16" s="366"/>
      <c r="I16" s="366"/>
      <c r="J16" s="366"/>
      <c r="K16" s="367"/>
    </row>
    <row r="17" spans="1:11" ht="24.95" customHeight="1">
      <c r="A17" s="66"/>
      <c r="B17" s="431"/>
      <c r="C17" s="430"/>
      <c r="D17" s="134"/>
      <c r="E17" s="365"/>
      <c r="F17" s="366"/>
      <c r="G17" s="366"/>
      <c r="H17" s="366"/>
      <c r="I17" s="366"/>
      <c r="J17" s="366"/>
      <c r="K17" s="367"/>
    </row>
    <row r="18" spans="1:11" ht="24.95" customHeight="1">
      <c r="A18" s="66"/>
      <c r="B18" s="431"/>
      <c r="C18" s="430"/>
      <c r="D18" s="134"/>
      <c r="E18" s="362"/>
      <c r="F18" s="363"/>
      <c r="G18" s="363"/>
      <c r="H18" s="363"/>
      <c r="I18" s="363"/>
      <c r="J18" s="363"/>
      <c r="K18" s="364"/>
    </row>
    <row r="19" spans="1:11" ht="24.95" customHeight="1">
      <c r="A19" s="66"/>
      <c r="B19" s="431"/>
      <c r="C19" s="430"/>
      <c r="D19" s="134"/>
      <c r="E19" s="365"/>
      <c r="F19" s="366"/>
      <c r="G19" s="366"/>
      <c r="H19" s="366"/>
      <c r="I19" s="366"/>
      <c r="J19" s="366"/>
      <c r="K19" s="367"/>
    </row>
    <row r="20" spans="1:11" ht="24.95" customHeight="1">
      <c r="A20" s="66"/>
      <c r="B20" s="431"/>
      <c r="C20" s="430"/>
      <c r="D20" s="134"/>
      <c r="E20" s="368"/>
      <c r="F20" s="369"/>
      <c r="G20" s="369"/>
      <c r="H20" s="369"/>
      <c r="I20" s="369"/>
      <c r="J20" s="369"/>
      <c r="K20" s="370"/>
    </row>
    <row r="21" spans="1:11" ht="24.95" customHeight="1">
      <c r="A21" s="66"/>
      <c r="B21" s="393" t="s">
        <v>181</v>
      </c>
      <c r="C21" s="428"/>
      <c r="D21" s="133"/>
      <c r="E21" s="381" t="s">
        <v>194</v>
      </c>
      <c r="F21" s="382"/>
      <c r="G21" s="382"/>
      <c r="H21" s="382"/>
      <c r="I21" s="382"/>
      <c r="J21" s="382"/>
      <c r="K21" s="383"/>
    </row>
    <row r="22" spans="1:11" ht="24.95" customHeight="1">
      <c r="A22" s="66"/>
      <c r="B22" s="429"/>
      <c r="C22" s="430"/>
      <c r="D22" s="134"/>
      <c r="E22" s="384" t="s">
        <v>195</v>
      </c>
      <c r="F22" s="385"/>
      <c r="G22" s="385"/>
      <c r="H22" s="385"/>
      <c r="I22" s="385"/>
      <c r="J22" s="385"/>
      <c r="K22" s="386"/>
    </row>
    <row r="23" spans="1:11" ht="24.95" customHeight="1">
      <c r="A23" s="66"/>
      <c r="B23" s="429"/>
      <c r="C23" s="430"/>
      <c r="D23" s="134"/>
      <c r="E23" s="384" t="s">
        <v>196</v>
      </c>
      <c r="F23" s="385"/>
      <c r="G23" s="385"/>
      <c r="H23" s="385"/>
      <c r="I23" s="385"/>
      <c r="J23" s="385"/>
      <c r="K23" s="386"/>
    </row>
    <row r="24" spans="1:11" ht="24.95" customHeight="1">
      <c r="A24" s="66"/>
      <c r="B24" s="429"/>
      <c r="C24" s="430"/>
      <c r="D24" s="134"/>
      <c r="E24" s="434"/>
      <c r="F24" s="435"/>
      <c r="G24" s="435"/>
      <c r="H24" s="435"/>
      <c r="I24" s="435"/>
      <c r="J24" s="435"/>
      <c r="K24" s="436"/>
    </row>
    <row r="25" spans="1:11" ht="24.95" customHeight="1">
      <c r="A25" s="66"/>
      <c r="B25" s="429"/>
      <c r="C25" s="430"/>
      <c r="D25" s="134"/>
      <c r="E25" s="365"/>
      <c r="F25" s="366"/>
      <c r="G25" s="366"/>
      <c r="H25" s="366"/>
      <c r="I25" s="366"/>
      <c r="J25" s="366"/>
      <c r="K25" s="367"/>
    </row>
    <row r="26" spans="1:11" ht="24.95" customHeight="1">
      <c r="A26" s="66"/>
      <c r="B26" s="431"/>
      <c r="C26" s="430"/>
      <c r="D26" s="134"/>
      <c r="E26" s="365"/>
      <c r="F26" s="366"/>
      <c r="G26" s="366"/>
      <c r="H26" s="366"/>
      <c r="I26" s="366"/>
      <c r="J26" s="366"/>
      <c r="K26" s="367"/>
    </row>
    <row r="27" spans="1:11" ht="24.95" customHeight="1">
      <c r="A27" s="66"/>
      <c r="B27" s="431"/>
      <c r="C27" s="430"/>
      <c r="D27" s="134"/>
      <c r="E27" s="362"/>
      <c r="F27" s="363"/>
      <c r="G27" s="363"/>
      <c r="H27" s="363"/>
      <c r="I27" s="363"/>
      <c r="J27" s="363"/>
      <c r="K27" s="364"/>
    </row>
    <row r="28" spans="1:11" ht="24.95" customHeight="1">
      <c r="A28" s="66"/>
      <c r="B28" s="431"/>
      <c r="C28" s="430"/>
      <c r="D28" s="134"/>
      <c r="E28" s="365"/>
      <c r="F28" s="366"/>
      <c r="G28" s="366"/>
      <c r="H28" s="366"/>
      <c r="I28" s="366"/>
      <c r="J28" s="366"/>
      <c r="K28" s="367"/>
    </row>
    <row r="29" spans="1:11" ht="24.95" customHeight="1">
      <c r="A29" s="66"/>
      <c r="B29" s="432"/>
      <c r="C29" s="433"/>
      <c r="D29" s="135"/>
      <c r="E29" s="368"/>
      <c r="F29" s="369"/>
      <c r="G29" s="369"/>
      <c r="H29" s="369"/>
      <c r="I29" s="369"/>
      <c r="J29" s="369"/>
      <c r="K29" s="370"/>
    </row>
    <row r="30" spans="1:11" ht="24.95" customHeight="1">
      <c r="A30" s="66"/>
      <c r="B30" s="429" t="s">
        <v>186</v>
      </c>
      <c r="C30" s="430"/>
      <c r="D30" s="134"/>
      <c r="E30" s="381" t="s">
        <v>187</v>
      </c>
      <c r="F30" s="382"/>
      <c r="G30" s="382"/>
      <c r="H30" s="382"/>
      <c r="I30" s="382"/>
      <c r="J30" s="382"/>
      <c r="K30" s="383"/>
    </row>
    <row r="31" spans="1:11" ht="24.95" customHeight="1">
      <c r="A31" s="66"/>
      <c r="B31" s="429"/>
      <c r="C31" s="430"/>
      <c r="D31" s="134"/>
      <c r="E31" s="384" t="s">
        <v>188</v>
      </c>
      <c r="F31" s="385"/>
      <c r="G31" s="385"/>
      <c r="H31" s="385"/>
      <c r="I31" s="385"/>
      <c r="J31" s="385"/>
      <c r="K31" s="386"/>
    </row>
    <row r="32" spans="1:11" ht="24.95" customHeight="1">
      <c r="A32" s="66"/>
      <c r="B32" s="429"/>
      <c r="C32" s="430"/>
      <c r="D32" s="134"/>
      <c r="E32" s="384" t="s">
        <v>189</v>
      </c>
      <c r="F32" s="385"/>
      <c r="G32" s="385"/>
      <c r="H32" s="385"/>
      <c r="I32" s="385"/>
      <c r="J32" s="385"/>
      <c r="K32" s="386"/>
    </row>
    <row r="33" spans="1:11" ht="24.95" customHeight="1">
      <c r="A33" s="66"/>
      <c r="B33" s="429"/>
      <c r="C33" s="430"/>
      <c r="D33" s="134"/>
      <c r="E33" s="384" t="s">
        <v>190</v>
      </c>
      <c r="F33" s="385"/>
      <c r="G33" s="385"/>
      <c r="H33" s="385"/>
      <c r="I33" s="385"/>
      <c r="J33" s="385"/>
      <c r="K33" s="386"/>
    </row>
    <row r="34" spans="1:11" ht="24.95" customHeight="1">
      <c r="A34" s="66"/>
      <c r="B34" s="429"/>
      <c r="C34" s="430"/>
      <c r="D34" s="134"/>
      <c r="E34" s="384" t="s">
        <v>191</v>
      </c>
      <c r="F34" s="385"/>
      <c r="G34" s="385"/>
      <c r="H34" s="385"/>
      <c r="I34" s="385"/>
      <c r="J34" s="385"/>
      <c r="K34" s="386"/>
    </row>
    <row r="35" spans="1:11" ht="24.95" customHeight="1">
      <c r="A35" s="66"/>
      <c r="B35" s="431"/>
      <c r="C35" s="430"/>
      <c r="D35" s="134"/>
      <c r="E35" s="434"/>
      <c r="F35" s="435"/>
      <c r="G35" s="435"/>
      <c r="H35" s="435"/>
      <c r="I35" s="435"/>
      <c r="J35" s="435"/>
      <c r="K35" s="436"/>
    </row>
    <row r="36" spans="1:11" ht="24.95" customHeight="1">
      <c r="A36" s="66"/>
      <c r="B36" s="431"/>
      <c r="C36" s="430"/>
      <c r="D36" s="134"/>
      <c r="E36" s="362"/>
      <c r="F36" s="363"/>
      <c r="G36" s="363"/>
      <c r="H36" s="363"/>
      <c r="I36" s="363"/>
      <c r="J36" s="363"/>
      <c r="K36" s="364"/>
    </row>
    <row r="37" spans="1:11" ht="24.95" customHeight="1">
      <c r="A37" s="66"/>
      <c r="B37" s="431"/>
      <c r="C37" s="430"/>
      <c r="D37" s="134"/>
      <c r="E37" s="365"/>
      <c r="F37" s="366"/>
      <c r="G37" s="366"/>
      <c r="H37" s="366"/>
      <c r="I37" s="366"/>
      <c r="J37" s="366"/>
      <c r="K37" s="367"/>
    </row>
    <row r="38" spans="1:11" ht="24.95" customHeight="1">
      <c r="A38" s="66"/>
      <c r="B38" s="431"/>
      <c r="C38" s="430"/>
      <c r="D38" s="134"/>
      <c r="E38" s="368"/>
      <c r="F38" s="369"/>
      <c r="G38" s="369"/>
      <c r="H38" s="369"/>
      <c r="I38" s="369"/>
      <c r="J38" s="369"/>
      <c r="K38" s="370"/>
    </row>
    <row r="39" spans="1:11" ht="24.95" customHeight="1">
      <c r="A39" s="66"/>
      <c r="B39" s="393"/>
      <c r="C39" s="428"/>
      <c r="D39" s="136"/>
      <c r="E39" s="372"/>
      <c r="F39" s="373"/>
      <c r="G39" s="373"/>
      <c r="H39" s="373"/>
      <c r="I39" s="373"/>
      <c r="J39" s="373"/>
      <c r="K39" s="374"/>
    </row>
    <row r="40" spans="1:11" ht="24.95" customHeight="1">
      <c r="A40" s="66"/>
      <c r="B40" s="429"/>
      <c r="C40" s="430"/>
      <c r="D40" s="137"/>
      <c r="E40" s="365"/>
      <c r="F40" s="366"/>
      <c r="G40" s="366"/>
      <c r="H40" s="366"/>
      <c r="I40" s="366"/>
      <c r="J40" s="366"/>
      <c r="K40" s="367"/>
    </row>
    <row r="41" spans="1:11" ht="24.95" customHeight="1">
      <c r="A41" s="66"/>
      <c r="B41" s="429"/>
      <c r="C41" s="430"/>
      <c r="D41" s="137"/>
      <c r="E41" s="365"/>
      <c r="F41" s="366"/>
      <c r="G41" s="366"/>
      <c r="H41" s="366"/>
      <c r="I41" s="366"/>
      <c r="J41" s="366"/>
      <c r="K41" s="367"/>
    </row>
    <row r="42" spans="1:11" ht="24.95" customHeight="1">
      <c r="A42" s="66"/>
      <c r="B42" s="429"/>
      <c r="C42" s="430"/>
      <c r="D42" s="137"/>
      <c r="E42" s="365"/>
      <c r="F42" s="366"/>
      <c r="G42" s="366"/>
      <c r="H42" s="366"/>
      <c r="I42" s="366"/>
      <c r="J42" s="366"/>
      <c r="K42" s="367"/>
    </row>
    <row r="43" spans="1:11" ht="24.95" customHeight="1">
      <c r="A43" s="66"/>
      <c r="B43" s="429"/>
      <c r="C43" s="430"/>
      <c r="D43" s="137"/>
      <c r="E43" s="365"/>
      <c r="F43" s="366"/>
      <c r="G43" s="366"/>
      <c r="H43" s="366"/>
      <c r="I43" s="366"/>
      <c r="J43" s="366"/>
      <c r="K43" s="367"/>
    </row>
    <row r="44" spans="1:11" ht="24.95" customHeight="1">
      <c r="A44" s="66"/>
      <c r="B44" s="431"/>
      <c r="C44" s="430"/>
      <c r="D44" s="137"/>
      <c r="E44" s="365"/>
      <c r="F44" s="366"/>
      <c r="G44" s="366"/>
      <c r="H44" s="366"/>
      <c r="I44" s="366"/>
      <c r="J44" s="366"/>
      <c r="K44" s="367"/>
    </row>
    <row r="45" spans="1:11" ht="24.95" customHeight="1">
      <c r="A45" s="66"/>
      <c r="B45" s="431"/>
      <c r="C45" s="430"/>
      <c r="D45" s="137"/>
      <c r="E45" s="362"/>
      <c r="F45" s="363"/>
      <c r="G45" s="363"/>
      <c r="H45" s="363"/>
      <c r="I45" s="363"/>
      <c r="J45" s="363"/>
      <c r="K45" s="364"/>
    </row>
    <row r="46" spans="1:11" ht="24.95" customHeight="1">
      <c r="A46" s="66"/>
      <c r="B46" s="431"/>
      <c r="C46" s="430"/>
      <c r="D46" s="137"/>
      <c r="E46" s="365"/>
      <c r="F46" s="366"/>
      <c r="G46" s="366"/>
      <c r="H46" s="366"/>
      <c r="I46" s="366"/>
      <c r="J46" s="366"/>
      <c r="K46" s="367"/>
    </row>
    <row r="47" spans="1:11" ht="24.95" customHeight="1">
      <c r="A47" s="66"/>
      <c r="B47" s="432"/>
      <c r="C47" s="433"/>
      <c r="D47" s="138"/>
      <c r="E47" s="368"/>
      <c r="F47" s="369"/>
      <c r="G47" s="369"/>
      <c r="H47" s="369"/>
      <c r="I47" s="369"/>
      <c r="J47" s="369"/>
      <c r="K47" s="370"/>
    </row>
    <row r="48" spans="1:11" ht="13.5"/>
    <row r="49" spans="2:11" ht="13.5">
      <c r="B49" s="2" t="s">
        <v>9</v>
      </c>
    </row>
    <row r="50" spans="2:11" ht="13.5">
      <c r="B50" s="409" t="s">
        <v>153</v>
      </c>
      <c r="C50" s="410"/>
      <c r="D50" s="410"/>
      <c r="E50" s="410"/>
      <c r="F50" s="410"/>
      <c r="G50" s="411"/>
      <c r="H50" s="409" t="s">
        <v>175</v>
      </c>
      <c r="I50" s="410"/>
      <c r="J50" s="410"/>
      <c r="K50" s="411"/>
    </row>
    <row r="51" spans="2:11" ht="13.5">
      <c r="B51" s="412"/>
      <c r="C51" s="413"/>
      <c r="D51" s="413"/>
      <c r="E51" s="413"/>
      <c r="F51" s="413"/>
      <c r="G51" s="414"/>
      <c r="H51" s="412"/>
      <c r="I51" s="413"/>
      <c r="J51" s="413"/>
      <c r="K51" s="414"/>
    </row>
    <row r="52" spans="2:11" ht="13.5">
      <c r="B52" s="412"/>
      <c r="C52" s="413"/>
      <c r="D52" s="413"/>
      <c r="E52" s="413"/>
      <c r="F52" s="413"/>
      <c r="G52" s="414"/>
      <c r="H52" s="412"/>
      <c r="I52" s="413"/>
      <c r="J52" s="413"/>
      <c r="K52" s="414"/>
    </row>
    <row r="53" spans="2:11" ht="13.5">
      <c r="B53" s="412"/>
      <c r="C53" s="413"/>
      <c r="D53" s="413"/>
      <c r="E53" s="413"/>
      <c r="F53" s="413"/>
      <c r="G53" s="414"/>
      <c r="H53" s="412"/>
      <c r="I53" s="413"/>
      <c r="J53" s="413"/>
      <c r="K53" s="414"/>
    </row>
    <row r="54" spans="2:11" ht="13.5">
      <c r="B54" s="412"/>
      <c r="C54" s="413"/>
      <c r="D54" s="413"/>
      <c r="E54" s="413"/>
      <c r="F54" s="413"/>
      <c r="G54" s="414"/>
      <c r="H54" s="412"/>
      <c r="I54" s="413"/>
      <c r="J54" s="413"/>
      <c r="K54" s="414"/>
    </row>
    <row r="55" spans="2:11" ht="13.5">
      <c r="B55" s="412"/>
      <c r="C55" s="413"/>
      <c r="D55" s="413"/>
      <c r="E55" s="413"/>
      <c r="F55" s="413"/>
      <c r="G55" s="414"/>
      <c r="H55" s="412"/>
      <c r="I55" s="413"/>
      <c r="J55" s="413"/>
      <c r="K55" s="414"/>
    </row>
    <row r="56" spans="2:11" ht="13.5">
      <c r="B56" s="412"/>
      <c r="C56" s="413"/>
      <c r="D56" s="413"/>
      <c r="E56" s="413"/>
      <c r="F56" s="413"/>
      <c r="G56" s="414"/>
      <c r="H56" s="412"/>
      <c r="I56" s="413"/>
      <c r="J56" s="413"/>
      <c r="K56" s="414"/>
    </row>
    <row r="57" spans="2:11" ht="13.5">
      <c r="B57" s="412"/>
      <c r="C57" s="413"/>
      <c r="D57" s="413"/>
      <c r="E57" s="413"/>
      <c r="F57" s="413"/>
      <c r="G57" s="414"/>
      <c r="H57" s="412"/>
      <c r="I57" s="413"/>
      <c r="J57" s="413"/>
      <c r="K57" s="414"/>
    </row>
    <row r="58" spans="2:11" ht="13.5">
      <c r="B58" s="412"/>
      <c r="C58" s="413"/>
      <c r="D58" s="413"/>
      <c r="E58" s="413"/>
      <c r="F58" s="413"/>
      <c r="G58" s="414"/>
      <c r="H58" s="412"/>
      <c r="I58" s="413"/>
      <c r="J58" s="413"/>
      <c r="K58" s="414"/>
    </row>
    <row r="59" spans="2:11" ht="13.5">
      <c r="B59" s="412"/>
      <c r="C59" s="413"/>
      <c r="D59" s="413"/>
      <c r="E59" s="413"/>
      <c r="F59" s="413"/>
      <c r="G59" s="414"/>
      <c r="H59" s="412"/>
      <c r="I59" s="413"/>
      <c r="J59" s="413"/>
      <c r="K59" s="414"/>
    </row>
    <row r="60" spans="2:11" ht="13.5">
      <c r="B60" s="412"/>
      <c r="C60" s="413"/>
      <c r="D60" s="413"/>
      <c r="E60" s="413"/>
      <c r="F60" s="413"/>
      <c r="G60" s="414"/>
      <c r="H60" s="412"/>
      <c r="I60" s="413"/>
      <c r="J60" s="413"/>
      <c r="K60" s="414"/>
    </row>
    <row r="61" spans="2:11" ht="13.5">
      <c r="B61" s="412"/>
      <c r="C61" s="413"/>
      <c r="D61" s="413"/>
      <c r="E61" s="413"/>
      <c r="F61" s="413"/>
      <c r="G61" s="414"/>
      <c r="H61" s="412"/>
      <c r="I61" s="413"/>
      <c r="J61" s="413"/>
      <c r="K61" s="414"/>
    </row>
    <row r="62" spans="2:11" ht="13.5">
      <c r="B62" s="415"/>
      <c r="C62" s="416"/>
      <c r="D62" s="416"/>
      <c r="E62" s="416"/>
      <c r="F62" s="416"/>
      <c r="G62" s="417"/>
      <c r="H62" s="421"/>
      <c r="I62" s="422"/>
      <c r="J62" s="422"/>
      <c r="K62" s="423"/>
    </row>
    <row r="63" spans="2:11" ht="13.5">
      <c r="B63" s="415"/>
      <c r="C63" s="416"/>
      <c r="D63" s="416"/>
      <c r="E63" s="416"/>
      <c r="F63" s="416"/>
      <c r="G63" s="417"/>
      <c r="H63" s="421"/>
      <c r="I63" s="422"/>
      <c r="J63" s="422"/>
      <c r="K63" s="423"/>
    </row>
    <row r="64" spans="2:11" ht="13.5">
      <c r="B64" s="415"/>
      <c r="C64" s="416"/>
      <c r="D64" s="416"/>
      <c r="E64" s="416"/>
      <c r="F64" s="416"/>
      <c r="G64" s="417"/>
      <c r="H64" s="421"/>
      <c r="I64" s="422"/>
      <c r="J64" s="422"/>
      <c r="K64" s="423"/>
    </row>
    <row r="65" spans="2:11" ht="13.5">
      <c r="B65" s="415"/>
      <c r="C65" s="416"/>
      <c r="D65" s="416"/>
      <c r="E65" s="416"/>
      <c r="F65" s="416"/>
      <c r="G65" s="417"/>
      <c r="H65" s="421"/>
      <c r="I65" s="422"/>
      <c r="J65" s="422"/>
      <c r="K65" s="423"/>
    </row>
    <row r="66" spans="2:11" ht="13.5">
      <c r="B66" s="415"/>
      <c r="C66" s="416"/>
      <c r="D66" s="416"/>
      <c r="E66" s="416"/>
      <c r="F66" s="416"/>
      <c r="G66" s="417"/>
      <c r="H66" s="421"/>
      <c r="I66" s="422"/>
      <c r="J66" s="422"/>
      <c r="K66" s="423"/>
    </row>
    <row r="67" spans="2:11" ht="13.5">
      <c r="B67" s="415"/>
      <c r="C67" s="416"/>
      <c r="D67" s="416"/>
      <c r="E67" s="416"/>
      <c r="F67" s="416"/>
      <c r="G67" s="417"/>
      <c r="H67" s="421"/>
      <c r="I67" s="422"/>
      <c r="J67" s="422"/>
      <c r="K67" s="423"/>
    </row>
    <row r="68" spans="2:11" ht="13.5">
      <c r="B68" s="415"/>
      <c r="C68" s="416"/>
      <c r="D68" s="416"/>
      <c r="E68" s="416"/>
      <c r="F68" s="416"/>
      <c r="G68" s="417"/>
      <c r="H68" s="421"/>
      <c r="I68" s="422"/>
      <c r="J68" s="422"/>
      <c r="K68" s="423"/>
    </row>
    <row r="69" spans="2:11" ht="13.5">
      <c r="B69" s="415"/>
      <c r="C69" s="416"/>
      <c r="D69" s="416"/>
      <c r="E69" s="416"/>
      <c r="F69" s="416"/>
      <c r="G69" s="417"/>
      <c r="H69" s="421"/>
      <c r="I69" s="422"/>
      <c r="J69" s="422"/>
      <c r="K69" s="423"/>
    </row>
    <row r="70" spans="2:11" ht="13.5">
      <c r="B70" s="418"/>
      <c r="C70" s="419"/>
      <c r="D70" s="419"/>
      <c r="E70" s="419"/>
      <c r="F70" s="419"/>
      <c r="G70" s="420"/>
      <c r="H70" s="424"/>
      <c r="I70" s="425"/>
      <c r="J70" s="425"/>
      <c r="K70" s="426"/>
    </row>
    <row r="71" spans="2:11" ht="13.5"/>
    <row r="72" spans="2:11" ht="13.5"/>
    <row r="73" spans="2:11" ht="13.5"/>
    <row r="74" spans="2:11" ht="13.5"/>
    <row r="75" spans="2:11" ht="13.5"/>
    <row r="76" spans="2:11" ht="13.5"/>
    <row r="77" spans="2:11" ht="13.5"/>
    <row r="78" spans="2:11" ht="13.5"/>
    <row r="79" spans="2:11" ht="13.5"/>
    <row r="80" spans="2:11" ht="13.5"/>
    <row r="81" ht="13.5"/>
    <row r="82" ht="13.5"/>
    <row r="83" ht="13.5"/>
    <row r="84" ht="13.5"/>
    <row r="85" ht="13.5"/>
    <row r="86" ht="13.5"/>
    <row r="87" ht="13.5"/>
    <row r="88" ht="13.5"/>
    <row r="89" ht="13.5"/>
    <row r="90" ht="13.5"/>
    <row r="91" ht="13.5"/>
    <row r="92" ht="13.5"/>
    <row r="93" ht="13.5"/>
    <row r="94" ht="13.5"/>
    <row r="95" ht="13.5"/>
    <row r="96" ht="13.5"/>
    <row r="97" ht="13.5"/>
    <row r="98" ht="13.5"/>
    <row r="99" ht="13.5"/>
    <row r="100" ht="13.5"/>
    <row r="101" ht="13.5"/>
    <row r="102" ht="13.5"/>
  </sheetData>
  <mergeCells count="54">
    <mergeCell ref="B50:G70"/>
    <mergeCell ref="H50:K70"/>
    <mergeCell ref="B11:C11"/>
    <mergeCell ref="E11:K11"/>
    <mergeCell ref="B12:C20"/>
    <mergeCell ref="B21:C29"/>
    <mergeCell ref="B30:C38"/>
    <mergeCell ref="B39:C47"/>
    <mergeCell ref="E12:K12"/>
    <mergeCell ref="E13:K13"/>
    <mergeCell ref="E14:K14"/>
    <mergeCell ref="E15:K15"/>
    <mergeCell ref="E16:K16"/>
    <mergeCell ref="E17:K17"/>
    <mergeCell ref="E18:K18"/>
    <mergeCell ref="E19:K19"/>
    <mergeCell ref="B1:B2"/>
    <mergeCell ref="E1:E2"/>
    <mergeCell ref="G1:H1"/>
    <mergeCell ref="J1:K1"/>
    <mergeCell ref="I4:K4"/>
    <mergeCell ref="B5:B8"/>
    <mergeCell ref="E5:F5"/>
    <mergeCell ref="G5:K5"/>
    <mergeCell ref="E6:F9"/>
    <mergeCell ref="G6:K9"/>
    <mergeCell ref="E20:K20"/>
    <mergeCell ref="E21:K21"/>
    <mergeCell ref="E22:K22"/>
    <mergeCell ref="E23:K23"/>
    <mergeCell ref="E24:K24"/>
    <mergeCell ref="E25:K25"/>
    <mergeCell ref="E26:K26"/>
    <mergeCell ref="E27:K27"/>
    <mergeCell ref="E28:K28"/>
    <mergeCell ref="E29:K29"/>
    <mergeCell ref="E30:K30"/>
    <mergeCell ref="E31:K31"/>
    <mergeCell ref="E32:K32"/>
    <mergeCell ref="E33:K33"/>
    <mergeCell ref="E34:K34"/>
    <mergeCell ref="E35:K35"/>
    <mergeCell ref="E36:K36"/>
    <mergeCell ref="E37:K37"/>
    <mergeCell ref="E38:K38"/>
    <mergeCell ref="E39:K39"/>
    <mergeCell ref="E45:K45"/>
    <mergeCell ref="E46:K46"/>
    <mergeCell ref="E47:K47"/>
    <mergeCell ref="E40:K40"/>
    <mergeCell ref="E41:K41"/>
    <mergeCell ref="E42:K42"/>
    <mergeCell ref="E43:K43"/>
    <mergeCell ref="E44:K44"/>
  </mergeCells>
  <phoneticPr fontId="1"/>
  <hyperlinks>
    <hyperlink ref="I4:K4" location="データ一覧表!A24" tooltip="ﾃﾞｰﾀ一覧表のシートへ戻る" display="ユニット番号　01G011L44"/>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02"/>
  <sheetViews>
    <sheetView workbookViewId="0">
      <selection activeCell="I4" sqref="I4:K4"/>
    </sheetView>
  </sheetViews>
  <sheetFormatPr defaultRowHeight="20.100000000000001" customHeight="1"/>
  <cols>
    <col min="1" max="1" width="10.625" style="2" customWidth="1"/>
    <col min="2" max="2" width="17.25" style="2" customWidth="1"/>
    <col min="3" max="3" width="2.625" style="2" customWidth="1"/>
    <col min="4" max="4" width="3.625" style="2" customWidth="1"/>
    <col min="5" max="5" width="17.25" style="2" customWidth="1"/>
    <col min="6" max="6" width="2.625" style="2" customWidth="1"/>
    <col min="7" max="8" width="14.375" style="2" customWidth="1"/>
    <col min="9" max="9" width="3.625" style="2" customWidth="1"/>
    <col min="10" max="11" width="14.125" style="2" customWidth="1"/>
    <col min="12" max="12" width="3.25" style="2" customWidth="1"/>
    <col min="13" max="257" width="9" style="2"/>
    <col min="258" max="258" width="12.625" style="2" customWidth="1"/>
    <col min="259" max="259" width="2.625" style="2" customWidth="1"/>
    <col min="260" max="260" width="12.625" style="2" customWidth="1"/>
    <col min="261" max="261" width="2.625" style="2" customWidth="1"/>
    <col min="262" max="262" width="12.625" style="2" customWidth="1"/>
    <col min="263" max="263" width="2.625" style="2" customWidth="1"/>
    <col min="264" max="266" width="12.625" style="2" customWidth="1"/>
    <col min="267" max="513" width="9" style="2"/>
    <col min="514" max="514" width="12.625" style="2" customWidth="1"/>
    <col min="515" max="515" width="2.625" style="2" customWidth="1"/>
    <col min="516" max="516" width="12.625" style="2" customWidth="1"/>
    <col min="517" max="517" width="2.625" style="2" customWidth="1"/>
    <col min="518" max="518" width="12.625" style="2" customWidth="1"/>
    <col min="519" max="519" width="2.625" style="2" customWidth="1"/>
    <col min="520" max="522" width="12.625" style="2" customWidth="1"/>
    <col min="523" max="769" width="9" style="2"/>
    <col min="770" max="770" width="12.625" style="2" customWidth="1"/>
    <col min="771" max="771" width="2.625" style="2" customWidth="1"/>
    <col min="772" max="772" width="12.625" style="2" customWidth="1"/>
    <col min="773" max="773" width="2.625" style="2" customWidth="1"/>
    <col min="774" max="774" width="12.625" style="2" customWidth="1"/>
    <col min="775" max="775" width="2.625" style="2" customWidth="1"/>
    <col min="776" max="778" width="12.625" style="2" customWidth="1"/>
    <col min="779" max="1025" width="9" style="2"/>
    <col min="1026" max="1026" width="12.625" style="2" customWidth="1"/>
    <col min="1027" max="1027" width="2.625" style="2" customWidth="1"/>
    <col min="1028" max="1028" width="12.625" style="2" customWidth="1"/>
    <col min="1029" max="1029" width="2.625" style="2" customWidth="1"/>
    <col min="1030" max="1030" width="12.625" style="2" customWidth="1"/>
    <col min="1031" max="1031" width="2.625" style="2" customWidth="1"/>
    <col min="1032" max="1034" width="12.625" style="2" customWidth="1"/>
    <col min="1035" max="1281" width="9" style="2"/>
    <col min="1282" max="1282" width="12.625" style="2" customWidth="1"/>
    <col min="1283" max="1283" width="2.625" style="2" customWidth="1"/>
    <col min="1284" max="1284" width="12.625" style="2" customWidth="1"/>
    <col min="1285" max="1285" width="2.625" style="2" customWidth="1"/>
    <col min="1286" max="1286" width="12.625" style="2" customWidth="1"/>
    <col min="1287" max="1287" width="2.625" style="2" customWidth="1"/>
    <col min="1288" max="1290" width="12.625" style="2" customWidth="1"/>
    <col min="1291" max="1537" width="9" style="2"/>
    <col min="1538" max="1538" width="12.625" style="2" customWidth="1"/>
    <col min="1539" max="1539" width="2.625" style="2" customWidth="1"/>
    <col min="1540" max="1540" width="12.625" style="2" customWidth="1"/>
    <col min="1541" max="1541" width="2.625" style="2" customWidth="1"/>
    <col min="1542" max="1542" width="12.625" style="2" customWidth="1"/>
    <col min="1543" max="1543" width="2.625" style="2" customWidth="1"/>
    <col min="1544" max="1546" width="12.625" style="2" customWidth="1"/>
    <col min="1547" max="1793" width="9" style="2"/>
    <col min="1794" max="1794" width="12.625" style="2" customWidth="1"/>
    <col min="1795" max="1795" width="2.625" style="2" customWidth="1"/>
    <col min="1796" max="1796" width="12.625" style="2" customWidth="1"/>
    <col min="1797" max="1797" width="2.625" style="2" customWidth="1"/>
    <col min="1798" max="1798" width="12.625" style="2" customWidth="1"/>
    <col min="1799" max="1799" width="2.625" style="2" customWidth="1"/>
    <col min="1800" max="1802" width="12.625" style="2" customWidth="1"/>
    <col min="1803" max="2049" width="9" style="2"/>
    <col min="2050" max="2050" width="12.625" style="2" customWidth="1"/>
    <col min="2051" max="2051" width="2.625" style="2" customWidth="1"/>
    <col min="2052" max="2052" width="12.625" style="2" customWidth="1"/>
    <col min="2053" max="2053" width="2.625" style="2" customWidth="1"/>
    <col min="2054" max="2054" width="12.625" style="2" customWidth="1"/>
    <col min="2055" max="2055" width="2.625" style="2" customWidth="1"/>
    <col min="2056" max="2058" width="12.625" style="2" customWidth="1"/>
    <col min="2059" max="2305" width="9" style="2"/>
    <col min="2306" max="2306" width="12.625" style="2" customWidth="1"/>
    <col min="2307" max="2307" width="2.625" style="2" customWidth="1"/>
    <col min="2308" max="2308" width="12.625" style="2" customWidth="1"/>
    <col min="2309" max="2309" width="2.625" style="2" customWidth="1"/>
    <col min="2310" max="2310" width="12.625" style="2" customWidth="1"/>
    <col min="2311" max="2311" width="2.625" style="2" customWidth="1"/>
    <col min="2312" max="2314" width="12.625" style="2" customWidth="1"/>
    <col min="2315" max="2561" width="9" style="2"/>
    <col min="2562" max="2562" width="12.625" style="2" customWidth="1"/>
    <col min="2563" max="2563" width="2.625" style="2" customWidth="1"/>
    <col min="2564" max="2564" width="12.625" style="2" customWidth="1"/>
    <col min="2565" max="2565" width="2.625" style="2" customWidth="1"/>
    <col min="2566" max="2566" width="12.625" style="2" customWidth="1"/>
    <col min="2567" max="2567" width="2.625" style="2" customWidth="1"/>
    <col min="2568" max="2570" width="12.625" style="2" customWidth="1"/>
    <col min="2571" max="2817" width="9" style="2"/>
    <col min="2818" max="2818" width="12.625" style="2" customWidth="1"/>
    <col min="2819" max="2819" width="2.625" style="2" customWidth="1"/>
    <col min="2820" max="2820" width="12.625" style="2" customWidth="1"/>
    <col min="2821" max="2821" width="2.625" style="2" customWidth="1"/>
    <col min="2822" max="2822" width="12.625" style="2" customWidth="1"/>
    <col min="2823" max="2823" width="2.625" style="2" customWidth="1"/>
    <col min="2824" max="2826" width="12.625" style="2" customWidth="1"/>
    <col min="2827" max="3073" width="9" style="2"/>
    <col min="3074" max="3074" width="12.625" style="2" customWidth="1"/>
    <col min="3075" max="3075" width="2.625" style="2" customWidth="1"/>
    <col min="3076" max="3076" width="12.625" style="2" customWidth="1"/>
    <col min="3077" max="3077" width="2.625" style="2" customWidth="1"/>
    <col min="3078" max="3078" width="12.625" style="2" customWidth="1"/>
    <col min="3079" max="3079" width="2.625" style="2" customWidth="1"/>
    <col min="3080" max="3082" width="12.625" style="2" customWidth="1"/>
    <col min="3083" max="3329" width="9" style="2"/>
    <col min="3330" max="3330" width="12.625" style="2" customWidth="1"/>
    <col min="3331" max="3331" width="2.625" style="2" customWidth="1"/>
    <col min="3332" max="3332" width="12.625" style="2" customWidth="1"/>
    <col min="3333" max="3333" width="2.625" style="2" customWidth="1"/>
    <col min="3334" max="3334" width="12.625" style="2" customWidth="1"/>
    <col min="3335" max="3335" width="2.625" style="2" customWidth="1"/>
    <col min="3336" max="3338" width="12.625" style="2" customWidth="1"/>
    <col min="3339" max="3585" width="9" style="2"/>
    <col min="3586" max="3586" width="12.625" style="2" customWidth="1"/>
    <col min="3587" max="3587" width="2.625" style="2" customWidth="1"/>
    <col min="3588" max="3588" width="12.625" style="2" customWidth="1"/>
    <col min="3589" max="3589" width="2.625" style="2" customWidth="1"/>
    <col min="3590" max="3590" width="12.625" style="2" customWidth="1"/>
    <col min="3591" max="3591" width="2.625" style="2" customWidth="1"/>
    <col min="3592" max="3594" width="12.625" style="2" customWidth="1"/>
    <col min="3595" max="3841" width="9" style="2"/>
    <col min="3842" max="3842" width="12.625" style="2" customWidth="1"/>
    <col min="3843" max="3843" width="2.625" style="2" customWidth="1"/>
    <col min="3844" max="3844" width="12.625" style="2" customWidth="1"/>
    <col min="3845" max="3845" width="2.625" style="2" customWidth="1"/>
    <col min="3846" max="3846" width="12.625" style="2" customWidth="1"/>
    <col min="3847" max="3847" width="2.625" style="2" customWidth="1"/>
    <col min="3848" max="3850" width="12.625" style="2" customWidth="1"/>
    <col min="3851" max="4097" width="9" style="2"/>
    <col min="4098" max="4098" width="12.625" style="2" customWidth="1"/>
    <col min="4099" max="4099" width="2.625" style="2" customWidth="1"/>
    <col min="4100" max="4100" width="12.625" style="2" customWidth="1"/>
    <col min="4101" max="4101" width="2.625" style="2" customWidth="1"/>
    <col min="4102" max="4102" width="12.625" style="2" customWidth="1"/>
    <col min="4103" max="4103" width="2.625" style="2" customWidth="1"/>
    <col min="4104" max="4106" width="12.625" style="2" customWidth="1"/>
    <col min="4107" max="4353" width="9" style="2"/>
    <col min="4354" max="4354" width="12.625" style="2" customWidth="1"/>
    <col min="4355" max="4355" width="2.625" style="2" customWidth="1"/>
    <col min="4356" max="4356" width="12.625" style="2" customWidth="1"/>
    <col min="4357" max="4357" width="2.625" style="2" customWidth="1"/>
    <col min="4358" max="4358" width="12.625" style="2" customWidth="1"/>
    <col min="4359" max="4359" width="2.625" style="2" customWidth="1"/>
    <col min="4360" max="4362" width="12.625" style="2" customWidth="1"/>
    <col min="4363" max="4609" width="9" style="2"/>
    <col min="4610" max="4610" width="12.625" style="2" customWidth="1"/>
    <col min="4611" max="4611" width="2.625" style="2" customWidth="1"/>
    <col min="4612" max="4612" width="12.625" style="2" customWidth="1"/>
    <col min="4613" max="4613" width="2.625" style="2" customWidth="1"/>
    <col min="4614" max="4614" width="12.625" style="2" customWidth="1"/>
    <col min="4615" max="4615" width="2.625" style="2" customWidth="1"/>
    <col min="4616" max="4618" width="12.625" style="2" customWidth="1"/>
    <col min="4619" max="4865" width="9" style="2"/>
    <col min="4866" max="4866" width="12.625" style="2" customWidth="1"/>
    <col min="4867" max="4867" width="2.625" style="2" customWidth="1"/>
    <col min="4868" max="4868" width="12.625" style="2" customWidth="1"/>
    <col min="4869" max="4869" width="2.625" style="2" customWidth="1"/>
    <col min="4870" max="4870" width="12.625" style="2" customWidth="1"/>
    <col min="4871" max="4871" width="2.625" style="2" customWidth="1"/>
    <col min="4872" max="4874" width="12.625" style="2" customWidth="1"/>
    <col min="4875" max="5121" width="9" style="2"/>
    <col min="5122" max="5122" width="12.625" style="2" customWidth="1"/>
    <col min="5123" max="5123" width="2.625" style="2" customWidth="1"/>
    <col min="5124" max="5124" width="12.625" style="2" customWidth="1"/>
    <col min="5125" max="5125" width="2.625" style="2" customWidth="1"/>
    <col min="5126" max="5126" width="12.625" style="2" customWidth="1"/>
    <col min="5127" max="5127" width="2.625" style="2" customWidth="1"/>
    <col min="5128" max="5130" width="12.625" style="2" customWidth="1"/>
    <col min="5131" max="5377" width="9" style="2"/>
    <col min="5378" max="5378" width="12.625" style="2" customWidth="1"/>
    <col min="5379" max="5379" width="2.625" style="2" customWidth="1"/>
    <col min="5380" max="5380" width="12.625" style="2" customWidth="1"/>
    <col min="5381" max="5381" width="2.625" style="2" customWidth="1"/>
    <col min="5382" max="5382" width="12.625" style="2" customWidth="1"/>
    <col min="5383" max="5383" width="2.625" style="2" customWidth="1"/>
    <col min="5384" max="5386" width="12.625" style="2" customWidth="1"/>
    <col min="5387" max="5633" width="9" style="2"/>
    <col min="5634" max="5634" width="12.625" style="2" customWidth="1"/>
    <col min="5635" max="5635" width="2.625" style="2" customWidth="1"/>
    <col min="5636" max="5636" width="12.625" style="2" customWidth="1"/>
    <col min="5637" max="5637" width="2.625" style="2" customWidth="1"/>
    <col min="5638" max="5638" width="12.625" style="2" customWidth="1"/>
    <col min="5639" max="5639" width="2.625" style="2" customWidth="1"/>
    <col min="5640" max="5642" width="12.625" style="2" customWidth="1"/>
    <col min="5643" max="5889" width="9" style="2"/>
    <col min="5890" max="5890" width="12.625" style="2" customWidth="1"/>
    <col min="5891" max="5891" width="2.625" style="2" customWidth="1"/>
    <col min="5892" max="5892" width="12.625" style="2" customWidth="1"/>
    <col min="5893" max="5893" width="2.625" style="2" customWidth="1"/>
    <col min="5894" max="5894" width="12.625" style="2" customWidth="1"/>
    <col min="5895" max="5895" width="2.625" style="2" customWidth="1"/>
    <col min="5896" max="5898" width="12.625" style="2" customWidth="1"/>
    <col min="5899" max="6145" width="9" style="2"/>
    <col min="6146" max="6146" width="12.625" style="2" customWidth="1"/>
    <col min="6147" max="6147" width="2.625" style="2" customWidth="1"/>
    <col min="6148" max="6148" width="12.625" style="2" customWidth="1"/>
    <col min="6149" max="6149" width="2.625" style="2" customWidth="1"/>
    <col min="6150" max="6150" width="12.625" style="2" customWidth="1"/>
    <col min="6151" max="6151" width="2.625" style="2" customWidth="1"/>
    <col min="6152" max="6154" width="12.625" style="2" customWidth="1"/>
    <col min="6155" max="6401" width="9" style="2"/>
    <col min="6402" max="6402" width="12.625" style="2" customWidth="1"/>
    <col min="6403" max="6403" width="2.625" style="2" customWidth="1"/>
    <col min="6404" max="6404" width="12.625" style="2" customWidth="1"/>
    <col min="6405" max="6405" width="2.625" style="2" customWidth="1"/>
    <col min="6406" max="6406" width="12.625" style="2" customWidth="1"/>
    <col min="6407" max="6407" width="2.625" style="2" customWidth="1"/>
    <col min="6408" max="6410" width="12.625" style="2" customWidth="1"/>
    <col min="6411" max="6657" width="9" style="2"/>
    <col min="6658" max="6658" width="12.625" style="2" customWidth="1"/>
    <col min="6659" max="6659" width="2.625" style="2" customWidth="1"/>
    <col min="6660" max="6660" width="12.625" style="2" customWidth="1"/>
    <col min="6661" max="6661" width="2.625" style="2" customWidth="1"/>
    <col min="6662" max="6662" width="12.625" style="2" customWidth="1"/>
    <col min="6663" max="6663" width="2.625" style="2" customWidth="1"/>
    <col min="6664" max="6666" width="12.625" style="2" customWidth="1"/>
    <col min="6667" max="6913" width="9" style="2"/>
    <col min="6914" max="6914" width="12.625" style="2" customWidth="1"/>
    <col min="6915" max="6915" width="2.625" style="2" customWidth="1"/>
    <col min="6916" max="6916" width="12.625" style="2" customWidth="1"/>
    <col min="6917" max="6917" width="2.625" style="2" customWidth="1"/>
    <col min="6918" max="6918" width="12.625" style="2" customWidth="1"/>
    <col min="6919" max="6919" width="2.625" style="2" customWidth="1"/>
    <col min="6920" max="6922" width="12.625" style="2" customWidth="1"/>
    <col min="6923" max="7169" width="9" style="2"/>
    <col min="7170" max="7170" width="12.625" style="2" customWidth="1"/>
    <col min="7171" max="7171" width="2.625" style="2" customWidth="1"/>
    <col min="7172" max="7172" width="12.625" style="2" customWidth="1"/>
    <col min="7173" max="7173" width="2.625" style="2" customWidth="1"/>
    <col min="7174" max="7174" width="12.625" style="2" customWidth="1"/>
    <col min="7175" max="7175" width="2.625" style="2" customWidth="1"/>
    <col min="7176" max="7178" width="12.625" style="2" customWidth="1"/>
    <col min="7179" max="7425" width="9" style="2"/>
    <col min="7426" max="7426" width="12.625" style="2" customWidth="1"/>
    <col min="7427" max="7427" width="2.625" style="2" customWidth="1"/>
    <col min="7428" max="7428" width="12.625" style="2" customWidth="1"/>
    <col min="7429" max="7429" width="2.625" style="2" customWidth="1"/>
    <col min="7430" max="7430" width="12.625" style="2" customWidth="1"/>
    <col min="7431" max="7431" width="2.625" style="2" customWidth="1"/>
    <col min="7432" max="7434" width="12.625" style="2" customWidth="1"/>
    <col min="7435" max="7681" width="9" style="2"/>
    <col min="7682" max="7682" width="12.625" style="2" customWidth="1"/>
    <col min="7683" max="7683" width="2.625" style="2" customWidth="1"/>
    <col min="7684" max="7684" width="12.625" style="2" customWidth="1"/>
    <col min="7685" max="7685" width="2.625" style="2" customWidth="1"/>
    <col min="7686" max="7686" width="12.625" style="2" customWidth="1"/>
    <col min="7687" max="7687" width="2.625" style="2" customWidth="1"/>
    <col min="7688" max="7690" width="12.625" style="2" customWidth="1"/>
    <col min="7691" max="7937" width="9" style="2"/>
    <col min="7938" max="7938" width="12.625" style="2" customWidth="1"/>
    <col min="7939" max="7939" width="2.625" style="2" customWidth="1"/>
    <col min="7940" max="7940" width="12.625" style="2" customWidth="1"/>
    <col min="7941" max="7941" width="2.625" style="2" customWidth="1"/>
    <col min="7942" max="7942" width="12.625" style="2" customWidth="1"/>
    <col min="7943" max="7943" width="2.625" style="2" customWidth="1"/>
    <col min="7944" max="7946" width="12.625" style="2" customWidth="1"/>
    <col min="7947" max="8193" width="9" style="2"/>
    <col min="8194" max="8194" width="12.625" style="2" customWidth="1"/>
    <col min="8195" max="8195" width="2.625" style="2" customWidth="1"/>
    <col min="8196" max="8196" width="12.625" style="2" customWidth="1"/>
    <col min="8197" max="8197" width="2.625" style="2" customWidth="1"/>
    <col min="8198" max="8198" width="12.625" style="2" customWidth="1"/>
    <col min="8199" max="8199" width="2.625" style="2" customWidth="1"/>
    <col min="8200" max="8202" width="12.625" style="2" customWidth="1"/>
    <col min="8203" max="8449" width="9" style="2"/>
    <col min="8450" max="8450" width="12.625" style="2" customWidth="1"/>
    <col min="8451" max="8451" width="2.625" style="2" customWidth="1"/>
    <col min="8452" max="8452" width="12.625" style="2" customWidth="1"/>
    <col min="8453" max="8453" width="2.625" style="2" customWidth="1"/>
    <col min="8454" max="8454" width="12.625" style="2" customWidth="1"/>
    <col min="8455" max="8455" width="2.625" style="2" customWidth="1"/>
    <col min="8456" max="8458" width="12.625" style="2" customWidth="1"/>
    <col min="8459" max="8705" width="9" style="2"/>
    <col min="8706" max="8706" width="12.625" style="2" customWidth="1"/>
    <col min="8707" max="8707" width="2.625" style="2" customWidth="1"/>
    <col min="8708" max="8708" width="12.625" style="2" customWidth="1"/>
    <col min="8709" max="8709" width="2.625" style="2" customWidth="1"/>
    <col min="8710" max="8710" width="12.625" style="2" customWidth="1"/>
    <col min="8711" max="8711" width="2.625" style="2" customWidth="1"/>
    <col min="8712" max="8714" width="12.625" style="2" customWidth="1"/>
    <col min="8715" max="8961" width="9" style="2"/>
    <col min="8962" max="8962" width="12.625" style="2" customWidth="1"/>
    <col min="8963" max="8963" width="2.625" style="2" customWidth="1"/>
    <col min="8964" max="8964" width="12.625" style="2" customWidth="1"/>
    <col min="8965" max="8965" width="2.625" style="2" customWidth="1"/>
    <col min="8966" max="8966" width="12.625" style="2" customWidth="1"/>
    <col min="8967" max="8967" width="2.625" style="2" customWidth="1"/>
    <col min="8968" max="8970" width="12.625" style="2" customWidth="1"/>
    <col min="8971" max="9217" width="9" style="2"/>
    <col min="9218" max="9218" width="12.625" style="2" customWidth="1"/>
    <col min="9219" max="9219" width="2.625" style="2" customWidth="1"/>
    <col min="9220" max="9220" width="12.625" style="2" customWidth="1"/>
    <col min="9221" max="9221" width="2.625" style="2" customWidth="1"/>
    <col min="9222" max="9222" width="12.625" style="2" customWidth="1"/>
    <col min="9223" max="9223" width="2.625" style="2" customWidth="1"/>
    <col min="9224" max="9226" width="12.625" style="2" customWidth="1"/>
    <col min="9227" max="9473" width="9" style="2"/>
    <col min="9474" max="9474" width="12.625" style="2" customWidth="1"/>
    <col min="9475" max="9475" width="2.625" style="2" customWidth="1"/>
    <col min="9476" max="9476" width="12.625" style="2" customWidth="1"/>
    <col min="9477" max="9477" width="2.625" style="2" customWidth="1"/>
    <col min="9478" max="9478" width="12.625" style="2" customWidth="1"/>
    <col min="9479" max="9479" width="2.625" style="2" customWidth="1"/>
    <col min="9480" max="9482" width="12.625" style="2" customWidth="1"/>
    <col min="9483" max="9729" width="9" style="2"/>
    <col min="9730" max="9730" width="12.625" style="2" customWidth="1"/>
    <col min="9731" max="9731" width="2.625" style="2" customWidth="1"/>
    <col min="9732" max="9732" width="12.625" style="2" customWidth="1"/>
    <col min="9733" max="9733" width="2.625" style="2" customWidth="1"/>
    <col min="9734" max="9734" width="12.625" style="2" customWidth="1"/>
    <col min="9735" max="9735" width="2.625" style="2" customWidth="1"/>
    <col min="9736" max="9738" width="12.625" style="2" customWidth="1"/>
    <col min="9739" max="9985" width="9" style="2"/>
    <col min="9986" max="9986" width="12.625" style="2" customWidth="1"/>
    <col min="9987" max="9987" width="2.625" style="2" customWidth="1"/>
    <col min="9988" max="9988" width="12.625" style="2" customWidth="1"/>
    <col min="9989" max="9989" width="2.625" style="2" customWidth="1"/>
    <col min="9990" max="9990" width="12.625" style="2" customWidth="1"/>
    <col min="9991" max="9991" width="2.625" style="2" customWidth="1"/>
    <col min="9992" max="9994" width="12.625" style="2" customWidth="1"/>
    <col min="9995" max="10241" width="9" style="2"/>
    <col min="10242" max="10242" width="12.625" style="2" customWidth="1"/>
    <col min="10243" max="10243" width="2.625" style="2" customWidth="1"/>
    <col min="10244" max="10244" width="12.625" style="2" customWidth="1"/>
    <col min="10245" max="10245" width="2.625" style="2" customWidth="1"/>
    <col min="10246" max="10246" width="12.625" style="2" customWidth="1"/>
    <col min="10247" max="10247" width="2.625" style="2" customWidth="1"/>
    <col min="10248" max="10250" width="12.625" style="2" customWidth="1"/>
    <col min="10251" max="10497" width="9" style="2"/>
    <col min="10498" max="10498" width="12.625" style="2" customWidth="1"/>
    <col min="10499" max="10499" width="2.625" style="2" customWidth="1"/>
    <col min="10500" max="10500" width="12.625" style="2" customWidth="1"/>
    <col min="10501" max="10501" width="2.625" style="2" customWidth="1"/>
    <col min="10502" max="10502" width="12.625" style="2" customWidth="1"/>
    <col min="10503" max="10503" width="2.625" style="2" customWidth="1"/>
    <col min="10504" max="10506" width="12.625" style="2" customWidth="1"/>
    <col min="10507" max="10753" width="9" style="2"/>
    <col min="10754" max="10754" width="12.625" style="2" customWidth="1"/>
    <col min="10755" max="10755" width="2.625" style="2" customWidth="1"/>
    <col min="10756" max="10756" width="12.625" style="2" customWidth="1"/>
    <col min="10757" max="10757" width="2.625" style="2" customWidth="1"/>
    <col min="10758" max="10758" width="12.625" style="2" customWidth="1"/>
    <col min="10759" max="10759" width="2.625" style="2" customWidth="1"/>
    <col min="10760" max="10762" width="12.625" style="2" customWidth="1"/>
    <col min="10763" max="11009" width="9" style="2"/>
    <col min="11010" max="11010" width="12.625" style="2" customWidth="1"/>
    <col min="11011" max="11011" width="2.625" style="2" customWidth="1"/>
    <col min="11012" max="11012" width="12.625" style="2" customWidth="1"/>
    <col min="11013" max="11013" width="2.625" style="2" customWidth="1"/>
    <col min="11014" max="11014" width="12.625" style="2" customWidth="1"/>
    <col min="11015" max="11015" width="2.625" style="2" customWidth="1"/>
    <col min="11016" max="11018" width="12.625" style="2" customWidth="1"/>
    <col min="11019" max="11265" width="9" style="2"/>
    <col min="11266" max="11266" width="12.625" style="2" customWidth="1"/>
    <col min="11267" max="11267" width="2.625" style="2" customWidth="1"/>
    <col min="11268" max="11268" width="12.625" style="2" customWidth="1"/>
    <col min="11269" max="11269" width="2.625" style="2" customWidth="1"/>
    <col min="11270" max="11270" width="12.625" style="2" customWidth="1"/>
    <col min="11271" max="11271" width="2.625" style="2" customWidth="1"/>
    <col min="11272" max="11274" width="12.625" style="2" customWidth="1"/>
    <col min="11275" max="11521" width="9" style="2"/>
    <col min="11522" max="11522" width="12.625" style="2" customWidth="1"/>
    <col min="11523" max="11523" width="2.625" style="2" customWidth="1"/>
    <col min="11524" max="11524" width="12.625" style="2" customWidth="1"/>
    <col min="11525" max="11525" width="2.625" style="2" customWidth="1"/>
    <col min="11526" max="11526" width="12.625" style="2" customWidth="1"/>
    <col min="11527" max="11527" width="2.625" style="2" customWidth="1"/>
    <col min="11528" max="11530" width="12.625" style="2" customWidth="1"/>
    <col min="11531" max="11777" width="9" style="2"/>
    <col min="11778" max="11778" width="12.625" style="2" customWidth="1"/>
    <col min="11779" max="11779" width="2.625" style="2" customWidth="1"/>
    <col min="11780" max="11780" width="12.625" style="2" customWidth="1"/>
    <col min="11781" max="11781" width="2.625" style="2" customWidth="1"/>
    <col min="11782" max="11782" width="12.625" style="2" customWidth="1"/>
    <col min="11783" max="11783" width="2.625" style="2" customWidth="1"/>
    <col min="11784" max="11786" width="12.625" style="2" customWidth="1"/>
    <col min="11787" max="12033" width="9" style="2"/>
    <col min="12034" max="12034" width="12.625" style="2" customWidth="1"/>
    <col min="12035" max="12035" width="2.625" style="2" customWidth="1"/>
    <col min="12036" max="12036" width="12.625" style="2" customWidth="1"/>
    <col min="12037" max="12037" width="2.625" style="2" customWidth="1"/>
    <col min="12038" max="12038" width="12.625" style="2" customWidth="1"/>
    <col min="12039" max="12039" width="2.625" style="2" customWidth="1"/>
    <col min="12040" max="12042" width="12.625" style="2" customWidth="1"/>
    <col min="12043" max="12289" width="9" style="2"/>
    <col min="12290" max="12290" width="12.625" style="2" customWidth="1"/>
    <col min="12291" max="12291" width="2.625" style="2" customWidth="1"/>
    <col min="12292" max="12292" width="12.625" style="2" customWidth="1"/>
    <col min="12293" max="12293" width="2.625" style="2" customWidth="1"/>
    <col min="12294" max="12294" width="12.625" style="2" customWidth="1"/>
    <col min="12295" max="12295" width="2.625" style="2" customWidth="1"/>
    <col min="12296" max="12298" width="12.625" style="2" customWidth="1"/>
    <col min="12299" max="12545" width="9" style="2"/>
    <col min="12546" max="12546" width="12.625" style="2" customWidth="1"/>
    <col min="12547" max="12547" width="2.625" style="2" customWidth="1"/>
    <col min="12548" max="12548" width="12.625" style="2" customWidth="1"/>
    <col min="12549" max="12549" width="2.625" style="2" customWidth="1"/>
    <col min="12550" max="12550" width="12.625" style="2" customWidth="1"/>
    <col min="12551" max="12551" width="2.625" style="2" customWidth="1"/>
    <col min="12552" max="12554" width="12.625" style="2" customWidth="1"/>
    <col min="12555" max="12801" width="9" style="2"/>
    <col min="12802" max="12802" width="12.625" style="2" customWidth="1"/>
    <col min="12803" max="12803" width="2.625" style="2" customWidth="1"/>
    <col min="12804" max="12804" width="12.625" style="2" customWidth="1"/>
    <col min="12805" max="12805" width="2.625" style="2" customWidth="1"/>
    <col min="12806" max="12806" width="12.625" style="2" customWidth="1"/>
    <col min="12807" max="12807" width="2.625" style="2" customWidth="1"/>
    <col min="12808" max="12810" width="12.625" style="2" customWidth="1"/>
    <col min="12811" max="13057" width="9" style="2"/>
    <col min="13058" max="13058" width="12.625" style="2" customWidth="1"/>
    <col min="13059" max="13059" width="2.625" style="2" customWidth="1"/>
    <col min="13060" max="13060" width="12.625" style="2" customWidth="1"/>
    <col min="13061" max="13061" width="2.625" style="2" customWidth="1"/>
    <col min="13062" max="13062" width="12.625" style="2" customWidth="1"/>
    <col min="13063" max="13063" width="2.625" style="2" customWidth="1"/>
    <col min="13064" max="13066" width="12.625" style="2" customWidth="1"/>
    <col min="13067" max="13313" width="9" style="2"/>
    <col min="13314" max="13314" width="12.625" style="2" customWidth="1"/>
    <col min="13315" max="13315" width="2.625" style="2" customWidth="1"/>
    <col min="13316" max="13316" width="12.625" style="2" customWidth="1"/>
    <col min="13317" max="13317" width="2.625" style="2" customWidth="1"/>
    <col min="13318" max="13318" width="12.625" style="2" customWidth="1"/>
    <col min="13319" max="13319" width="2.625" style="2" customWidth="1"/>
    <col min="13320" max="13322" width="12.625" style="2" customWidth="1"/>
    <col min="13323" max="13569" width="9" style="2"/>
    <col min="13570" max="13570" width="12.625" style="2" customWidth="1"/>
    <col min="13571" max="13571" width="2.625" style="2" customWidth="1"/>
    <col min="13572" max="13572" width="12.625" style="2" customWidth="1"/>
    <col min="13573" max="13573" width="2.625" style="2" customWidth="1"/>
    <col min="13574" max="13574" width="12.625" style="2" customWidth="1"/>
    <col min="13575" max="13575" width="2.625" style="2" customWidth="1"/>
    <col min="13576" max="13578" width="12.625" style="2" customWidth="1"/>
    <col min="13579" max="13825" width="9" style="2"/>
    <col min="13826" max="13826" width="12.625" style="2" customWidth="1"/>
    <col min="13827" max="13827" width="2.625" style="2" customWidth="1"/>
    <col min="13828" max="13828" width="12.625" style="2" customWidth="1"/>
    <col min="13829" max="13829" width="2.625" style="2" customWidth="1"/>
    <col min="13830" max="13830" width="12.625" style="2" customWidth="1"/>
    <col min="13831" max="13831" width="2.625" style="2" customWidth="1"/>
    <col min="13832" max="13834" width="12.625" style="2" customWidth="1"/>
    <col min="13835" max="14081" width="9" style="2"/>
    <col min="14082" max="14082" width="12.625" style="2" customWidth="1"/>
    <col min="14083" max="14083" width="2.625" style="2" customWidth="1"/>
    <col min="14084" max="14084" width="12.625" style="2" customWidth="1"/>
    <col min="14085" max="14085" width="2.625" style="2" customWidth="1"/>
    <col min="14086" max="14086" width="12.625" style="2" customWidth="1"/>
    <col min="14087" max="14087" width="2.625" style="2" customWidth="1"/>
    <col min="14088" max="14090" width="12.625" style="2" customWidth="1"/>
    <col min="14091" max="14337" width="9" style="2"/>
    <col min="14338" max="14338" width="12.625" style="2" customWidth="1"/>
    <col min="14339" max="14339" width="2.625" style="2" customWidth="1"/>
    <col min="14340" max="14340" width="12.625" style="2" customWidth="1"/>
    <col min="14341" max="14341" width="2.625" style="2" customWidth="1"/>
    <col min="14342" max="14342" width="12.625" style="2" customWidth="1"/>
    <col min="14343" max="14343" width="2.625" style="2" customWidth="1"/>
    <col min="14344" max="14346" width="12.625" style="2" customWidth="1"/>
    <col min="14347" max="14593" width="9" style="2"/>
    <col min="14594" max="14594" width="12.625" style="2" customWidth="1"/>
    <col min="14595" max="14595" width="2.625" style="2" customWidth="1"/>
    <col min="14596" max="14596" width="12.625" style="2" customWidth="1"/>
    <col min="14597" max="14597" width="2.625" style="2" customWidth="1"/>
    <col min="14598" max="14598" width="12.625" style="2" customWidth="1"/>
    <col min="14599" max="14599" width="2.625" style="2" customWidth="1"/>
    <col min="14600" max="14602" width="12.625" style="2" customWidth="1"/>
    <col min="14603" max="14849" width="9" style="2"/>
    <col min="14850" max="14850" width="12.625" style="2" customWidth="1"/>
    <col min="14851" max="14851" width="2.625" style="2" customWidth="1"/>
    <col min="14852" max="14852" width="12.625" style="2" customWidth="1"/>
    <col min="14853" max="14853" width="2.625" style="2" customWidth="1"/>
    <col min="14854" max="14854" width="12.625" style="2" customWidth="1"/>
    <col min="14855" max="14855" width="2.625" style="2" customWidth="1"/>
    <col min="14856" max="14858" width="12.625" style="2" customWidth="1"/>
    <col min="14859" max="15105" width="9" style="2"/>
    <col min="15106" max="15106" width="12.625" style="2" customWidth="1"/>
    <col min="15107" max="15107" width="2.625" style="2" customWidth="1"/>
    <col min="15108" max="15108" width="12.625" style="2" customWidth="1"/>
    <col min="15109" max="15109" width="2.625" style="2" customWidth="1"/>
    <col min="15110" max="15110" width="12.625" style="2" customWidth="1"/>
    <col min="15111" max="15111" width="2.625" style="2" customWidth="1"/>
    <col min="15112" max="15114" width="12.625" style="2" customWidth="1"/>
    <col min="15115" max="15361" width="9" style="2"/>
    <col min="15362" max="15362" width="12.625" style="2" customWidth="1"/>
    <col min="15363" max="15363" width="2.625" style="2" customWidth="1"/>
    <col min="15364" max="15364" width="12.625" style="2" customWidth="1"/>
    <col min="15365" max="15365" width="2.625" style="2" customWidth="1"/>
    <col min="15366" max="15366" width="12.625" style="2" customWidth="1"/>
    <col min="15367" max="15367" width="2.625" style="2" customWidth="1"/>
    <col min="15368" max="15370" width="12.625" style="2" customWidth="1"/>
    <col min="15371" max="15617" width="9" style="2"/>
    <col min="15618" max="15618" width="12.625" style="2" customWidth="1"/>
    <col min="15619" max="15619" width="2.625" style="2" customWidth="1"/>
    <col min="15620" max="15620" width="12.625" style="2" customWidth="1"/>
    <col min="15621" max="15621" width="2.625" style="2" customWidth="1"/>
    <col min="15622" max="15622" width="12.625" style="2" customWidth="1"/>
    <col min="15623" max="15623" width="2.625" style="2" customWidth="1"/>
    <col min="15624" max="15626" width="12.625" style="2" customWidth="1"/>
    <col min="15627" max="15873" width="9" style="2"/>
    <col min="15874" max="15874" width="12.625" style="2" customWidth="1"/>
    <col min="15875" max="15875" width="2.625" style="2" customWidth="1"/>
    <col min="15876" max="15876" width="12.625" style="2" customWidth="1"/>
    <col min="15877" max="15877" width="2.625" style="2" customWidth="1"/>
    <col min="15878" max="15878" width="12.625" style="2" customWidth="1"/>
    <col min="15879" max="15879" width="2.625" style="2" customWidth="1"/>
    <col min="15880" max="15882" width="12.625" style="2" customWidth="1"/>
    <col min="15883" max="16129" width="9" style="2"/>
    <col min="16130" max="16130" width="12.625" style="2" customWidth="1"/>
    <col min="16131" max="16131" width="2.625" style="2" customWidth="1"/>
    <col min="16132" max="16132" width="12.625" style="2" customWidth="1"/>
    <col min="16133" max="16133" width="2.625" style="2" customWidth="1"/>
    <col min="16134" max="16134" width="12.625" style="2" customWidth="1"/>
    <col min="16135" max="16135" width="2.625" style="2" customWidth="1"/>
    <col min="16136" max="16138" width="12.625" style="2" customWidth="1"/>
    <col min="16139" max="16384" width="9" style="2"/>
  </cols>
  <sheetData>
    <row r="1" spans="1:12" s="1" customFormat="1" ht="13.5" customHeight="1">
      <c r="B1" s="404" t="s">
        <v>11</v>
      </c>
      <c r="C1" s="5"/>
      <c r="D1" s="5"/>
      <c r="E1" s="404" t="s">
        <v>12</v>
      </c>
      <c r="G1" s="406" t="s">
        <v>13</v>
      </c>
      <c r="H1" s="407"/>
      <c r="I1" s="7"/>
      <c r="J1" s="452" t="s">
        <v>14</v>
      </c>
      <c r="K1" s="453"/>
    </row>
    <row r="2" spans="1:12" s="1" customFormat="1" ht="13.5">
      <c r="B2" s="405"/>
      <c r="C2" s="5"/>
      <c r="D2" s="5"/>
      <c r="E2" s="405"/>
      <c r="G2" s="10" t="s">
        <v>15</v>
      </c>
      <c r="H2" s="11" t="s">
        <v>16</v>
      </c>
      <c r="I2" s="7"/>
      <c r="J2" s="10" t="s">
        <v>17</v>
      </c>
      <c r="K2" s="11" t="s">
        <v>18</v>
      </c>
    </row>
    <row r="3" spans="1:12" s="1" customFormat="1" ht="13.5">
      <c r="B3" s="4"/>
      <c r="C3" s="6"/>
      <c r="D3" s="6"/>
      <c r="E3" s="4"/>
      <c r="F3" s="7"/>
      <c r="G3" s="8"/>
      <c r="H3" s="9"/>
      <c r="I3" s="7"/>
      <c r="J3" s="8"/>
      <c r="K3" s="9"/>
      <c r="L3" s="7"/>
    </row>
    <row r="4" spans="1:12" ht="13.5">
      <c r="E4" s="3" t="s">
        <v>75</v>
      </c>
      <c r="G4" s="3" t="s">
        <v>281</v>
      </c>
      <c r="I4" s="408" t="s">
        <v>232</v>
      </c>
      <c r="J4" s="408"/>
      <c r="K4" s="408"/>
    </row>
    <row r="5" spans="1:12" ht="13.5" customHeight="1">
      <c r="B5" s="387" t="s">
        <v>10</v>
      </c>
      <c r="E5" s="390" t="s">
        <v>5</v>
      </c>
      <c r="F5" s="391"/>
      <c r="G5" s="392" t="s">
        <v>198</v>
      </c>
      <c r="H5" s="391"/>
      <c r="I5" s="391"/>
      <c r="J5" s="391"/>
      <c r="K5" s="391"/>
    </row>
    <row r="6" spans="1:12" ht="13.5" customHeight="1">
      <c r="B6" s="388"/>
      <c r="E6" s="390" t="s">
        <v>6</v>
      </c>
      <c r="F6" s="391"/>
      <c r="G6" s="393" t="s">
        <v>199</v>
      </c>
      <c r="H6" s="394"/>
      <c r="I6" s="394"/>
      <c r="J6" s="394"/>
      <c r="K6" s="395"/>
    </row>
    <row r="7" spans="1:12" ht="13.5">
      <c r="B7" s="388"/>
      <c r="E7" s="391"/>
      <c r="F7" s="391"/>
      <c r="G7" s="396"/>
      <c r="H7" s="397"/>
      <c r="I7" s="397"/>
      <c r="J7" s="397"/>
      <c r="K7" s="398"/>
    </row>
    <row r="8" spans="1:12" ht="13.5">
      <c r="B8" s="389"/>
      <c r="E8" s="391"/>
      <c r="F8" s="391"/>
      <c r="G8" s="396"/>
      <c r="H8" s="397"/>
      <c r="I8" s="397"/>
      <c r="J8" s="397"/>
      <c r="K8" s="398"/>
    </row>
    <row r="9" spans="1:12" ht="13.5">
      <c r="E9" s="391"/>
      <c r="F9" s="391"/>
      <c r="G9" s="399"/>
      <c r="H9" s="400"/>
      <c r="I9" s="400"/>
      <c r="J9" s="400"/>
      <c r="K9" s="401"/>
    </row>
    <row r="10" spans="1:12" ht="13.5">
      <c r="A10" s="139" t="s">
        <v>1033</v>
      </c>
    </row>
    <row r="11" spans="1:12" ht="13.5">
      <c r="A11" s="65" t="s">
        <v>833</v>
      </c>
      <c r="B11" s="427" t="s">
        <v>7</v>
      </c>
      <c r="C11" s="427"/>
      <c r="D11" s="67" t="s">
        <v>834</v>
      </c>
      <c r="E11" s="427" t="s">
        <v>8</v>
      </c>
      <c r="F11" s="427"/>
      <c r="G11" s="427"/>
      <c r="H11" s="427"/>
      <c r="I11" s="427"/>
      <c r="J11" s="427"/>
      <c r="K11" s="427"/>
    </row>
    <row r="12" spans="1:12" ht="24.95" customHeight="1">
      <c r="A12" s="66"/>
      <c r="B12" s="393" t="s">
        <v>200</v>
      </c>
      <c r="C12" s="428"/>
      <c r="D12" s="133"/>
      <c r="E12" s="381" t="s">
        <v>225</v>
      </c>
      <c r="F12" s="382"/>
      <c r="G12" s="382"/>
      <c r="H12" s="382"/>
      <c r="I12" s="382"/>
      <c r="J12" s="382"/>
      <c r="K12" s="383"/>
    </row>
    <row r="13" spans="1:12" ht="24.95" customHeight="1">
      <c r="A13" s="66"/>
      <c r="B13" s="429"/>
      <c r="C13" s="430"/>
      <c r="D13" s="134"/>
      <c r="E13" s="384" t="s">
        <v>226</v>
      </c>
      <c r="F13" s="385"/>
      <c r="G13" s="385"/>
      <c r="H13" s="385"/>
      <c r="I13" s="385"/>
      <c r="J13" s="385"/>
      <c r="K13" s="386"/>
    </row>
    <row r="14" spans="1:12" ht="24.95" customHeight="1">
      <c r="A14" s="66"/>
      <c r="B14" s="429"/>
      <c r="C14" s="430"/>
      <c r="D14" s="134"/>
      <c r="E14" s="434"/>
      <c r="F14" s="435"/>
      <c r="G14" s="435"/>
      <c r="H14" s="435"/>
      <c r="I14" s="435"/>
      <c r="J14" s="435"/>
      <c r="K14" s="436"/>
    </row>
    <row r="15" spans="1:12" ht="24.95" customHeight="1">
      <c r="A15" s="66"/>
      <c r="B15" s="429"/>
      <c r="C15" s="430"/>
      <c r="D15" s="134"/>
      <c r="E15" s="365"/>
      <c r="F15" s="366"/>
      <c r="G15" s="366"/>
      <c r="H15" s="366"/>
      <c r="I15" s="366"/>
      <c r="J15" s="366"/>
      <c r="K15" s="367"/>
    </row>
    <row r="16" spans="1:12" ht="24.95" customHeight="1">
      <c r="A16" s="66"/>
      <c r="B16" s="429"/>
      <c r="C16" s="430"/>
      <c r="D16" s="134"/>
      <c r="E16" s="365"/>
      <c r="F16" s="366"/>
      <c r="G16" s="366"/>
      <c r="H16" s="366"/>
      <c r="I16" s="366"/>
      <c r="J16" s="366"/>
      <c r="K16" s="367"/>
    </row>
    <row r="17" spans="1:11" ht="24.95" customHeight="1">
      <c r="A17" s="66"/>
      <c r="B17" s="431"/>
      <c r="C17" s="430"/>
      <c r="D17" s="134"/>
      <c r="E17" s="365"/>
      <c r="F17" s="366"/>
      <c r="G17" s="366"/>
      <c r="H17" s="366"/>
      <c r="I17" s="366"/>
      <c r="J17" s="366"/>
      <c r="K17" s="367"/>
    </row>
    <row r="18" spans="1:11" ht="24.95" customHeight="1">
      <c r="A18" s="66"/>
      <c r="B18" s="431"/>
      <c r="C18" s="430"/>
      <c r="D18" s="134"/>
      <c r="E18" s="362"/>
      <c r="F18" s="363"/>
      <c r="G18" s="363"/>
      <c r="H18" s="363"/>
      <c r="I18" s="363"/>
      <c r="J18" s="363"/>
      <c r="K18" s="364"/>
    </row>
    <row r="19" spans="1:11" ht="24.95" customHeight="1">
      <c r="A19" s="66"/>
      <c r="B19" s="431"/>
      <c r="C19" s="430"/>
      <c r="D19" s="134"/>
      <c r="E19" s="365"/>
      <c r="F19" s="366"/>
      <c r="G19" s="366"/>
      <c r="H19" s="366"/>
      <c r="I19" s="366"/>
      <c r="J19" s="366"/>
      <c r="K19" s="367"/>
    </row>
    <row r="20" spans="1:11" ht="24.95" customHeight="1">
      <c r="A20" s="66"/>
      <c r="B20" s="431"/>
      <c r="C20" s="430"/>
      <c r="D20" s="134"/>
      <c r="E20" s="368"/>
      <c r="F20" s="369"/>
      <c r="G20" s="369"/>
      <c r="H20" s="369"/>
      <c r="I20" s="369"/>
      <c r="J20" s="369"/>
      <c r="K20" s="370"/>
    </row>
    <row r="21" spans="1:11" ht="24.95" customHeight="1">
      <c r="A21" s="66"/>
      <c r="B21" s="393" t="s">
        <v>209</v>
      </c>
      <c r="C21" s="428"/>
      <c r="D21" s="133"/>
      <c r="E21" s="381" t="s">
        <v>227</v>
      </c>
      <c r="F21" s="382"/>
      <c r="G21" s="382"/>
      <c r="H21" s="382"/>
      <c r="I21" s="382"/>
      <c r="J21" s="382"/>
      <c r="K21" s="383"/>
    </row>
    <row r="22" spans="1:11" ht="24.95" customHeight="1">
      <c r="A22" s="66"/>
      <c r="B22" s="429"/>
      <c r="C22" s="430"/>
      <c r="D22" s="134"/>
      <c r="E22" s="384" t="s">
        <v>228</v>
      </c>
      <c r="F22" s="385"/>
      <c r="G22" s="385"/>
      <c r="H22" s="385"/>
      <c r="I22" s="385"/>
      <c r="J22" s="385"/>
      <c r="K22" s="386"/>
    </row>
    <row r="23" spans="1:11" ht="24.95" customHeight="1">
      <c r="A23" s="66"/>
      <c r="B23" s="429"/>
      <c r="C23" s="430"/>
      <c r="D23" s="134"/>
      <c r="E23" s="434"/>
      <c r="F23" s="435"/>
      <c r="G23" s="435"/>
      <c r="H23" s="435"/>
      <c r="I23" s="435"/>
      <c r="J23" s="435"/>
      <c r="K23" s="436"/>
    </row>
    <row r="24" spans="1:11" ht="24.95" customHeight="1">
      <c r="A24" s="66"/>
      <c r="B24" s="429"/>
      <c r="C24" s="430"/>
      <c r="D24" s="134"/>
      <c r="E24" s="365"/>
      <c r="F24" s="366"/>
      <c r="G24" s="366"/>
      <c r="H24" s="366"/>
      <c r="I24" s="366"/>
      <c r="J24" s="366"/>
      <c r="K24" s="367"/>
    </row>
    <row r="25" spans="1:11" ht="24.95" customHeight="1">
      <c r="A25" s="66"/>
      <c r="B25" s="429"/>
      <c r="C25" s="430"/>
      <c r="D25" s="134"/>
      <c r="E25" s="365"/>
      <c r="F25" s="366"/>
      <c r="G25" s="366"/>
      <c r="H25" s="366"/>
      <c r="I25" s="366"/>
      <c r="J25" s="366"/>
      <c r="K25" s="367"/>
    </row>
    <row r="26" spans="1:11" ht="24.95" customHeight="1">
      <c r="A26" s="66"/>
      <c r="B26" s="431"/>
      <c r="C26" s="430"/>
      <c r="D26" s="134"/>
      <c r="E26" s="365"/>
      <c r="F26" s="366"/>
      <c r="G26" s="366"/>
      <c r="H26" s="366"/>
      <c r="I26" s="366"/>
      <c r="J26" s="366"/>
      <c r="K26" s="367"/>
    </row>
    <row r="27" spans="1:11" ht="24.95" customHeight="1">
      <c r="A27" s="66"/>
      <c r="B27" s="431"/>
      <c r="C27" s="430"/>
      <c r="D27" s="134"/>
      <c r="E27" s="362"/>
      <c r="F27" s="363"/>
      <c r="G27" s="363"/>
      <c r="H27" s="363"/>
      <c r="I27" s="363"/>
      <c r="J27" s="363"/>
      <c r="K27" s="364"/>
    </row>
    <row r="28" spans="1:11" ht="24.95" customHeight="1">
      <c r="A28" s="66"/>
      <c r="B28" s="431"/>
      <c r="C28" s="430"/>
      <c r="D28" s="134"/>
      <c r="E28" s="365"/>
      <c r="F28" s="366"/>
      <c r="G28" s="366"/>
      <c r="H28" s="366"/>
      <c r="I28" s="366"/>
      <c r="J28" s="366"/>
      <c r="K28" s="367"/>
    </row>
    <row r="29" spans="1:11" ht="24.95" customHeight="1">
      <c r="A29" s="66"/>
      <c r="B29" s="432"/>
      <c r="C29" s="433"/>
      <c r="D29" s="135"/>
      <c r="E29" s="368"/>
      <c r="F29" s="369"/>
      <c r="G29" s="369"/>
      <c r="H29" s="369"/>
      <c r="I29" s="369"/>
      <c r="J29" s="369"/>
      <c r="K29" s="370"/>
    </row>
    <row r="30" spans="1:11" ht="24.95" customHeight="1">
      <c r="A30" s="66"/>
      <c r="B30" s="429" t="s">
        <v>219</v>
      </c>
      <c r="C30" s="430"/>
      <c r="D30" s="134"/>
      <c r="E30" s="381" t="s">
        <v>233</v>
      </c>
      <c r="F30" s="382"/>
      <c r="G30" s="382"/>
      <c r="H30" s="382"/>
      <c r="I30" s="382"/>
      <c r="J30" s="382"/>
      <c r="K30" s="383"/>
    </row>
    <row r="31" spans="1:11" ht="24.95" customHeight="1">
      <c r="A31" s="66"/>
      <c r="B31" s="429"/>
      <c r="C31" s="430"/>
      <c r="D31" s="134"/>
      <c r="E31" s="384" t="s">
        <v>234</v>
      </c>
      <c r="F31" s="385"/>
      <c r="G31" s="385"/>
      <c r="H31" s="385"/>
      <c r="I31" s="385"/>
      <c r="J31" s="385"/>
      <c r="K31" s="386"/>
    </row>
    <row r="32" spans="1:11" ht="24.95" customHeight="1">
      <c r="A32" s="66"/>
      <c r="B32" s="429"/>
      <c r="C32" s="430"/>
      <c r="D32" s="134"/>
      <c r="E32" s="384" t="s">
        <v>235</v>
      </c>
      <c r="F32" s="385"/>
      <c r="G32" s="385"/>
      <c r="H32" s="385"/>
      <c r="I32" s="385"/>
      <c r="J32" s="385"/>
      <c r="K32" s="386"/>
    </row>
    <row r="33" spans="1:11" ht="24.95" customHeight="1">
      <c r="A33" s="66"/>
      <c r="B33" s="429"/>
      <c r="C33" s="430"/>
      <c r="D33" s="134"/>
      <c r="E33" s="434"/>
      <c r="F33" s="435"/>
      <c r="G33" s="435"/>
      <c r="H33" s="435"/>
      <c r="I33" s="435"/>
      <c r="J33" s="435"/>
      <c r="K33" s="436"/>
    </row>
    <row r="34" spans="1:11" ht="24.95" customHeight="1">
      <c r="A34" s="66"/>
      <c r="B34" s="429"/>
      <c r="C34" s="430"/>
      <c r="D34" s="134"/>
      <c r="E34" s="365"/>
      <c r="F34" s="366"/>
      <c r="G34" s="366"/>
      <c r="H34" s="366"/>
      <c r="I34" s="366"/>
      <c r="J34" s="366"/>
      <c r="K34" s="367"/>
    </row>
    <row r="35" spans="1:11" ht="24.95" customHeight="1">
      <c r="A35" s="66"/>
      <c r="B35" s="431"/>
      <c r="C35" s="430"/>
      <c r="D35" s="134"/>
      <c r="E35" s="365"/>
      <c r="F35" s="366"/>
      <c r="G35" s="366"/>
      <c r="H35" s="366"/>
      <c r="I35" s="366"/>
      <c r="J35" s="366"/>
      <c r="K35" s="367"/>
    </row>
    <row r="36" spans="1:11" ht="24.95" customHeight="1">
      <c r="A36" s="66"/>
      <c r="B36" s="431"/>
      <c r="C36" s="430"/>
      <c r="D36" s="134"/>
      <c r="E36" s="362"/>
      <c r="F36" s="363"/>
      <c r="G36" s="363"/>
      <c r="H36" s="363"/>
      <c r="I36" s="363"/>
      <c r="J36" s="363"/>
      <c r="K36" s="364"/>
    </row>
    <row r="37" spans="1:11" ht="24.95" customHeight="1">
      <c r="A37" s="66"/>
      <c r="B37" s="431"/>
      <c r="C37" s="430"/>
      <c r="D37" s="134"/>
      <c r="E37" s="365"/>
      <c r="F37" s="366"/>
      <c r="G37" s="366"/>
      <c r="H37" s="366"/>
      <c r="I37" s="366"/>
      <c r="J37" s="366"/>
      <c r="K37" s="367"/>
    </row>
    <row r="38" spans="1:11" ht="24.95" customHeight="1">
      <c r="A38" s="66"/>
      <c r="B38" s="431"/>
      <c r="C38" s="430"/>
      <c r="D38" s="134"/>
      <c r="E38" s="368"/>
      <c r="F38" s="369"/>
      <c r="G38" s="369"/>
      <c r="H38" s="369"/>
      <c r="I38" s="369"/>
      <c r="J38" s="369"/>
      <c r="K38" s="370"/>
    </row>
    <row r="39" spans="1:11" ht="24.95" customHeight="1">
      <c r="A39" s="66"/>
      <c r="B39" s="393"/>
      <c r="C39" s="428"/>
      <c r="D39" s="136"/>
      <c r="E39" s="372"/>
      <c r="F39" s="373"/>
      <c r="G39" s="373"/>
      <c r="H39" s="373"/>
      <c r="I39" s="373"/>
      <c r="J39" s="373"/>
      <c r="K39" s="374"/>
    </row>
    <row r="40" spans="1:11" ht="24.95" customHeight="1">
      <c r="A40" s="66"/>
      <c r="B40" s="429"/>
      <c r="C40" s="430"/>
      <c r="D40" s="137"/>
      <c r="E40" s="365"/>
      <c r="F40" s="366"/>
      <c r="G40" s="366"/>
      <c r="H40" s="366"/>
      <c r="I40" s="366"/>
      <c r="J40" s="366"/>
      <c r="K40" s="367"/>
    </row>
    <row r="41" spans="1:11" ht="24.95" customHeight="1">
      <c r="A41" s="66"/>
      <c r="B41" s="429"/>
      <c r="C41" s="430"/>
      <c r="D41" s="137"/>
      <c r="E41" s="365"/>
      <c r="F41" s="366"/>
      <c r="G41" s="366"/>
      <c r="H41" s="366"/>
      <c r="I41" s="366"/>
      <c r="J41" s="366"/>
      <c r="K41" s="367"/>
    </row>
    <row r="42" spans="1:11" ht="24.95" customHeight="1">
      <c r="A42" s="66"/>
      <c r="B42" s="429"/>
      <c r="C42" s="430"/>
      <c r="D42" s="137"/>
      <c r="E42" s="365"/>
      <c r="F42" s="366"/>
      <c r="G42" s="366"/>
      <c r="H42" s="366"/>
      <c r="I42" s="366"/>
      <c r="J42" s="366"/>
      <c r="K42" s="367"/>
    </row>
    <row r="43" spans="1:11" ht="24.95" customHeight="1">
      <c r="A43" s="66"/>
      <c r="B43" s="429"/>
      <c r="C43" s="430"/>
      <c r="D43" s="137"/>
      <c r="E43" s="365"/>
      <c r="F43" s="366"/>
      <c r="G43" s="366"/>
      <c r="H43" s="366"/>
      <c r="I43" s="366"/>
      <c r="J43" s="366"/>
      <c r="K43" s="367"/>
    </row>
    <row r="44" spans="1:11" ht="24.95" customHeight="1">
      <c r="A44" s="66"/>
      <c r="B44" s="431"/>
      <c r="C44" s="430"/>
      <c r="D44" s="137"/>
      <c r="E44" s="365"/>
      <c r="F44" s="366"/>
      <c r="G44" s="366"/>
      <c r="H44" s="366"/>
      <c r="I44" s="366"/>
      <c r="J44" s="366"/>
      <c r="K44" s="367"/>
    </row>
    <row r="45" spans="1:11" ht="24.95" customHeight="1">
      <c r="A45" s="66"/>
      <c r="B45" s="431"/>
      <c r="C45" s="430"/>
      <c r="D45" s="137"/>
      <c r="E45" s="362"/>
      <c r="F45" s="363"/>
      <c r="G45" s="363"/>
      <c r="H45" s="363"/>
      <c r="I45" s="363"/>
      <c r="J45" s="363"/>
      <c r="K45" s="364"/>
    </row>
    <row r="46" spans="1:11" ht="24.95" customHeight="1">
      <c r="A46" s="66"/>
      <c r="B46" s="431"/>
      <c r="C46" s="430"/>
      <c r="D46" s="137"/>
      <c r="E46" s="365"/>
      <c r="F46" s="366"/>
      <c r="G46" s="366"/>
      <c r="H46" s="366"/>
      <c r="I46" s="366"/>
      <c r="J46" s="366"/>
      <c r="K46" s="367"/>
    </row>
    <row r="47" spans="1:11" ht="24.95" customHeight="1">
      <c r="A47" s="66"/>
      <c r="B47" s="432"/>
      <c r="C47" s="433"/>
      <c r="D47" s="138"/>
      <c r="E47" s="368"/>
      <c r="F47" s="369"/>
      <c r="G47" s="369"/>
      <c r="H47" s="369"/>
      <c r="I47" s="369"/>
      <c r="J47" s="369"/>
      <c r="K47" s="370"/>
    </row>
    <row r="48" spans="1:11" ht="13.5"/>
    <row r="49" spans="2:11" ht="13.5">
      <c r="B49" s="2" t="s">
        <v>9</v>
      </c>
    </row>
    <row r="50" spans="2:11" ht="13.5">
      <c r="B50" s="409" t="s">
        <v>223</v>
      </c>
      <c r="C50" s="410"/>
      <c r="D50" s="410"/>
      <c r="E50" s="410"/>
      <c r="F50" s="410"/>
      <c r="G50" s="411"/>
      <c r="H50" s="409"/>
      <c r="I50" s="410"/>
      <c r="J50" s="410"/>
      <c r="K50" s="411"/>
    </row>
    <row r="51" spans="2:11" ht="13.5">
      <c r="B51" s="412"/>
      <c r="C51" s="413"/>
      <c r="D51" s="413"/>
      <c r="E51" s="413"/>
      <c r="F51" s="413"/>
      <c r="G51" s="414"/>
      <c r="H51" s="412"/>
      <c r="I51" s="413"/>
      <c r="J51" s="413"/>
      <c r="K51" s="414"/>
    </row>
    <row r="52" spans="2:11" ht="13.5">
      <c r="B52" s="412"/>
      <c r="C52" s="413"/>
      <c r="D52" s="413"/>
      <c r="E52" s="413"/>
      <c r="F52" s="413"/>
      <c r="G52" s="414"/>
      <c r="H52" s="412"/>
      <c r="I52" s="413"/>
      <c r="J52" s="413"/>
      <c r="K52" s="414"/>
    </row>
    <row r="53" spans="2:11" ht="13.5">
      <c r="B53" s="412"/>
      <c r="C53" s="413"/>
      <c r="D53" s="413"/>
      <c r="E53" s="413"/>
      <c r="F53" s="413"/>
      <c r="G53" s="414"/>
      <c r="H53" s="412"/>
      <c r="I53" s="413"/>
      <c r="J53" s="413"/>
      <c r="K53" s="414"/>
    </row>
    <row r="54" spans="2:11" ht="13.5">
      <c r="B54" s="412"/>
      <c r="C54" s="413"/>
      <c r="D54" s="413"/>
      <c r="E54" s="413"/>
      <c r="F54" s="413"/>
      <c r="G54" s="414"/>
      <c r="H54" s="412"/>
      <c r="I54" s="413"/>
      <c r="J54" s="413"/>
      <c r="K54" s="414"/>
    </row>
    <row r="55" spans="2:11" ht="13.5">
      <c r="B55" s="412"/>
      <c r="C55" s="413"/>
      <c r="D55" s="413"/>
      <c r="E55" s="413"/>
      <c r="F55" s="413"/>
      <c r="G55" s="414"/>
      <c r="H55" s="412"/>
      <c r="I55" s="413"/>
      <c r="J55" s="413"/>
      <c r="K55" s="414"/>
    </row>
    <row r="56" spans="2:11" ht="13.5">
      <c r="B56" s="412"/>
      <c r="C56" s="413"/>
      <c r="D56" s="413"/>
      <c r="E56" s="413"/>
      <c r="F56" s="413"/>
      <c r="G56" s="414"/>
      <c r="H56" s="412"/>
      <c r="I56" s="413"/>
      <c r="J56" s="413"/>
      <c r="K56" s="414"/>
    </row>
    <row r="57" spans="2:11" ht="13.5">
      <c r="B57" s="412"/>
      <c r="C57" s="413"/>
      <c r="D57" s="413"/>
      <c r="E57" s="413"/>
      <c r="F57" s="413"/>
      <c r="G57" s="414"/>
      <c r="H57" s="412"/>
      <c r="I57" s="413"/>
      <c r="J57" s="413"/>
      <c r="K57" s="414"/>
    </row>
    <row r="58" spans="2:11" ht="13.5">
      <c r="B58" s="412"/>
      <c r="C58" s="413"/>
      <c r="D58" s="413"/>
      <c r="E58" s="413"/>
      <c r="F58" s="413"/>
      <c r="G58" s="414"/>
      <c r="H58" s="412"/>
      <c r="I58" s="413"/>
      <c r="J58" s="413"/>
      <c r="K58" s="414"/>
    </row>
    <row r="59" spans="2:11" ht="13.5">
      <c r="B59" s="412"/>
      <c r="C59" s="413"/>
      <c r="D59" s="413"/>
      <c r="E59" s="413"/>
      <c r="F59" s="413"/>
      <c r="G59" s="414"/>
      <c r="H59" s="412"/>
      <c r="I59" s="413"/>
      <c r="J59" s="413"/>
      <c r="K59" s="414"/>
    </row>
    <row r="60" spans="2:11" ht="13.5">
      <c r="B60" s="412"/>
      <c r="C60" s="413"/>
      <c r="D60" s="413"/>
      <c r="E60" s="413"/>
      <c r="F60" s="413"/>
      <c r="G60" s="414"/>
      <c r="H60" s="412"/>
      <c r="I60" s="413"/>
      <c r="J60" s="413"/>
      <c r="K60" s="414"/>
    </row>
    <row r="61" spans="2:11" ht="13.5">
      <c r="B61" s="412"/>
      <c r="C61" s="413"/>
      <c r="D61" s="413"/>
      <c r="E61" s="413"/>
      <c r="F61" s="413"/>
      <c r="G61" s="414"/>
      <c r="H61" s="412"/>
      <c r="I61" s="413"/>
      <c r="J61" s="413"/>
      <c r="K61" s="414"/>
    </row>
    <row r="62" spans="2:11" ht="13.5">
      <c r="B62" s="415"/>
      <c r="C62" s="416"/>
      <c r="D62" s="416"/>
      <c r="E62" s="416"/>
      <c r="F62" s="416"/>
      <c r="G62" s="417"/>
      <c r="H62" s="421"/>
      <c r="I62" s="422"/>
      <c r="J62" s="422"/>
      <c r="K62" s="423"/>
    </row>
    <row r="63" spans="2:11" ht="13.5">
      <c r="B63" s="415"/>
      <c r="C63" s="416"/>
      <c r="D63" s="416"/>
      <c r="E63" s="416"/>
      <c r="F63" s="416"/>
      <c r="G63" s="417"/>
      <c r="H63" s="421"/>
      <c r="I63" s="422"/>
      <c r="J63" s="422"/>
      <c r="K63" s="423"/>
    </row>
    <row r="64" spans="2:11" ht="13.5">
      <c r="B64" s="415"/>
      <c r="C64" s="416"/>
      <c r="D64" s="416"/>
      <c r="E64" s="416"/>
      <c r="F64" s="416"/>
      <c r="G64" s="417"/>
      <c r="H64" s="421"/>
      <c r="I64" s="422"/>
      <c r="J64" s="422"/>
      <c r="K64" s="423"/>
    </row>
    <row r="65" spans="2:11" ht="13.5">
      <c r="B65" s="415"/>
      <c r="C65" s="416"/>
      <c r="D65" s="416"/>
      <c r="E65" s="416"/>
      <c r="F65" s="416"/>
      <c r="G65" s="417"/>
      <c r="H65" s="421"/>
      <c r="I65" s="422"/>
      <c r="J65" s="422"/>
      <c r="K65" s="423"/>
    </row>
    <row r="66" spans="2:11" ht="13.5">
      <c r="B66" s="415"/>
      <c r="C66" s="416"/>
      <c r="D66" s="416"/>
      <c r="E66" s="416"/>
      <c r="F66" s="416"/>
      <c r="G66" s="417"/>
      <c r="H66" s="421"/>
      <c r="I66" s="422"/>
      <c r="J66" s="422"/>
      <c r="K66" s="423"/>
    </row>
    <row r="67" spans="2:11" ht="13.5">
      <c r="B67" s="415"/>
      <c r="C67" s="416"/>
      <c r="D67" s="416"/>
      <c r="E67" s="416"/>
      <c r="F67" s="416"/>
      <c r="G67" s="417"/>
      <c r="H67" s="421"/>
      <c r="I67" s="422"/>
      <c r="J67" s="422"/>
      <c r="K67" s="423"/>
    </row>
    <row r="68" spans="2:11" ht="13.5">
      <c r="B68" s="415"/>
      <c r="C68" s="416"/>
      <c r="D68" s="416"/>
      <c r="E68" s="416"/>
      <c r="F68" s="416"/>
      <c r="G68" s="417"/>
      <c r="H68" s="421"/>
      <c r="I68" s="422"/>
      <c r="J68" s="422"/>
      <c r="K68" s="423"/>
    </row>
    <row r="69" spans="2:11" ht="13.5">
      <c r="B69" s="415"/>
      <c r="C69" s="416"/>
      <c r="D69" s="416"/>
      <c r="E69" s="416"/>
      <c r="F69" s="416"/>
      <c r="G69" s="417"/>
      <c r="H69" s="421"/>
      <c r="I69" s="422"/>
      <c r="J69" s="422"/>
      <c r="K69" s="423"/>
    </row>
    <row r="70" spans="2:11" ht="13.5">
      <c r="B70" s="418"/>
      <c r="C70" s="419"/>
      <c r="D70" s="419"/>
      <c r="E70" s="419"/>
      <c r="F70" s="419"/>
      <c r="G70" s="420"/>
      <c r="H70" s="424"/>
      <c r="I70" s="425"/>
      <c r="J70" s="425"/>
      <c r="K70" s="426"/>
    </row>
    <row r="71" spans="2:11" ht="13.5"/>
    <row r="72" spans="2:11" ht="13.5"/>
    <row r="73" spans="2:11" ht="13.5"/>
    <row r="74" spans="2:11" ht="13.5"/>
    <row r="75" spans="2:11" ht="13.5"/>
    <row r="76" spans="2:11" ht="13.5"/>
    <row r="77" spans="2:11" ht="13.5"/>
    <row r="78" spans="2:11" ht="13.5"/>
    <row r="79" spans="2:11" ht="13.5"/>
    <row r="80" spans="2:11" ht="13.5"/>
    <row r="81" ht="13.5"/>
    <row r="82" ht="13.5"/>
    <row r="83" ht="13.5"/>
    <row r="84" ht="13.5"/>
    <row r="85" ht="13.5"/>
    <row r="86" ht="13.5"/>
    <row r="87" ht="13.5"/>
    <row r="88" ht="13.5"/>
    <row r="89" ht="13.5"/>
    <row r="90" ht="13.5"/>
    <row r="91" ht="13.5"/>
    <row r="92" ht="13.5"/>
    <row r="93" ht="13.5"/>
    <row r="94" ht="13.5"/>
    <row r="95" ht="13.5"/>
    <row r="96" ht="13.5"/>
    <row r="97" ht="13.5"/>
    <row r="98" ht="13.5"/>
    <row r="99" ht="13.5"/>
    <row r="100" ht="13.5"/>
    <row r="101" ht="13.5"/>
    <row r="102" ht="13.5"/>
  </sheetData>
  <mergeCells count="54">
    <mergeCell ref="B50:G70"/>
    <mergeCell ref="H50:K70"/>
    <mergeCell ref="B11:C11"/>
    <mergeCell ref="E11:K11"/>
    <mergeCell ref="B12:C20"/>
    <mergeCell ref="B21:C29"/>
    <mergeCell ref="B30:C38"/>
    <mergeCell ref="B39:C47"/>
    <mergeCell ref="E12:K12"/>
    <mergeCell ref="E13:K13"/>
    <mergeCell ref="E14:K14"/>
    <mergeCell ref="E15:K15"/>
    <mergeCell ref="E16:K16"/>
    <mergeCell ref="E17:K17"/>
    <mergeCell ref="E18:K18"/>
    <mergeCell ref="E19:K19"/>
    <mergeCell ref="B1:B2"/>
    <mergeCell ref="E1:E2"/>
    <mergeCell ref="G1:H1"/>
    <mergeCell ref="J1:K1"/>
    <mergeCell ref="I4:K4"/>
    <mergeCell ref="B5:B8"/>
    <mergeCell ref="E5:F5"/>
    <mergeCell ref="G5:K5"/>
    <mergeCell ref="E6:F9"/>
    <mergeCell ref="G6:K9"/>
    <mergeCell ref="E20:K20"/>
    <mergeCell ref="E21:K21"/>
    <mergeCell ref="E22:K22"/>
    <mergeCell ref="E23:K23"/>
    <mergeCell ref="E24:K24"/>
    <mergeCell ref="E25:K25"/>
    <mergeCell ref="E26:K26"/>
    <mergeCell ref="E27:K27"/>
    <mergeCell ref="E28:K28"/>
    <mergeCell ref="E29:K29"/>
    <mergeCell ref="E30:K30"/>
    <mergeCell ref="E31:K31"/>
    <mergeCell ref="E32:K32"/>
    <mergeCell ref="E33:K33"/>
    <mergeCell ref="E34:K34"/>
    <mergeCell ref="E35:K35"/>
    <mergeCell ref="E36:K36"/>
    <mergeCell ref="E37:K37"/>
    <mergeCell ref="E38:K38"/>
    <mergeCell ref="E39:K39"/>
    <mergeCell ref="E45:K45"/>
    <mergeCell ref="E46:K46"/>
    <mergeCell ref="E47:K47"/>
    <mergeCell ref="E40:K40"/>
    <mergeCell ref="E41:K41"/>
    <mergeCell ref="E42:K42"/>
    <mergeCell ref="E43:K43"/>
    <mergeCell ref="E44:K44"/>
  </mergeCells>
  <phoneticPr fontId="1"/>
  <hyperlinks>
    <hyperlink ref="I4:K4" location="データ一覧表!A25" tooltip="ﾃﾞｰﾀ一覧表のシートへ戻る" display="ユニット番号　01G016L44　"/>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02"/>
  <sheetViews>
    <sheetView workbookViewId="0">
      <selection activeCell="I4" sqref="I4:K4"/>
    </sheetView>
  </sheetViews>
  <sheetFormatPr defaultRowHeight="20.100000000000001" customHeight="1"/>
  <cols>
    <col min="1" max="1" width="10.625" style="2" customWidth="1"/>
    <col min="2" max="2" width="17.25" style="2" customWidth="1"/>
    <col min="3" max="3" width="2.625" style="2" customWidth="1"/>
    <col min="4" max="4" width="3.625" style="2" customWidth="1"/>
    <col min="5" max="5" width="17.25" style="2" customWidth="1"/>
    <col min="6" max="6" width="2.625" style="2" customWidth="1"/>
    <col min="7" max="8" width="14.375" style="2" customWidth="1"/>
    <col min="9" max="9" width="3.625" style="2" customWidth="1"/>
    <col min="10" max="11" width="14.125" style="2" customWidth="1"/>
    <col min="12" max="12" width="3.25" style="2" customWidth="1"/>
    <col min="13" max="257" width="9" style="2"/>
    <col min="258" max="258" width="12.625" style="2" customWidth="1"/>
    <col min="259" max="259" width="2.625" style="2" customWidth="1"/>
    <col min="260" max="260" width="12.625" style="2" customWidth="1"/>
    <col min="261" max="261" width="2.625" style="2" customWidth="1"/>
    <col min="262" max="262" width="12.625" style="2" customWidth="1"/>
    <col min="263" max="263" width="2.625" style="2" customWidth="1"/>
    <col min="264" max="266" width="12.625" style="2" customWidth="1"/>
    <col min="267" max="513" width="9" style="2"/>
    <col min="514" max="514" width="12.625" style="2" customWidth="1"/>
    <col min="515" max="515" width="2.625" style="2" customWidth="1"/>
    <col min="516" max="516" width="12.625" style="2" customWidth="1"/>
    <col min="517" max="517" width="2.625" style="2" customWidth="1"/>
    <col min="518" max="518" width="12.625" style="2" customWidth="1"/>
    <col min="519" max="519" width="2.625" style="2" customWidth="1"/>
    <col min="520" max="522" width="12.625" style="2" customWidth="1"/>
    <col min="523" max="769" width="9" style="2"/>
    <col min="770" max="770" width="12.625" style="2" customWidth="1"/>
    <col min="771" max="771" width="2.625" style="2" customWidth="1"/>
    <col min="772" max="772" width="12.625" style="2" customWidth="1"/>
    <col min="773" max="773" width="2.625" style="2" customWidth="1"/>
    <col min="774" max="774" width="12.625" style="2" customWidth="1"/>
    <col min="775" max="775" width="2.625" style="2" customWidth="1"/>
    <col min="776" max="778" width="12.625" style="2" customWidth="1"/>
    <col min="779" max="1025" width="9" style="2"/>
    <col min="1026" max="1026" width="12.625" style="2" customWidth="1"/>
    <col min="1027" max="1027" width="2.625" style="2" customWidth="1"/>
    <col min="1028" max="1028" width="12.625" style="2" customWidth="1"/>
    <col min="1029" max="1029" width="2.625" style="2" customWidth="1"/>
    <col min="1030" max="1030" width="12.625" style="2" customWidth="1"/>
    <col min="1031" max="1031" width="2.625" style="2" customWidth="1"/>
    <col min="1032" max="1034" width="12.625" style="2" customWidth="1"/>
    <col min="1035" max="1281" width="9" style="2"/>
    <col min="1282" max="1282" width="12.625" style="2" customWidth="1"/>
    <col min="1283" max="1283" width="2.625" style="2" customWidth="1"/>
    <col min="1284" max="1284" width="12.625" style="2" customWidth="1"/>
    <col min="1285" max="1285" width="2.625" style="2" customWidth="1"/>
    <col min="1286" max="1286" width="12.625" style="2" customWidth="1"/>
    <col min="1287" max="1287" width="2.625" style="2" customWidth="1"/>
    <col min="1288" max="1290" width="12.625" style="2" customWidth="1"/>
    <col min="1291" max="1537" width="9" style="2"/>
    <col min="1538" max="1538" width="12.625" style="2" customWidth="1"/>
    <col min="1539" max="1539" width="2.625" style="2" customWidth="1"/>
    <col min="1540" max="1540" width="12.625" style="2" customWidth="1"/>
    <col min="1541" max="1541" width="2.625" style="2" customWidth="1"/>
    <col min="1542" max="1542" width="12.625" style="2" customWidth="1"/>
    <col min="1543" max="1543" width="2.625" style="2" customWidth="1"/>
    <col min="1544" max="1546" width="12.625" style="2" customWidth="1"/>
    <col min="1547" max="1793" width="9" style="2"/>
    <col min="1794" max="1794" width="12.625" style="2" customWidth="1"/>
    <col min="1795" max="1795" width="2.625" style="2" customWidth="1"/>
    <col min="1796" max="1796" width="12.625" style="2" customWidth="1"/>
    <col min="1797" max="1797" width="2.625" style="2" customWidth="1"/>
    <col min="1798" max="1798" width="12.625" style="2" customWidth="1"/>
    <col min="1799" max="1799" width="2.625" style="2" customWidth="1"/>
    <col min="1800" max="1802" width="12.625" style="2" customWidth="1"/>
    <col min="1803" max="2049" width="9" style="2"/>
    <col min="2050" max="2050" width="12.625" style="2" customWidth="1"/>
    <col min="2051" max="2051" width="2.625" style="2" customWidth="1"/>
    <col min="2052" max="2052" width="12.625" style="2" customWidth="1"/>
    <col min="2053" max="2053" width="2.625" style="2" customWidth="1"/>
    <col min="2054" max="2054" width="12.625" style="2" customWidth="1"/>
    <col min="2055" max="2055" width="2.625" style="2" customWidth="1"/>
    <col min="2056" max="2058" width="12.625" style="2" customWidth="1"/>
    <col min="2059" max="2305" width="9" style="2"/>
    <col min="2306" max="2306" width="12.625" style="2" customWidth="1"/>
    <col min="2307" max="2307" width="2.625" style="2" customWidth="1"/>
    <col min="2308" max="2308" width="12.625" style="2" customWidth="1"/>
    <col min="2309" max="2309" width="2.625" style="2" customWidth="1"/>
    <col min="2310" max="2310" width="12.625" style="2" customWidth="1"/>
    <col min="2311" max="2311" width="2.625" style="2" customWidth="1"/>
    <col min="2312" max="2314" width="12.625" style="2" customWidth="1"/>
    <col min="2315" max="2561" width="9" style="2"/>
    <col min="2562" max="2562" width="12.625" style="2" customWidth="1"/>
    <col min="2563" max="2563" width="2.625" style="2" customWidth="1"/>
    <col min="2564" max="2564" width="12.625" style="2" customWidth="1"/>
    <col min="2565" max="2565" width="2.625" style="2" customWidth="1"/>
    <col min="2566" max="2566" width="12.625" style="2" customWidth="1"/>
    <col min="2567" max="2567" width="2.625" style="2" customWidth="1"/>
    <col min="2568" max="2570" width="12.625" style="2" customWidth="1"/>
    <col min="2571" max="2817" width="9" style="2"/>
    <col min="2818" max="2818" width="12.625" style="2" customWidth="1"/>
    <col min="2819" max="2819" width="2.625" style="2" customWidth="1"/>
    <col min="2820" max="2820" width="12.625" style="2" customWidth="1"/>
    <col min="2821" max="2821" width="2.625" style="2" customWidth="1"/>
    <col min="2822" max="2822" width="12.625" style="2" customWidth="1"/>
    <col min="2823" max="2823" width="2.625" style="2" customWidth="1"/>
    <col min="2824" max="2826" width="12.625" style="2" customWidth="1"/>
    <col min="2827" max="3073" width="9" style="2"/>
    <col min="3074" max="3074" width="12.625" style="2" customWidth="1"/>
    <col min="3075" max="3075" width="2.625" style="2" customWidth="1"/>
    <col min="3076" max="3076" width="12.625" style="2" customWidth="1"/>
    <col min="3077" max="3077" width="2.625" style="2" customWidth="1"/>
    <col min="3078" max="3078" width="12.625" style="2" customWidth="1"/>
    <col min="3079" max="3079" width="2.625" style="2" customWidth="1"/>
    <col min="3080" max="3082" width="12.625" style="2" customWidth="1"/>
    <col min="3083" max="3329" width="9" style="2"/>
    <col min="3330" max="3330" width="12.625" style="2" customWidth="1"/>
    <col min="3331" max="3331" width="2.625" style="2" customWidth="1"/>
    <col min="3332" max="3332" width="12.625" style="2" customWidth="1"/>
    <col min="3333" max="3333" width="2.625" style="2" customWidth="1"/>
    <col min="3334" max="3334" width="12.625" style="2" customWidth="1"/>
    <col min="3335" max="3335" width="2.625" style="2" customWidth="1"/>
    <col min="3336" max="3338" width="12.625" style="2" customWidth="1"/>
    <col min="3339" max="3585" width="9" style="2"/>
    <col min="3586" max="3586" width="12.625" style="2" customWidth="1"/>
    <col min="3587" max="3587" width="2.625" style="2" customWidth="1"/>
    <col min="3588" max="3588" width="12.625" style="2" customWidth="1"/>
    <col min="3589" max="3589" width="2.625" style="2" customWidth="1"/>
    <col min="3590" max="3590" width="12.625" style="2" customWidth="1"/>
    <col min="3591" max="3591" width="2.625" style="2" customWidth="1"/>
    <col min="3592" max="3594" width="12.625" style="2" customWidth="1"/>
    <col min="3595" max="3841" width="9" style="2"/>
    <col min="3842" max="3842" width="12.625" style="2" customWidth="1"/>
    <col min="3843" max="3843" width="2.625" style="2" customWidth="1"/>
    <col min="3844" max="3844" width="12.625" style="2" customWidth="1"/>
    <col min="3845" max="3845" width="2.625" style="2" customWidth="1"/>
    <col min="3846" max="3846" width="12.625" style="2" customWidth="1"/>
    <col min="3847" max="3847" width="2.625" style="2" customWidth="1"/>
    <col min="3848" max="3850" width="12.625" style="2" customWidth="1"/>
    <col min="3851" max="4097" width="9" style="2"/>
    <col min="4098" max="4098" width="12.625" style="2" customWidth="1"/>
    <col min="4099" max="4099" width="2.625" style="2" customWidth="1"/>
    <col min="4100" max="4100" width="12.625" style="2" customWidth="1"/>
    <col min="4101" max="4101" width="2.625" style="2" customWidth="1"/>
    <col min="4102" max="4102" width="12.625" style="2" customWidth="1"/>
    <col min="4103" max="4103" width="2.625" style="2" customWidth="1"/>
    <col min="4104" max="4106" width="12.625" style="2" customWidth="1"/>
    <col min="4107" max="4353" width="9" style="2"/>
    <col min="4354" max="4354" width="12.625" style="2" customWidth="1"/>
    <col min="4355" max="4355" width="2.625" style="2" customWidth="1"/>
    <col min="4356" max="4356" width="12.625" style="2" customWidth="1"/>
    <col min="4357" max="4357" width="2.625" style="2" customWidth="1"/>
    <col min="4358" max="4358" width="12.625" style="2" customWidth="1"/>
    <col min="4359" max="4359" width="2.625" style="2" customWidth="1"/>
    <col min="4360" max="4362" width="12.625" style="2" customWidth="1"/>
    <col min="4363" max="4609" width="9" style="2"/>
    <col min="4610" max="4610" width="12.625" style="2" customWidth="1"/>
    <col min="4611" max="4611" width="2.625" style="2" customWidth="1"/>
    <col min="4612" max="4612" width="12.625" style="2" customWidth="1"/>
    <col min="4613" max="4613" width="2.625" style="2" customWidth="1"/>
    <col min="4614" max="4614" width="12.625" style="2" customWidth="1"/>
    <col min="4615" max="4615" width="2.625" style="2" customWidth="1"/>
    <col min="4616" max="4618" width="12.625" style="2" customWidth="1"/>
    <col min="4619" max="4865" width="9" style="2"/>
    <col min="4866" max="4866" width="12.625" style="2" customWidth="1"/>
    <col min="4867" max="4867" width="2.625" style="2" customWidth="1"/>
    <col min="4868" max="4868" width="12.625" style="2" customWidth="1"/>
    <col min="4869" max="4869" width="2.625" style="2" customWidth="1"/>
    <col min="4870" max="4870" width="12.625" style="2" customWidth="1"/>
    <col min="4871" max="4871" width="2.625" style="2" customWidth="1"/>
    <col min="4872" max="4874" width="12.625" style="2" customWidth="1"/>
    <col min="4875" max="5121" width="9" style="2"/>
    <col min="5122" max="5122" width="12.625" style="2" customWidth="1"/>
    <col min="5123" max="5123" width="2.625" style="2" customWidth="1"/>
    <col min="5124" max="5124" width="12.625" style="2" customWidth="1"/>
    <col min="5125" max="5125" width="2.625" style="2" customWidth="1"/>
    <col min="5126" max="5126" width="12.625" style="2" customWidth="1"/>
    <col min="5127" max="5127" width="2.625" style="2" customWidth="1"/>
    <col min="5128" max="5130" width="12.625" style="2" customWidth="1"/>
    <col min="5131" max="5377" width="9" style="2"/>
    <col min="5378" max="5378" width="12.625" style="2" customWidth="1"/>
    <col min="5379" max="5379" width="2.625" style="2" customWidth="1"/>
    <col min="5380" max="5380" width="12.625" style="2" customWidth="1"/>
    <col min="5381" max="5381" width="2.625" style="2" customWidth="1"/>
    <col min="5382" max="5382" width="12.625" style="2" customWidth="1"/>
    <col min="5383" max="5383" width="2.625" style="2" customWidth="1"/>
    <col min="5384" max="5386" width="12.625" style="2" customWidth="1"/>
    <col min="5387" max="5633" width="9" style="2"/>
    <col min="5634" max="5634" width="12.625" style="2" customWidth="1"/>
    <col min="5635" max="5635" width="2.625" style="2" customWidth="1"/>
    <col min="5636" max="5636" width="12.625" style="2" customWidth="1"/>
    <col min="5637" max="5637" width="2.625" style="2" customWidth="1"/>
    <col min="5638" max="5638" width="12.625" style="2" customWidth="1"/>
    <col min="5639" max="5639" width="2.625" style="2" customWidth="1"/>
    <col min="5640" max="5642" width="12.625" style="2" customWidth="1"/>
    <col min="5643" max="5889" width="9" style="2"/>
    <col min="5890" max="5890" width="12.625" style="2" customWidth="1"/>
    <col min="5891" max="5891" width="2.625" style="2" customWidth="1"/>
    <col min="5892" max="5892" width="12.625" style="2" customWidth="1"/>
    <col min="5893" max="5893" width="2.625" style="2" customWidth="1"/>
    <col min="5894" max="5894" width="12.625" style="2" customWidth="1"/>
    <col min="5895" max="5895" width="2.625" style="2" customWidth="1"/>
    <col min="5896" max="5898" width="12.625" style="2" customWidth="1"/>
    <col min="5899" max="6145" width="9" style="2"/>
    <col min="6146" max="6146" width="12.625" style="2" customWidth="1"/>
    <col min="6147" max="6147" width="2.625" style="2" customWidth="1"/>
    <col min="6148" max="6148" width="12.625" style="2" customWidth="1"/>
    <col min="6149" max="6149" width="2.625" style="2" customWidth="1"/>
    <col min="6150" max="6150" width="12.625" style="2" customWidth="1"/>
    <col min="6151" max="6151" width="2.625" style="2" customWidth="1"/>
    <col min="6152" max="6154" width="12.625" style="2" customWidth="1"/>
    <col min="6155" max="6401" width="9" style="2"/>
    <col min="6402" max="6402" width="12.625" style="2" customWidth="1"/>
    <col min="6403" max="6403" width="2.625" style="2" customWidth="1"/>
    <col min="6404" max="6404" width="12.625" style="2" customWidth="1"/>
    <col min="6405" max="6405" width="2.625" style="2" customWidth="1"/>
    <col min="6406" max="6406" width="12.625" style="2" customWidth="1"/>
    <col min="6407" max="6407" width="2.625" style="2" customWidth="1"/>
    <col min="6408" max="6410" width="12.625" style="2" customWidth="1"/>
    <col min="6411" max="6657" width="9" style="2"/>
    <col min="6658" max="6658" width="12.625" style="2" customWidth="1"/>
    <col min="6659" max="6659" width="2.625" style="2" customWidth="1"/>
    <col min="6660" max="6660" width="12.625" style="2" customWidth="1"/>
    <col min="6661" max="6661" width="2.625" style="2" customWidth="1"/>
    <col min="6662" max="6662" width="12.625" style="2" customWidth="1"/>
    <col min="6663" max="6663" width="2.625" style="2" customWidth="1"/>
    <col min="6664" max="6666" width="12.625" style="2" customWidth="1"/>
    <col min="6667" max="6913" width="9" style="2"/>
    <col min="6914" max="6914" width="12.625" style="2" customWidth="1"/>
    <col min="6915" max="6915" width="2.625" style="2" customWidth="1"/>
    <col min="6916" max="6916" width="12.625" style="2" customWidth="1"/>
    <col min="6917" max="6917" width="2.625" style="2" customWidth="1"/>
    <col min="6918" max="6918" width="12.625" style="2" customWidth="1"/>
    <col min="6919" max="6919" width="2.625" style="2" customWidth="1"/>
    <col min="6920" max="6922" width="12.625" style="2" customWidth="1"/>
    <col min="6923" max="7169" width="9" style="2"/>
    <col min="7170" max="7170" width="12.625" style="2" customWidth="1"/>
    <col min="7171" max="7171" width="2.625" style="2" customWidth="1"/>
    <col min="7172" max="7172" width="12.625" style="2" customWidth="1"/>
    <col min="7173" max="7173" width="2.625" style="2" customWidth="1"/>
    <col min="7174" max="7174" width="12.625" style="2" customWidth="1"/>
    <col min="7175" max="7175" width="2.625" style="2" customWidth="1"/>
    <col min="7176" max="7178" width="12.625" style="2" customWidth="1"/>
    <col min="7179" max="7425" width="9" style="2"/>
    <col min="7426" max="7426" width="12.625" style="2" customWidth="1"/>
    <col min="7427" max="7427" width="2.625" style="2" customWidth="1"/>
    <col min="7428" max="7428" width="12.625" style="2" customWidth="1"/>
    <col min="7429" max="7429" width="2.625" style="2" customWidth="1"/>
    <col min="7430" max="7430" width="12.625" style="2" customWidth="1"/>
    <col min="7431" max="7431" width="2.625" style="2" customWidth="1"/>
    <col min="7432" max="7434" width="12.625" style="2" customWidth="1"/>
    <col min="7435" max="7681" width="9" style="2"/>
    <col min="7682" max="7682" width="12.625" style="2" customWidth="1"/>
    <col min="7683" max="7683" width="2.625" style="2" customWidth="1"/>
    <col min="7684" max="7684" width="12.625" style="2" customWidth="1"/>
    <col min="7685" max="7685" width="2.625" style="2" customWidth="1"/>
    <col min="7686" max="7686" width="12.625" style="2" customWidth="1"/>
    <col min="7687" max="7687" width="2.625" style="2" customWidth="1"/>
    <col min="7688" max="7690" width="12.625" style="2" customWidth="1"/>
    <col min="7691" max="7937" width="9" style="2"/>
    <col min="7938" max="7938" width="12.625" style="2" customWidth="1"/>
    <col min="7939" max="7939" width="2.625" style="2" customWidth="1"/>
    <col min="7940" max="7940" width="12.625" style="2" customWidth="1"/>
    <col min="7941" max="7941" width="2.625" style="2" customWidth="1"/>
    <col min="7942" max="7942" width="12.625" style="2" customWidth="1"/>
    <col min="7943" max="7943" width="2.625" style="2" customWidth="1"/>
    <col min="7944" max="7946" width="12.625" style="2" customWidth="1"/>
    <col min="7947" max="8193" width="9" style="2"/>
    <col min="8194" max="8194" width="12.625" style="2" customWidth="1"/>
    <col min="8195" max="8195" width="2.625" style="2" customWidth="1"/>
    <col min="8196" max="8196" width="12.625" style="2" customWidth="1"/>
    <col min="8197" max="8197" width="2.625" style="2" customWidth="1"/>
    <col min="8198" max="8198" width="12.625" style="2" customWidth="1"/>
    <col min="8199" max="8199" width="2.625" style="2" customWidth="1"/>
    <col min="8200" max="8202" width="12.625" style="2" customWidth="1"/>
    <col min="8203" max="8449" width="9" style="2"/>
    <col min="8450" max="8450" width="12.625" style="2" customWidth="1"/>
    <col min="8451" max="8451" width="2.625" style="2" customWidth="1"/>
    <col min="8452" max="8452" width="12.625" style="2" customWidth="1"/>
    <col min="8453" max="8453" width="2.625" style="2" customWidth="1"/>
    <col min="8454" max="8454" width="12.625" style="2" customWidth="1"/>
    <col min="8455" max="8455" width="2.625" style="2" customWidth="1"/>
    <col min="8456" max="8458" width="12.625" style="2" customWidth="1"/>
    <col min="8459" max="8705" width="9" style="2"/>
    <col min="8706" max="8706" width="12.625" style="2" customWidth="1"/>
    <col min="8707" max="8707" width="2.625" style="2" customWidth="1"/>
    <col min="8708" max="8708" width="12.625" style="2" customWidth="1"/>
    <col min="8709" max="8709" width="2.625" style="2" customWidth="1"/>
    <col min="8710" max="8710" width="12.625" style="2" customWidth="1"/>
    <col min="8711" max="8711" width="2.625" style="2" customWidth="1"/>
    <col min="8712" max="8714" width="12.625" style="2" customWidth="1"/>
    <col min="8715" max="8961" width="9" style="2"/>
    <col min="8962" max="8962" width="12.625" style="2" customWidth="1"/>
    <col min="8963" max="8963" width="2.625" style="2" customWidth="1"/>
    <col min="8964" max="8964" width="12.625" style="2" customWidth="1"/>
    <col min="8965" max="8965" width="2.625" style="2" customWidth="1"/>
    <col min="8966" max="8966" width="12.625" style="2" customWidth="1"/>
    <col min="8967" max="8967" width="2.625" style="2" customWidth="1"/>
    <col min="8968" max="8970" width="12.625" style="2" customWidth="1"/>
    <col min="8971" max="9217" width="9" style="2"/>
    <col min="9218" max="9218" width="12.625" style="2" customWidth="1"/>
    <col min="9219" max="9219" width="2.625" style="2" customWidth="1"/>
    <col min="9220" max="9220" width="12.625" style="2" customWidth="1"/>
    <col min="9221" max="9221" width="2.625" style="2" customWidth="1"/>
    <col min="9222" max="9222" width="12.625" style="2" customWidth="1"/>
    <col min="9223" max="9223" width="2.625" style="2" customWidth="1"/>
    <col min="9224" max="9226" width="12.625" style="2" customWidth="1"/>
    <col min="9227" max="9473" width="9" style="2"/>
    <col min="9474" max="9474" width="12.625" style="2" customWidth="1"/>
    <col min="9475" max="9475" width="2.625" style="2" customWidth="1"/>
    <col min="9476" max="9476" width="12.625" style="2" customWidth="1"/>
    <col min="9477" max="9477" width="2.625" style="2" customWidth="1"/>
    <col min="9478" max="9478" width="12.625" style="2" customWidth="1"/>
    <col min="9479" max="9479" width="2.625" style="2" customWidth="1"/>
    <col min="9480" max="9482" width="12.625" style="2" customWidth="1"/>
    <col min="9483" max="9729" width="9" style="2"/>
    <col min="9730" max="9730" width="12.625" style="2" customWidth="1"/>
    <col min="9731" max="9731" width="2.625" style="2" customWidth="1"/>
    <col min="9732" max="9732" width="12.625" style="2" customWidth="1"/>
    <col min="9733" max="9733" width="2.625" style="2" customWidth="1"/>
    <col min="9734" max="9734" width="12.625" style="2" customWidth="1"/>
    <col min="9735" max="9735" width="2.625" style="2" customWidth="1"/>
    <col min="9736" max="9738" width="12.625" style="2" customWidth="1"/>
    <col min="9739" max="9985" width="9" style="2"/>
    <col min="9986" max="9986" width="12.625" style="2" customWidth="1"/>
    <col min="9987" max="9987" width="2.625" style="2" customWidth="1"/>
    <col min="9988" max="9988" width="12.625" style="2" customWidth="1"/>
    <col min="9989" max="9989" width="2.625" style="2" customWidth="1"/>
    <col min="9990" max="9990" width="12.625" style="2" customWidth="1"/>
    <col min="9991" max="9991" width="2.625" style="2" customWidth="1"/>
    <col min="9992" max="9994" width="12.625" style="2" customWidth="1"/>
    <col min="9995" max="10241" width="9" style="2"/>
    <col min="10242" max="10242" width="12.625" style="2" customWidth="1"/>
    <col min="10243" max="10243" width="2.625" style="2" customWidth="1"/>
    <col min="10244" max="10244" width="12.625" style="2" customWidth="1"/>
    <col min="10245" max="10245" width="2.625" style="2" customWidth="1"/>
    <col min="10246" max="10246" width="12.625" style="2" customWidth="1"/>
    <col min="10247" max="10247" width="2.625" style="2" customWidth="1"/>
    <col min="10248" max="10250" width="12.625" style="2" customWidth="1"/>
    <col min="10251" max="10497" width="9" style="2"/>
    <col min="10498" max="10498" width="12.625" style="2" customWidth="1"/>
    <col min="10499" max="10499" width="2.625" style="2" customWidth="1"/>
    <col min="10500" max="10500" width="12.625" style="2" customWidth="1"/>
    <col min="10501" max="10501" width="2.625" style="2" customWidth="1"/>
    <col min="10502" max="10502" width="12.625" style="2" customWidth="1"/>
    <col min="10503" max="10503" width="2.625" style="2" customWidth="1"/>
    <col min="10504" max="10506" width="12.625" style="2" customWidth="1"/>
    <col min="10507" max="10753" width="9" style="2"/>
    <col min="10754" max="10754" width="12.625" style="2" customWidth="1"/>
    <col min="10755" max="10755" width="2.625" style="2" customWidth="1"/>
    <col min="10756" max="10756" width="12.625" style="2" customWidth="1"/>
    <col min="10757" max="10757" width="2.625" style="2" customWidth="1"/>
    <col min="10758" max="10758" width="12.625" style="2" customWidth="1"/>
    <col min="10759" max="10759" width="2.625" style="2" customWidth="1"/>
    <col min="10760" max="10762" width="12.625" style="2" customWidth="1"/>
    <col min="10763" max="11009" width="9" style="2"/>
    <col min="11010" max="11010" width="12.625" style="2" customWidth="1"/>
    <col min="11011" max="11011" width="2.625" style="2" customWidth="1"/>
    <col min="11012" max="11012" width="12.625" style="2" customWidth="1"/>
    <col min="11013" max="11013" width="2.625" style="2" customWidth="1"/>
    <col min="11014" max="11014" width="12.625" style="2" customWidth="1"/>
    <col min="11015" max="11015" width="2.625" style="2" customWidth="1"/>
    <col min="11016" max="11018" width="12.625" style="2" customWidth="1"/>
    <col min="11019" max="11265" width="9" style="2"/>
    <col min="11266" max="11266" width="12.625" style="2" customWidth="1"/>
    <col min="11267" max="11267" width="2.625" style="2" customWidth="1"/>
    <col min="11268" max="11268" width="12.625" style="2" customWidth="1"/>
    <col min="11269" max="11269" width="2.625" style="2" customWidth="1"/>
    <col min="11270" max="11270" width="12.625" style="2" customWidth="1"/>
    <col min="11271" max="11271" width="2.625" style="2" customWidth="1"/>
    <col min="11272" max="11274" width="12.625" style="2" customWidth="1"/>
    <col min="11275" max="11521" width="9" style="2"/>
    <col min="11522" max="11522" width="12.625" style="2" customWidth="1"/>
    <col min="11523" max="11523" width="2.625" style="2" customWidth="1"/>
    <col min="11524" max="11524" width="12.625" style="2" customWidth="1"/>
    <col min="11525" max="11525" width="2.625" style="2" customWidth="1"/>
    <col min="11526" max="11526" width="12.625" style="2" customWidth="1"/>
    <col min="11527" max="11527" width="2.625" style="2" customWidth="1"/>
    <col min="11528" max="11530" width="12.625" style="2" customWidth="1"/>
    <col min="11531" max="11777" width="9" style="2"/>
    <col min="11778" max="11778" width="12.625" style="2" customWidth="1"/>
    <col min="11779" max="11779" width="2.625" style="2" customWidth="1"/>
    <col min="11780" max="11780" width="12.625" style="2" customWidth="1"/>
    <col min="11781" max="11781" width="2.625" style="2" customWidth="1"/>
    <col min="11782" max="11782" width="12.625" style="2" customWidth="1"/>
    <col min="11783" max="11783" width="2.625" style="2" customWidth="1"/>
    <col min="11784" max="11786" width="12.625" style="2" customWidth="1"/>
    <col min="11787" max="12033" width="9" style="2"/>
    <col min="12034" max="12034" width="12.625" style="2" customWidth="1"/>
    <col min="12035" max="12035" width="2.625" style="2" customWidth="1"/>
    <col min="12036" max="12036" width="12.625" style="2" customWidth="1"/>
    <col min="12037" max="12037" width="2.625" style="2" customWidth="1"/>
    <col min="12038" max="12038" width="12.625" style="2" customWidth="1"/>
    <col min="12039" max="12039" width="2.625" style="2" customWidth="1"/>
    <col min="12040" max="12042" width="12.625" style="2" customWidth="1"/>
    <col min="12043" max="12289" width="9" style="2"/>
    <col min="12290" max="12290" width="12.625" style="2" customWidth="1"/>
    <col min="12291" max="12291" width="2.625" style="2" customWidth="1"/>
    <col min="12292" max="12292" width="12.625" style="2" customWidth="1"/>
    <col min="12293" max="12293" width="2.625" style="2" customWidth="1"/>
    <col min="12294" max="12294" width="12.625" style="2" customWidth="1"/>
    <col min="12295" max="12295" width="2.625" style="2" customWidth="1"/>
    <col min="12296" max="12298" width="12.625" style="2" customWidth="1"/>
    <col min="12299" max="12545" width="9" style="2"/>
    <col min="12546" max="12546" width="12.625" style="2" customWidth="1"/>
    <col min="12547" max="12547" width="2.625" style="2" customWidth="1"/>
    <col min="12548" max="12548" width="12.625" style="2" customWidth="1"/>
    <col min="12549" max="12549" width="2.625" style="2" customWidth="1"/>
    <col min="12550" max="12550" width="12.625" style="2" customWidth="1"/>
    <col min="12551" max="12551" width="2.625" style="2" customWidth="1"/>
    <col min="12552" max="12554" width="12.625" style="2" customWidth="1"/>
    <col min="12555" max="12801" width="9" style="2"/>
    <col min="12802" max="12802" width="12.625" style="2" customWidth="1"/>
    <col min="12803" max="12803" width="2.625" style="2" customWidth="1"/>
    <col min="12804" max="12804" width="12.625" style="2" customWidth="1"/>
    <col min="12805" max="12805" width="2.625" style="2" customWidth="1"/>
    <col min="12806" max="12806" width="12.625" style="2" customWidth="1"/>
    <col min="12807" max="12807" width="2.625" style="2" customWidth="1"/>
    <col min="12808" max="12810" width="12.625" style="2" customWidth="1"/>
    <col min="12811" max="13057" width="9" style="2"/>
    <col min="13058" max="13058" width="12.625" style="2" customWidth="1"/>
    <col min="13059" max="13059" width="2.625" style="2" customWidth="1"/>
    <col min="13060" max="13060" width="12.625" style="2" customWidth="1"/>
    <col min="13061" max="13061" width="2.625" style="2" customWidth="1"/>
    <col min="13062" max="13062" width="12.625" style="2" customWidth="1"/>
    <col min="13063" max="13063" width="2.625" style="2" customWidth="1"/>
    <col min="13064" max="13066" width="12.625" style="2" customWidth="1"/>
    <col min="13067" max="13313" width="9" style="2"/>
    <col min="13314" max="13314" width="12.625" style="2" customWidth="1"/>
    <col min="13315" max="13315" width="2.625" style="2" customWidth="1"/>
    <col min="13316" max="13316" width="12.625" style="2" customWidth="1"/>
    <col min="13317" max="13317" width="2.625" style="2" customWidth="1"/>
    <col min="13318" max="13318" width="12.625" style="2" customWidth="1"/>
    <col min="13319" max="13319" width="2.625" style="2" customWidth="1"/>
    <col min="13320" max="13322" width="12.625" style="2" customWidth="1"/>
    <col min="13323" max="13569" width="9" style="2"/>
    <col min="13570" max="13570" width="12.625" style="2" customWidth="1"/>
    <col min="13571" max="13571" width="2.625" style="2" customWidth="1"/>
    <col min="13572" max="13572" width="12.625" style="2" customWidth="1"/>
    <col min="13573" max="13573" width="2.625" style="2" customWidth="1"/>
    <col min="13574" max="13574" width="12.625" style="2" customWidth="1"/>
    <col min="13575" max="13575" width="2.625" style="2" customWidth="1"/>
    <col min="13576" max="13578" width="12.625" style="2" customWidth="1"/>
    <col min="13579" max="13825" width="9" style="2"/>
    <col min="13826" max="13826" width="12.625" style="2" customWidth="1"/>
    <col min="13827" max="13827" width="2.625" style="2" customWidth="1"/>
    <col min="13828" max="13828" width="12.625" style="2" customWidth="1"/>
    <col min="13829" max="13829" width="2.625" style="2" customWidth="1"/>
    <col min="13830" max="13830" width="12.625" style="2" customWidth="1"/>
    <col min="13831" max="13831" width="2.625" style="2" customWidth="1"/>
    <col min="13832" max="13834" width="12.625" style="2" customWidth="1"/>
    <col min="13835" max="14081" width="9" style="2"/>
    <col min="14082" max="14082" width="12.625" style="2" customWidth="1"/>
    <col min="14083" max="14083" width="2.625" style="2" customWidth="1"/>
    <col min="14084" max="14084" width="12.625" style="2" customWidth="1"/>
    <col min="14085" max="14085" width="2.625" style="2" customWidth="1"/>
    <col min="14086" max="14086" width="12.625" style="2" customWidth="1"/>
    <col min="14087" max="14087" width="2.625" style="2" customWidth="1"/>
    <col min="14088" max="14090" width="12.625" style="2" customWidth="1"/>
    <col min="14091" max="14337" width="9" style="2"/>
    <col min="14338" max="14338" width="12.625" style="2" customWidth="1"/>
    <col min="14339" max="14339" width="2.625" style="2" customWidth="1"/>
    <col min="14340" max="14340" width="12.625" style="2" customWidth="1"/>
    <col min="14341" max="14341" width="2.625" style="2" customWidth="1"/>
    <col min="14342" max="14342" width="12.625" style="2" customWidth="1"/>
    <col min="14343" max="14343" width="2.625" style="2" customWidth="1"/>
    <col min="14344" max="14346" width="12.625" style="2" customWidth="1"/>
    <col min="14347" max="14593" width="9" style="2"/>
    <col min="14594" max="14594" width="12.625" style="2" customWidth="1"/>
    <col min="14595" max="14595" width="2.625" style="2" customWidth="1"/>
    <col min="14596" max="14596" width="12.625" style="2" customWidth="1"/>
    <col min="14597" max="14597" width="2.625" style="2" customWidth="1"/>
    <col min="14598" max="14598" width="12.625" style="2" customWidth="1"/>
    <col min="14599" max="14599" width="2.625" style="2" customWidth="1"/>
    <col min="14600" max="14602" width="12.625" style="2" customWidth="1"/>
    <col min="14603" max="14849" width="9" style="2"/>
    <col min="14850" max="14850" width="12.625" style="2" customWidth="1"/>
    <col min="14851" max="14851" width="2.625" style="2" customWidth="1"/>
    <col min="14852" max="14852" width="12.625" style="2" customWidth="1"/>
    <col min="14853" max="14853" width="2.625" style="2" customWidth="1"/>
    <col min="14854" max="14854" width="12.625" style="2" customWidth="1"/>
    <col min="14855" max="14855" width="2.625" style="2" customWidth="1"/>
    <col min="14856" max="14858" width="12.625" style="2" customWidth="1"/>
    <col min="14859" max="15105" width="9" style="2"/>
    <col min="15106" max="15106" width="12.625" style="2" customWidth="1"/>
    <col min="15107" max="15107" width="2.625" style="2" customWidth="1"/>
    <col min="15108" max="15108" width="12.625" style="2" customWidth="1"/>
    <col min="15109" max="15109" width="2.625" style="2" customWidth="1"/>
    <col min="15110" max="15110" width="12.625" style="2" customWidth="1"/>
    <col min="15111" max="15111" width="2.625" style="2" customWidth="1"/>
    <col min="15112" max="15114" width="12.625" style="2" customWidth="1"/>
    <col min="15115" max="15361" width="9" style="2"/>
    <col min="15362" max="15362" width="12.625" style="2" customWidth="1"/>
    <col min="15363" max="15363" width="2.625" style="2" customWidth="1"/>
    <col min="15364" max="15364" width="12.625" style="2" customWidth="1"/>
    <col min="15365" max="15365" width="2.625" style="2" customWidth="1"/>
    <col min="15366" max="15366" width="12.625" style="2" customWidth="1"/>
    <col min="15367" max="15367" width="2.625" style="2" customWidth="1"/>
    <col min="15368" max="15370" width="12.625" style="2" customWidth="1"/>
    <col min="15371" max="15617" width="9" style="2"/>
    <col min="15618" max="15618" width="12.625" style="2" customWidth="1"/>
    <col min="15619" max="15619" width="2.625" style="2" customWidth="1"/>
    <col min="15620" max="15620" width="12.625" style="2" customWidth="1"/>
    <col min="15621" max="15621" width="2.625" style="2" customWidth="1"/>
    <col min="15622" max="15622" width="12.625" style="2" customWidth="1"/>
    <col min="15623" max="15623" width="2.625" style="2" customWidth="1"/>
    <col min="15624" max="15626" width="12.625" style="2" customWidth="1"/>
    <col min="15627" max="15873" width="9" style="2"/>
    <col min="15874" max="15874" width="12.625" style="2" customWidth="1"/>
    <col min="15875" max="15875" width="2.625" style="2" customWidth="1"/>
    <col min="15876" max="15876" width="12.625" style="2" customWidth="1"/>
    <col min="15877" max="15877" width="2.625" style="2" customWidth="1"/>
    <col min="15878" max="15878" width="12.625" style="2" customWidth="1"/>
    <col min="15879" max="15879" width="2.625" style="2" customWidth="1"/>
    <col min="15880" max="15882" width="12.625" style="2" customWidth="1"/>
    <col min="15883" max="16129" width="9" style="2"/>
    <col min="16130" max="16130" width="12.625" style="2" customWidth="1"/>
    <col min="16131" max="16131" width="2.625" style="2" customWidth="1"/>
    <col min="16132" max="16132" width="12.625" style="2" customWidth="1"/>
    <col min="16133" max="16133" width="2.625" style="2" customWidth="1"/>
    <col min="16134" max="16134" width="12.625" style="2" customWidth="1"/>
    <col min="16135" max="16135" width="2.625" style="2" customWidth="1"/>
    <col min="16136" max="16138" width="12.625" style="2" customWidth="1"/>
    <col min="16139" max="16384" width="9" style="2"/>
  </cols>
  <sheetData>
    <row r="1" spans="1:12" s="1" customFormat="1" ht="13.5" customHeight="1">
      <c r="B1" s="404" t="s">
        <v>11</v>
      </c>
      <c r="C1" s="5"/>
      <c r="D1" s="5"/>
      <c r="E1" s="404" t="s">
        <v>12</v>
      </c>
      <c r="G1" s="454" t="s">
        <v>13</v>
      </c>
      <c r="H1" s="455"/>
      <c r="I1" s="7"/>
      <c r="J1" s="454" t="s">
        <v>14</v>
      </c>
      <c r="K1" s="455"/>
    </row>
    <row r="2" spans="1:12" s="1" customFormat="1" ht="13.5">
      <c r="B2" s="405"/>
      <c r="C2" s="5"/>
      <c r="D2" s="5"/>
      <c r="E2" s="405"/>
      <c r="G2" s="10" t="s">
        <v>15</v>
      </c>
      <c r="H2" s="11" t="s">
        <v>16</v>
      </c>
      <c r="I2" s="7"/>
      <c r="J2" s="10" t="s">
        <v>17</v>
      </c>
      <c r="K2" s="11" t="s">
        <v>18</v>
      </c>
    </row>
    <row r="3" spans="1:12" s="1" customFormat="1" ht="13.5">
      <c r="B3" s="4"/>
      <c r="C3" s="6"/>
      <c r="D3" s="6"/>
      <c r="E3" s="4"/>
      <c r="F3" s="7"/>
      <c r="G3" s="8"/>
      <c r="H3" s="9"/>
      <c r="I3" s="7"/>
      <c r="J3" s="8"/>
      <c r="K3" s="9"/>
      <c r="L3" s="7"/>
    </row>
    <row r="4" spans="1:12" ht="13.5">
      <c r="E4" s="3" t="s">
        <v>75</v>
      </c>
      <c r="G4" s="3" t="s">
        <v>281</v>
      </c>
      <c r="I4" s="408" t="s">
        <v>272</v>
      </c>
      <c r="J4" s="408"/>
      <c r="K4" s="408"/>
    </row>
    <row r="5" spans="1:12" ht="13.5" customHeight="1">
      <c r="B5" s="387" t="s">
        <v>10</v>
      </c>
      <c r="E5" s="390" t="s">
        <v>5</v>
      </c>
      <c r="F5" s="391"/>
      <c r="G5" s="392" t="s">
        <v>237</v>
      </c>
      <c r="H5" s="391"/>
      <c r="I5" s="391"/>
      <c r="J5" s="391"/>
      <c r="K5" s="391"/>
    </row>
    <row r="6" spans="1:12" ht="13.5">
      <c r="B6" s="388"/>
      <c r="E6" s="390" t="s">
        <v>6</v>
      </c>
      <c r="F6" s="391"/>
      <c r="G6" s="393" t="s">
        <v>238</v>
      </c>
      <c r="H6" s="394"/>
      <c r="I6" s="394"/>
      <c r="J6" s="394"/>
      <c r="K6" s="395"/>
    </row>
    <row r="7" spans="1:12" ht="13.5">
      <c r="B7" s="388"/>
      <c r="E7" s="391"/>
      <c r="F7" s="391"/>
      <c r="G7" s="396"/>
      <c r="H7" s="397"/>
      <c r="I7" s="397"/>
      <c r="J7" s="397"/>
      <c r="K7" s="398"/>
    </row>
    <row r="8" spans="1:12" ht="13.5">
      <c r="B8" s="389"/>
      <c r="E8" s="391"/>
      <c r="F8" s="391"/>
      <c r="G8" s="396"/>
      <c r="H8" s="397"/>
      <c r="I8" s="397"/>
      <c r="J8" s="397"/>
      <c r="K8" s="398"/>
    </row>
    <row r="9" spans="1:12" ht="13.5">
      <c r="E9" s="391"/>
      <c r="F9" s="391"/>
      <c r="G9" s="399"/>
      <c r="H9" s="400"/>
      <c r="I9" s="400"/>
      <c r="J9" s="400"/>
      <c r="K9" s="401"/>
    </row>
    <row r="10" spans="1:12" ht="13.5">
      <c r="A10" s="139" t="s">
        <v>1033</v>
      </c>
    </row>
    <row r="11" spans="1:12" ht="13.5">
      <c r="A11" s="65" t="s">
        <v>833</v>
      </c>
      <c r="B11" s="427" t="s">
        <v>7</v>
      </c>
      <c r="C11" s="427"/>
      <c r="D11" s="67" t="s">
        <v>834</v>
      </c>
      <c r="E11" s="427" t="s">
        <v>8</v>
      </c>
      <c r="F11" s="427"/>
      <c r="G11" s="427"/>
      <c r="H11" s="427"/>
      <c r="I11" s="427"/>
      <c r="J11" s="427"/>
      <c r="K11" s="427"/>
    </row>
    <row r="12" spans="1:12" ht="24.95" customHeight="1">
      <c r="A12" s="66"/>
      <c r="B12" s="393" t="s">
        <v>239</v>
      </c>
      <c r="C12" s="428"/>
      <c r="D12" s="133"/>
      <c r="E12" s="381" t="s">
        <v>273</v>
      </c>
      <c r="F12" s="382"/>
      <c r="G12" s="382"/>
      <c r="H12" s="382"/>
      <c r="I12" s="382"/>
      <c r="J12" s="382"/>
      <c r="K12" s="383"/>
    </row>
    <row r="13" spans="1:12" ht="24.95" customHeight="1">
      <c r="A13" s="66"/>
      <c r="B13" s="429"/>
      <c r="C13" s="430"/>
      <c r="D13" s="134"/>
      <c r="E13" s="384" t="s">
        <v>274</v>
      </c>
      <c r="F13" s="385"/>
      <c r="G13" s="385"/>
      <c r="H13" s="385"/>
      <c r="I13" s="385"/>
      <c r="J13" s="385"/>
      <c r="K13" s="386"/>
    </row>
    <row r="14" spans="1:12" ht="24.95" customHeight="1">
      <c r="A14" s="66"/>
      <c r="B14" s="429"/>
      <c r="C14" s="430"/>
      <c r="D14" s="134"/>
      <c r="E14" s="434"/>
      <c r="F14" s="435"/>
      <c r="G14" s="435"/>
      <c r="H14" s="435"/>
      <c r="I14" s="435"/>
      <c r="J14" s="435"/>
      <c r="K14" s="436"/>
    </row>
    <row r="15" spans="1:12" ht="24.95" customHeight="1">
      <c r="A15" s="66"/>
      <c r="B15" s="429"/>
      <c r="C15" s="430"/>
      <c r="D15" s="134"/>
      <c r="E15" s="365"/>
      <c r="F15" s="366"/>
      <c r="G15" s="366"/>
      <c r="H15" s="366"/>
      <c r="I15" s="366"/>
      <c r="J15" s="366"/>
      <c r="K15" s="367"/>
    </row>
    <row r="16" spans="1:12" ht="24.95" customHeight="1">
      <c r="A16" s="66"/>
      <c r="B16" s="429"/>
      <c r="C16" s="430"/>
      <c r="D16" s="134"/>
      <c r="E16" s="365"/>
      <c r="F16" s="366"/>
      <c r="G16" s="366"/>
      <c r="H16" s="366"/>
      <c r="I16" s="366"/>
      <c r="J16" s="366"/>
      <c r="K16" s="367"/>
    </row>
    <row r="17" spans="1:11" ht="24.95" customHeight="1">
      <c r="A17" s="66"/>
      <c r="B17" s="431"/>
      <c r="C17" s="430"/>
      <c r="D17" s="134"/>
      <c r="E17" s="365"/>
      <c r="F17" s="366"/>
      <c r="G17" s="366"/>
      <c r="H17" s="366"/>
      <c r="I17" s="366"/>
      <c r="J17" s="366"/>
      <c r="K17" s="367"/>
    </row>
    <row r="18" spans="1:11" ht="24.95" customHeight="1">
      <c r="A18" s="66"/>
      <c r="B18" s="431"/>
      <c r="C18" s="430"/>
      <c r="D18" s="134"/>
      <c r="E18" s="362"/>
      <c r="F18" s="363"/>
      <c r="G18" s="363"/>
      <c r="H18" s="363"/>
      <c r="I18" s="363"/>
      <c r="J18" s="363"/>
      <c r="K18" s="364"/>
    </row>
    <row r="19" spans="1:11" ht="24.95" customHeight="1">
      <c r="A19" s="66"/>
      <c r="B19" s="431"/>
      <c r="C19" s="430"/>
      <c r="D19" s="134"/>
      <c r="E19" s="365"/>
      <c r="F19" s="366"/>
      <c r="G19" s="366"/>
      <c r="H19" s="366"/>
      <c r="I19" s="366"/>
      <c r="J19" s="366"/>
      <c r="K19" s="367"/>
    </row>
    <row r="20" spans="1:11" ht="24.95" customHeight="1">
      <c r="A20" s="66"/>
      <c r="B20" s="431"/>
      <c r="C20" s="430"/>
      <c r="D20" s="134"/>
      <c r="E20" s="368"/>
      <c r="F20" s="369"/>
      <c r="G20" s="369"/>
      <c r="H20" s="369"/>
      <c r="I20" s="369"/>
      <c r="J20" s="369"/>
      <c r="K20" s="370"/>
    </row>
    <row r="21" spans="1:11" ht="24.95" customHeight="1">
      <c r="A21" s="66"/>
      <c r="B21" s="393" t="s">
        <v>243</v>
      </c>
      <c r="C21" s="428"/>
      <c r="D21" s="133"/>
      <c r="E21" s="381" t="s">
        <v>275</v>
      </c>
      <c r="F21" s="382"/>
      <c r="G21" s="382"/>
      <c r="H21" s="382"/>
      <c r="I21" s="382"/>
      <c r="J21" s="382"/>
      <c r="K21" s="383"/>
    </row>
    <row r="22" spans="1:11" ht="24.95" customHeight="1">
      <c r="A22" s="66"/>
      <c r="B22" s="429"/>
      <c r="C22" s="430"/>
      <c r="D22" s="134"/>
      <c r="E22" s="384" t="s">
        <v>276</v>
      </c>
      <c r="F22" s="385"/>
      <c r="G22" s="385"/>
      <c r="H22" s="385"/>
      <c r="I22" s="385"/>
      <c r="J22" s="385"/>
      <c r="K22" s="386"/>
    </row>
    <row r="23" spans="1:11" ht="24.95" customHeight="1">
      <c r="A23" s="66"/>
      <c r="B23" s="429"/>
      <c r="C23" s="430"/>
      <c r="D23" s="134"/>
      <c r="E23" s="434"/>
      <c r="F23" s="435"/>
      <c r="G23" s="435"/>
      <c r="H23" s="435"/>
      <c r="I23" s="435"/>
      <c r="J23" s="435"/>
      <c r="K23" s="436"/>
    </row>
    <row r="24" spans="1:11" ht="24.95" customHeight="1">
      <c r="A24" s="66"/>
      <c r="B24" s="429"/>
      <c r="C24" s="430"/>
      <c r="D24" s="134"/>
      <c r="E24" s="365"/>
      <c r="F24" s="366"/>
      <c r="G24" s="366"/>
      <c r="H24" s="366"/>
      <c r="I24" s="366"/>
      <c r="J24" s="366"/>
      <c r="K24" s="367"/>
    </row>
    <row r="25" spans="1:11" ht="24.95" customHeight="1">
      <c r="A25" s="66"/>
      <c r="B25" s="429"/>
      <c r="C25" s="430"/>
      <c r="D25" s="134"/>
      <c r="E25" s="365"/>
      <c r="F25" s="366"/>
      <c r="G25" s="366"/>
      <c r="H25" s="366"/>
      <c r="I25" s="366"/>
      <c r="J25" s="366"/>
      <c r="K25" s="367"/>
    </row>
    <row r="26" spans="1:11" ht="24.95" customHeight="1">
      <c r="A26" s="66"/>
      <c r="B26" s="431"/>
      <c r="C26" s="430"/>
      <c r="D26" s="134"/>
      <c r="E26" s="365"/>
      <c r="F26" s="366"/>
      <c r="G26" s="366"/>
      <c r="H26" s="366"/>
      <c r="I26" s="366"/>
      <c r="J26" s="366"/>
      <c r="K26" s="367"/>
    </row>
    <row r="27" spans="1:11" ht="24.95" customHeight="1">
      <c r="A27" s="66"/>
      <c r="B27" s="431"/>
      <c r="C27" s="430"/>
      <c r="D27" s="134"/>
      <c r="E27" s="362"/>
      <c r="F27" s="363"/>
      <c r="G27" s="363"/>
      <c r="H27" s="363"/>
      <c r="I27" s="363"/>
      <c r="J27" s="363"/>
      <c r="K27" s="364"/>
    </row>
    <row r="28" spans="1:11" ht="24.95" customHeight="1">
      <c r="A28" s="66"/>
      <c r="B28" s="431"/>
      <c r="C28" s="430"/>
      <c r="D28" s="134"/>
      <c r="E28" s="365"/>
      <c r="F28" s="366"/>
      <c r="G28" s="366"/>
      <c r="H28" s="366"/>
      <c r="I28" s="366"/>
      <c r="J28" s="366"/>
      <c r="K28" s="367"/>
    </row>
    <row r="29" spans="1:11" ht="24.95" customHeight="1">
      <c r="A29" s="66"/>
      <c r="B29" s="432"/>
      <c r="C29" s="433"/>
      <c r="D29" s="135"/>
      <c r="E29" s="368"/>
      <c r="F29" s="369"/>
      <c r="G29" s="369"/>
      <c r="H29" s="369"/>
      <c r="I29" s="369"/>
      <c r="J29" s="369"/>
      <c r="K29" s="370"/>
    </row>
    <row r="30" spans="1:11" ht="24.95" customHeight="1">
      <c r="A30" s="66"/>
      <c r="B30" s="429" t="s">
        <v>255</v>
      </c>
      <c r="C30" s="430"/>
      <c r="D30" s="134"/>
      <c r="E30" s="381" t="s">
        <v>277</v>
      </c>
      <c r="F30" s="382"/>
      <c r="G30" s="382"/>
      <c r="H30" s="382"/>
      <c r="I30" s="382"/>
      <c r="J30" s="382"/>
      <c r="K30" s="383"/>
    </row>
    <row r="31" spans="1:11" ht="24.95" customHeight="1">
      <c r="A31" s="66"/>
      <c r="B31" s="429"/>
      <c r="C31" s="430"/>
      <c r="D31" s="134"/>
      <c r="E31" s="384" t="s">
        <v>278</v>
      </c>
      <c r="F31" s="385"/>
      <c r="G31" s="385"/>
      <c r="H31" s="385"/>
      <c r="I31" s="385"/>
      <c r="J31" s="385"/>
      <c r="K31" s="386"/>
    </row>
    <row r="32" spans="1:11" ht="24.95" customHeight="1">
      <c r="A32" s="66"/>
      <c r="B32" s="429"/>
      <c r="C32" s="430"/>
      <c r="D32" s="134"/>
      <c r="E32" s="384" t="s">
        <v>279</v>
      </c>
      <c r="F32" s="385"/>
      <c r="G32" s="385"/>
      <c r="H32" s="385"/>
      <c r="I32" s="385"/>
      <c r="J32" s="385"/>
      <c r="K32" s="386"/>
    </row>
    <row r="33" spans="1:11" ht="24.95" customHeight="1">
      <c r="A33" s="66"/>
      <c r="B33" s="429"/>
      <c r="C33" s="430"/>
      <c r="D33" s="134"/>
      <c r="E33" s="384" t="s">
        <v>280</v>
      </c>
      <c r="F33" s="385"/>
      <c r="G33" s="385"/>
      <c r="H33" s="385"/>
      <c r="I33" s="385"/>
      <c r="J33" s="385"/>
      <c r="K33" s="386"/>
    </row>
    <row r="34" spans="1:11" ht="24.95" customHeight="1">
      <c r="A34" s="66"/>
      <c r="B34" s="429"/>
      <c r="C34" s="430"/>
      <c r="D34" s="134"/>
      <c r="E34" s="434"/>
      <c r="F34" s="435"/>
      <c r="G34" s="435"/>
      <c r="H34" s="435"/>
      <c r="I34" s="435"/>
      <c r="J34" s="435"/>
      <c r="K34" s="436"/>
    </row>
    <row r="35" spans="1:11" ht="24.95" customHeight="1">
      <c r="A35" s="66"/>
      <c r="B35" s="431"/>
      <c r="C35" s="430"/>
      <c r="D35" s="134"/>
      <c r="E35" s="365"/>
      <c r="F35" s="366"/>
      <c r="G35" s="366"/>
      <c r="H35" s="366"/>
      <c r="I35" s="366"/>
      <c r="J35" s="366"/>
      <c r="K35" s="367"/>
    </row>
    <row r="36" spans="1:11" ht="24.95" customHeight="1">
      <c r="A36" s="66"/>
      <c r="B36" s="431"/>
      <c r="C36" s="430"/>
      <c r="D36" s="134"/>
      <c r="E36" s="362"/>
      <c r="F36" s="363"/>
      <c r="G36" s="363"/>
      <c r="H36" s="363"/>
      <c r="I36" s="363"/>
      <c r="J36" s="363"/>
      <c r="K36" s="364"/>
    </row>
    <row r="37" spans="1:11" ht="24.95" customHeight="1">
      <c r="A37" s="66"/>
      <c r="B37" s="431"/>
      <c r="C37" s="430"/>
      <c r="D37" s="134"/>
      <c r="E37" s="365"/>
      <c r="F37" s="366"/>
      <c r="G37" s="366"/>
      <c r="H37" s="366"/>
      <c r="I37" s="366"/>
      <c r="J37" s="366"/>
      <c r="K37" s="367"/>
    </row>
    <row r="38" spans="1:11" ht="24.95" customHeight="1">
      <c r="A38" s="66"/>
      <c r="B38" s="431"/>
      <c r="C38" s="430"/>
      <c r="D38" s="134"/>
      <c r="E38" s="368"/>
      <c r="F38" s="369"/>
      <c r="G38" s="369"/>
      <c r="H38" s="369"/>
      <c r="I38" s="369"/>
      <c r="J38" s="369"/>
      <c r="K38" s="370"/>
    </row>
    <row r="39" spans="1:11" ht="24.95" customHeight="1">
      <c r="A39" s="66"/>
      <c r="B39" s="393"/>
      <c r="C39" s="428"/>
      <c r="D39" s="136"/>
      <c r="E39" s="372"/>
      <c r="F39" s="373"/>
      <c r="G39" s="373"/>
      <c r="H39" s="373"/>
      <c r="I39" s="373"/>
      <c r="J39" s="373"/>
      <c r="K39" s="374"/>
    </row>
    <row r="40" spans="1:11" ht="24.95" customHeight="1">
      <c r="A40" s="66"/>
      <c r="B40" s="429"/>
      <c r="C40" s="430"/>
      <c r="D40" s="137"/>
      <c r="E40" s="365"/>
      <c r="F40" s="366"/>
      <c r="G40" s="366"/>
      <c r="H40" s="366"/>
      <c r="I40" s="366"/>
      <c r="J40" s="366"/>
      <c r="K40" s="367"/>
    </row>
    <row r="41" spans="1:11" ht="24.95" customHeight="1">
      <c r="A41" s="66"/>
      <c r="B41" s="429"/>
      <c r="C41" s="430"/>
      <c r="D41" s="137"/>
      <c r="E41" s="365"/>
      <c r="F41" s="366"/>
      <c r="G41" s="366"/>
      <c r="H41" s="366"/>
      <c r="I41" s="366"/>
      <c r="J41" s="366"/>
      <c r="K41" s="367"/>
    </row>
    <row r="42" spans="1:11" ht="24.95" customHeight="1">
      <c r="A42" s="66"/>
      <c r="B42" s="429"/>
      <c r="C42" s="430"/>
      <c r="D42" s="137"/>
      <c r="E42" s="365"/>
      <c r="F42" s="366"/>
      <c r="G42" s="366"/>
      <c r="H42" s="366"/>
      <c r="I42" s="366"/>
      <c r="J42" s="366"/>
      <c r="K42" s="367"/>
    </row>
    <row r="43" spans="1:11" ht="24.95" customHeight="1">
      <c r="A43" s="66"/>
      <c r="B43" s="429"/>
      <c r="C43" s="430"/>
      <c r="D43" s="137"/>
      <c r="E43" s="365"/>
      <c r="F43" s="366"/>
      <c r="G43" s="366"/>
      <c r="H43" s="366"/>
      <c r="I43" s="366"/>
      <c r="J43" s="366"/>
      <c r="K43" s="367"/>
    </row>
    <row r="44" spans="1:11" ht="24.95" customHeight="1">
      <c r="A44" s="66"/>
      <c r="B44" s="431"/>
      <c r="C44" s="430"/>
      <c r="D44" s="137"/>
      <c r="E44" s="365"/>
      <c r="F44" s="366"/>
      <c r="G44" s="366"/>
      <c r="H44" s="366"/>
      <c r="I44" s="366"/>
      <c r="J44" s="366"/>
      <c r="K44" s="367"/>
    </row>
    <row r="45" spans="1:11" ht="24.95" customHeight="1">
      <c r="A45" s="66"/>
      <c r="B45" s="431"/>
      <c r="C45" s="430"/>
      <c r="D45" s="137"/>
      <c r="E45" s="362"/>
      <c r="F45" s="363"/>
      <c r="G45" s="363"/>
      <c r="H45" s="363"/>
      <c r="I45" s="363"/>
      <c r="J45" s="363"/>
      <c r="K45" s="364"/>
    </row>
    <row r="46" spans="1:11" ht="24.95" customHeight="1">
      <c r="A46" s="66"/>
      <c r="B46" s="431"/>
      <c r="C46" s="430"/>
      <c r="D46" s="137"/>
      <c r="E46" s="365"/>
      <c r="F46" s="366"/>
      <c r="G46" s="366"/>
      <c r="H46" s="366"/>
      <c r="I46" s="366"/>
      <c r="J46" s="366"/>
      <c r="K46" s="367"/>
    </row>
    <row r="47" spans="1:11" ht="24.95" customHeight="1">
      <c r="A47" s="66"/>
      <c r="B47" s="432"/>
      <c r="C47" s="433"/>
      <c r="D47" s="138"/>
      <c r="E47" s="368"/>
      <c r="F47" s="369"/>
      <c r="G47" s="369"/>
      <c r="H47" s="369"/>
      <c r="I47" s="369"/>
      <c r="J47" s="369"/>
      <c r="K47" s="370"/>
    </row>
    <row r="48" spans="1:11" ht="13.5"/>
    <row r="49" spans="2:11" ht="13.5">
      <c r="B49" s="2" t="s">
        <v>9</v>
      </c>
    </row>
    <row r="50" spans="2:11" ht="13.5">
      <c r="B50" s="409" t="s">
        <v>247</v>
      </c>
      <c r="C50" s="410"/>
      <c r="D50" s="410"/>
      <c r="E50" s="410"/>
      <c r="F50" s="410"/>
      <c r="G50" s="411"/>
      <c r="H50" s="409" t="s">
        <v>260</v>
      </c>
      <c r="I50" s="410"/>
      <c r="J50" s="410"/>
      <c r="K50" s="411"/>
    </row>
    <row r="51" spans="2:11" ht="13.5">
      <c r="B51" s="412"/>
      <c r="C51" s="413"/>
      <c r="D51" s="413"/>
      <c r="E51" s="413"/>
      <c r="F51" s="413"/>
      <c r="G51" s="414"/>
      <c r="H51" s="412"/>
      <c r="I51" s="413"/>
      <c r="J51" s="413"/>
      <c r="K51" s="414"/>
    </row>
    <row r="52" spans="2:11" ht="13.5">
      <c r="B52" s="412"/>
      <c r="C52" s="413"/>
      <c r="D52" s="413"/>
      <c r="E52" s="413"/>
      <c r="F52" s="413"/>
      <c r="G52" s="414"/>
      <c r="H52" s="412"/>
      <c r="I52" s="413"/>
      <c r="J52" s="413"/>
      <c r="K52" s="414"/>
    </row>
    <row r="53" spans="2:11" ht="13.5">
      <c r="B53" s="412"/>
      <c r="C53" s="413"/>
      <c r="D53" s="413"/>
      <c r="E53" s="413"/>
      <c r="F53" s="413"/>
      <c r="G53" s="414"/>
      <c r="H53" s="412"/>
      <c r="I53" s="413"/>
      <c r="J53" s="413"/>
      <c r="K53" s="414"/>
    </row>
    <row r="54" spans="2:11" ht="13.5">
      <c r="B54" s="412"/>
      <c r="C54" s="413"/>
      <c r="D54" s="413"/>
      <c r="E54" s="413"/>
      <c r="F54" s="413"/>
      <c r="G54" s="414"/>
      <c r="H54" s="412"/>
      <c r="I54" s="413"/>
      <c r="J54" s="413"/>
      <c r="K54" s="414"/>
    </row>
    <row r="55" spans="2:11" ht="13.5">
      <c r="B55" s="412"/>
      <c r="C55" s="413"/>
      <c r="D55" s="413"/>
      <c r="E55" s="413"/>
      <c r="F55" s="413"/>
      <c r="G55" s="414"/>
      <c r="H55" s="412"/>
      <c r="I55" s="413"/>
      <c r="J55" s="413"/>
      <c r="K55" s="414"/>
    </row>
    <row r="56" spans="2:11" ht="13.5">
      <c r="B56" s="412"/>
      <c r="C56" s="413"/>
      <c r="D56" s="413"/>
      <c r="E56" s="413"/>
      <c r="F56" s="413"/>
      <c r="G56" s="414"/>
      <c r="H56" s="412"/>
      <c r="I56" s="413"/>
      <c r="J56" s="413"/>
      <c r="K56" s="414"/>
    </row>
    <row r="57" spans="2:11" ht="13.5">
      <c r="B57" s="412"/>
      <c r="C57" s="413"/>
      <c r="D57" s="413"/>
      <c r="E57" s="413"/>
      <c r="F57" s="413"/>
      <c r="G57" s="414"/>
      <c r="H57" s="412"/>
      <c r="I57" s="413"/>
      <c r="J57" s="413"/>
      <c r="K57" s="414"/>
    </row>
    <row r="58" spans="2:11" ht="13.5">
      <c r="B58" s="412"/>
      <c r="C58" s="413"/>
      <c r="D58" s="413"/>
      <c r="E58" s="413"/>
      <c r="F58" s="413"/>
      <c r="G58" s="414"/>
      <c r="H58" s="412"/>
      <c r="I58" s="413"/>
      <c r="J58" s="413"/>
      <c r="K58" s="414"/>
    </row>
    <row r="59" spans="2:11" ht="13.5">
      <c r="B59" s="412"/>
      <c r="C59" s="413"/>
      <c r="D59" s="413"/>
      <c r="E59" s="413"/>
      <c r="F59" s="413"/>
      <c r="G59" s="414"/>
      <c r="H59" s="412"/>
      <c r="I59" s="413"/>
      <c r="J59" s="413"/>
      <c r="K59" s="414"/>
    </row>
    <row r="60" spans="2:11" ht="13.5">
      <c r="B60" s="412"/>
      <c r="C60" s="413"/>
      <c r="D60" s="413"/>
      <c r="E60" s="413"/>
      <c r="F60" s="413"/>
      <c r="G60" s="414"/>
      <c r="H60" s="412"/>
      <c r="I60" s="413"/>
      <c r="J60" s="413"/>
      <c r="K60" s="414"/>
    </row>
    <row r="61" spans="2:11" ht="13.5">
      <c r="B61" s="412"/>
      <c r="C61" s="413"/>
      <c r="D61" s="413"/>
      <c r="E61" s="413"/>
      <c r="F61" s="413"/>
      <c r="G61" s="414"/>
      <c r="H61" s="412"/>
      <c r="I61" s="413"/>
      <c r="J61" s="413"/>
      <c r="K61" s="414"/>
    </row>
    <row r="62" spans="2:11" ht="13.5">
      <c r="B62" s="415"/>
      <c r="C62" s="416"/>
      <c r="D62" s="416"/>
      <c r="E62" s="416"/>
      <c r="F62" s="416"/>
      <c r="G62" s="417"/>
      <c r="H62" s="421"/>
      <c r="I62" s="422"/>
      <c r="J62" s="422"/>
      <c r="K62" s="423"/>
    </row>
    <row r="63" spans="2:11" ht="13.5">
      <c r="B63" s="415"/>
      <c r="C63" s="416"/>
      <c r="D63" s="416"/>
      <c r="E63" s="416"/>
      <c r="F63" s="416"/>
      <c r="G63" s="417"/>
      <c r="H63" s="421"/>
      <c r="I63" s="422"/>
      <c r="J63" s="422"/>
      <c r="K63" s="423"/>
    </row>
    <row r="64" spans="2:11" ht="13.5">
      <c r="B64" s="415"/>
      <c r="C64" s="416"/>
      <c r="D64" s="416"/>
      <c r="E64" s="416"/>
      <c r="F64" s="416"/>
      <c r="G64" s="417"/>
      <c r="H64" s="421"/>
      <c r="I64" s="422"/>
      <c r="J64" s="422"/>
      <c r="K64" s="423"/>
    </row>
    <row r="65" spans="2:11" ht="13.5">
      <c r="B65" s="415"/>
      <c r="C65" s="416"/>
      <c r="D65" s="416"/>
      <c r="E65" s="416"/>
      <c r="F65" s="416"/>
      <c r="G65" s="417"/>
      <c r="H65" s="421"/>
      <c r="I65" s="422"/>
      <c r="J65" s="422"/>
      <c r="K65" s="423"/>
    </row>
    <row r="66" spans="2:11" ht="13.5">
      <c r="B66" s="415"/>
      <c r="C66" s="416"/>
      <c r="D66" s="416"/>
      <c r="E66" s="416"/>
      <c r="F66" s="416"/>
      <c r="G66" s="417"/>
      <c r="H66" s="421"/>
      <c r="I66" s="422"/>
      <c r="J66" s="422"/>
      <c r="K66" s="423"/>
    </row>
    <row r="67" spans="2:11" ht="13.5">
      <c r="B67" s="415"/>
      <c r="C67" s="416"/>
      <c r="D67" s="416"/>
      <c r="E67" s="416"/>
      <c r="F67" s="416"/>
      <c r="G67" s="417"/>
      <c r="H67" s="421"/>
      <c r="I67" s="422"/>
      <c r="J67" s="422"/>
      <c r="K67" s="423"/>
    </row>
    <row r="68" spans="2:11" ht="13.5">
      <c r="B68" s="415"/>
      <c r="C68" s="416"/>
      <c r="D68" s="416"/>
      <c r="E68" s="416"/>
      <c r="F68" s="416"/>
      <c r="G68" s="417"/>
      <c r="H68" s="421"/>
      <c r="I68" s="422"/>
      <c r="J68" s="422"/>
      <c r="K68" s="423"/>
    </row>
    <row r="69" spans="2:11" ht="13.5">
      <c r="B69" s="415"/>
      <c r="C69" s="416"/>
      <c r="D69" s="416"/>
      <c r="E69" s="416"/>
      <c r="F69" s="416"/>
      <c r="G69" s="417"/>
      <c r="H69" s="421"/>
      <c r="I69" s="422"/>
      <c r="J69" s="422"/>
      <c r="K69" s="423"/>
    </row>
    <row r="70" spans="2:11" ht="13.5">
      <c r="B70" s="418"/>
      <c r="C70" s="419"/>
      <c r="D70" s="419"/>
      <c r="E70" s="419"/>
      <c r="F70" s="419"/>
      <c r="G70" s="420"/>
      <c r="H70" s="424"/>
      <c r="I70" s="425"/>
      <c r="J70" s="425"/>
      <c r="K70" s="426"/>
    </row>
    <row r="71" spans="2:11" ht="13.5"/>
    <row r="72" spans="2:11" ht="13.5"/>
    <row r="73" spans="2:11" ht="13.5"/>
    <row r="74" spans="2:11" ht="13.5"/>
    <row r="75" spans="2:11" ht="13.5"/>
    <row r="76" spans="2:11" ht="13.5"/>
    <row r="77" spans="2:11" ht="13.5"/>
    <row r="78" spans="2:11" ht="13.5"/>
    <row r="79" spans="2:11" ht="13.5"/>
    <row r="80" spans="2:11" ht="13.5"/>
    <row r="81" ht="13.5"/>
    <row r="82" ht="13.5"/>
    <row r="83" ht="13.5"/>
    <row r="84" ht="13.5"/>
    <row r="85" ht="13.5"/>
    <row r="86" ht="13.5"/>
    <row r="87" ht="13.5"/>
    <row r="88" ht="13.5"/>
    <row r="89" ht="13.5"/>
    <row r="90" ht="13.5"/>
    <row r="91" ht="13.5"/>
    <row r="92" ht="13.5"/>
    <row r="93" ht="13.5"/>
    <row r="94" ht="13.5"/>
    <row r="95" ht="13.5"/>
    <row r="96" ht="13.5"/>
    <row r="97" ht="13.5"/>
    <row r="98" ht="13.5"/>
    <row r="99" ht="13.5"/>
    <row r="100" ht="13.5"/>
    <row r="101" ht="13.5"/>
    <row r="102" ht="13.5"/>
  </sheetData>
  <mergeCells count="54">
    <mergeCell ref="B50:G70"/>
    <mergeCell ref="H50:K70"/>
    <mergeCell ref="B11:C11"/>
    <mergeCell ref="E11:K11"/>
    <mergeCell ref="B12:C20"/>
    <mergeCell ref="B21:C29"/>
    <mergeCell ref="B30:C38"/>
    <mergeCell ref="B39:C47"/>
    <mergeCell ref="E12:K12"/>
    <mergeCell ref="E13:K13"/>
    <mergeCell ref="E14:K14"/>
    <mergeCell ref="E15:K15"/>
    <mergeCell ref="E16:K16"/>
    <mergeCell ref="E17:K17"/>
    <mergeCell ref="E18:K18"/>
    <mergeCell ref="E19:K19"/>
    <mergeCell ref="B1:B2"/>
    <mergeCell ref="E1:E2"/>
    <mergeCell ref="G1:H1"/>
    <mergeCell ref="J1:K1"/>
    <mergeCell ref="I4:K4"/>
    <mergeCell ref="B5:B8"/>
    <mergeCell ref="E5:F5"/>
    <mergeCell ref="G5:K5"/>
    <mergeCell ref="E6:F9"/>
    <mergeCell ref="G6:K9"/>
    <mergeCell ref="E20:K20"/>
    <mergeCell ref="E21:K21"/>
    <mergeCell ref="E22:K22"/>
    <mergeCell ref="E23:K23"/>
    <mergeCell ref="E24:K24"/>
    <mergeCell ref="E25:K25"/>
    <mergeCell ref="E26:K26"/>
    <mergeCell ref="E27:K27"/>
    <mergeCell ref="E28:K28"/>
    <mergeCell ref="E29:K29"/>
    <mergeCell ref="E30:K30"/>
    <mergeCell ref="E31:K31"/>
    <mergeCell ref="E32:K32"/>
    <mergeCell ref="E33:K33"/>
    <mergeCell ref="E34:K34"/>
    <mergeCell ref="E35:K35"/>
    <mergeCell ref="E36:K36"/>
    <mergeCell ref="E37:K37"/>
    <mergeCell ref="E38:K38"/>
    <mergeCell ref="E39:K39"/>
    <mergeCell ref="E45:K45"/>
    <mergeCell ref="E46:K46"/>
    <mergeCell ref="E47:K47"/>
    <mergeCell ref="E40:K40"/>
    <mergeCell ref="E41:K41"/>
    <mergeCell ref="E42:K42"/>
    <mergeCell ref="E43:K43"/>
    <mergeCell ref="E44:K44"/>
  </mergeCells>
  <phoneticPr fontId="1"/>
  <hyperlinks>
    <hyperlink ref="I4:K4" location="データ一覧表!A26" tooltip="ﾃﾞｰﾀ一覧表のシートへ戻る" display="ユニット番号　01G020L34"/>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sheetPr>
  <dimension ref="A1:L102"/>
  <sheetViews>
    <sheetView workbookViewId="0">
      <selection activeCell="I4" sqref="I4:K4"/>
    </sheetView>
  </sheetViews>
  <sheetFormatPr defaultRowHeight="20.100000000000001" customHeight="1"/>
  <cols>
    <col min="1" max="1" width="10.625" style="2" customWidth="1"/>
    <col min="2" max="2" width="17.25" style="2" customWidth="1"/>
    <col min="3" max="3" width="2.625" style="2" customWidth="1"/>
    <col min="4" max="4" width="3.625" style="2" customWidth="1"/>
    <col min="5" max="5" width="17.25" style="2" customWidth="1"/>
    <col min="6" max="6" width="2.625" style="2" customWidth="1"/>
    <col min="7" max="8" width="14.375" style="2" customWidth="1"/>
    <col min="9" max="9" width="3.625" style="2" customWidth="1"/>
    <col min="10" max="11" width="14.125" style="2" customWidth="1"/>
    <col min="12" max="12" width="3.25" style="2" customWidth="1"/>
    <col min="13" max="257" width="9" style="2"/>
    <col min="258" max="258" width="12.625" style="2" customWidth="1"/>
    <col min="259" max="259" width="2.625" style="2" customWidth="1"/>
    <col min="260" max="260" width="12.625" style="2" customWidth="1"/>
    <col min="261" max="261" width="2.625" style="2" customWidth="1"/>
    <col min="262" max="262" width="12.625" style="2" customWidth="1"/>
    <col min="263" max="263" width="2.625" style="2" customWidth="1"/>
    <col min="264" max="266" width="12.625" style="2" customWidth="1"/>
    <col min="267" max="513" width="9" style="2"/>
    <col min="514" max="514" width="12.625" style="2" customWidth="1"/>
    <col min="515" max="515" width="2.625" style="2" customWidth="1"/>
    <col min="516" max="516" width="12.625" style="2" customWidth="1"/>
    <col min="517" max="517" width="2.625" style="2" customWidth="1"/>
    <col min="518" max="518" width="12.625" style="2" customWidth="1"/>
    <col min="519" max="519" width="2.625" style="2" customWidth="1"/>
    <col min="520" max="522" width="12.625" style="2" customWidth="1"/>
    <col min="523" max="769" width="9" style="2"/>
    <col min="770" max="770" width="12.625" style="2" customWidth="1"/>
    <col min="771" max="771" width="2.625" style="2" customWidth="1"/>
    <col min="772" max="772" width="12.625" style="2" customWidth="1"/>
    <col min="773" max="773" width="2.625" style="2" customWidth="1"/>
    <col min="774" max="774" width="12.625" style="2" customWidth="1"/>
    <col min="775" max="775" width="2.625" style="2" customWidth="1"/>
    <col min="776" max="778" width="12.625" style="2" customWidth="1"/>
    <col min="779" max="1025" width="9" style="2"/>
    <col min="1026" max="1026" width="12.625" style="2" customWidth="1"/>
    <col min="1027" max="1027" width="2.625" style="2" customWidth="1"/>
    <col min="1028" max="1028" width="12.625" style="2" customWidth="1"/>
    <col min="1029" max="1029" width="2.625" style="2" customWidth="1"/>
    <col min="1030" max="1030" width="12.625" style="2" customWidth="1"/>
    <col min="1031" max="1031" width="2.625" style="2" customWidth="1"/>
    <col min="1032" max="1034" width="12.625" style="2" customWidth="1"/>
    <col min="1035" max="1281" width="9" style="2"/>
    <col min="1282" max="1282" width="12.625" style="2" customWidth="1"/>
    <col min="1283" max="1283" width="2.625" style="2" customWidth="1"/>
    <col min="1284" max="1284" width="12.625" style="2" customWidth="1"/>
    <col min="1285" max="1285" width="2.625" style="2" customWidth="1"/>
    <col min="1286" max="1286" width="12.625" style="2" customWidth="1"/>
    <col min="1287" max="1287" width="2.625" style="2" customWidth="1"/>
    <col min="1288" max="1290" width="12.625" style="2" customWidth="1"/>
    <col min="1291" max="1537" width="9" style="2"/>
    <col min="1538" max="1538" width="12.625" style="2" customWidth="1"/>
    <col min="1539" max="1539" width="2.625" style="2" customWidth="1"/>
    <col min="1540" max="1540" width="12.625" style="2" customWidth="1"/>
    <col min="1541" max="1541" width="2.625" style="2" customWidth="1"/>
    <col min="1542" max="1542" width="12.625" style="2" customWidth="1"/>
    <col min="1543" max="1543" width="2.625" style="2" customWidth="1"/>
    <col min="1544" max="1546" width="12.625" style="2" customWidth="1"/>
    <col min="1547" max="1793" width="9" style="2"/>
    <col min="1794" max="1794" width="12.625" style="2" customWidth="1"/>
    <col min="1795" max="1795" width="2.625" style="2" customWidth="1"/>
    <col min="1796" max="1796" width="12.625" style="2" customWidth="1"/>
    <col min="1797" max="1797" width="2.625" style="2" customWidth="1"/>
    <col min="1798" max="1798" width="12.625" style="2" customWidth="1"/>
    <col min="1799" max="1799" width="2.625" style="2" customWidth="1"/>
    <col min="1800" max="1802" width="12.625" style="2" customWidth="1"/>
    <col min="1803" max="2049" width="9" style="2"/>
    <col min="2050" max="2050" width="12.625" style="2" customWidth="1"/>
    <col min="2051" max="2051" width="2.625" style="2" customWidth="1"/>
    <col min="2052" max="2052" width="12.625" style="2" customWidth="1"/>
    <col min="2053" max="2053" width="2.625" style="2" customWidth="1"/>
    <col min="2054" max="2054" width="12.625" style="2" customWidth="1"/>
    <col min="2055" max="2055" width="2.625" style="2" customWidth="1"/>
    <col min="2056" max="2058" width="12.625" style="2" customWidth="1"/>
    <col min="2059" max="2305" width="9" style="2"/>
    <col min="2306" max="2306" width="12.625" style="2" customWidth="1"/>
    <col min="2307" max="2307" width="2.625" style="2" customWidth="1"/>
    <col min="2308" max="2308" width="12.625" style="2" customWidth="1"/>
    <col min="2309" max="2309" width="2.625" style="2" customWidth="1"/>
    <col min="2310" max="2310" width="12.625" style="2" customWidth="1"/>
    <col min="2311" max="2311" width="2.625" style="2" customWidth="1"/>
    <col min="2312" max="2314" width="12.625" style="2" customWidth="1"/>
    <col min="2315" max="2561" width="9" style="2"/>
    <col min="2562" max="2562" width="12.625" style="2" customWidth="1"/>
    <col min="2563" max="2563" width="2.625" style="2" customWidth="1"/>
    <col min="2564" max="2564" width="12.625" style="2" customWidth="1"/>
    <col min="2565" max="2565" width="2.625" style="2" customWidth="1"/>
    <col min="2566" max="2566" width="12.625" style="2" customWidth="1"/>
    <col min="2567" max="2567" width="2.625" style="2" customWidth="1"/>
    <col min="2568" max="2570" width="12.625" style="2" customWidth="1"/>
    <col min="2571" max="2817" width="9" style="2"/>
    <col min="2818" max="2818" width="12.625" style="2" customWidth="1"/>
    <col min="2819" max="2819" width="2.625" style="2" customWidth="1"/>
    <col min="2820" max="2820" width="12.625" style="2" customWidth="1"/>
    <col min="2821" max="2821" width="2.625" style="2" customWidth="1"/>
    <col min="2822" max="2822" width="12.625" style="2" customWidth="1"/>
    <col min="2823" max="2823" width="2.625" style="2" customWidth="1"/>
    <col min="2824" max="2826" width="12.625" style="2" customWidth="1"/>
    <col min="2827" max="3073" width="9" style="2"/>
    <col min="3074" max="3074" width="12.625" style="2" customWidth="1"/>
    <col min="3075" max="3075" width="2.625" style="2" customWidth="1"/>
    <col min="3076" max="3076" width="12.625" style="2" customWidth="1"/>
    <col min="3077" max="3077" width="2.625" style="2" customWidth="1"/>
    <col min="3078" max="3078" width="12.625" style="2" customWidth="1"/>
    <col min="3079" max="3079" width="2.625" style="2" customWidth="1"/>
    <col min="3080" max="3082" width="12.625" style="2" customWidth="1"/>
    <col min="3083" max="3329" width="9" style="2"/>
    <col min="3330" max="3330" width="12.625" style="2" customWidth="1"/>
    <col min="3331" max="3331" width="2.625" style="2" customWidth="1"/>
    <col min="3332" max="3332" width="12.625" style="2" customWidth="1"/>
    <col min="3333" max="3333" width="2.625" style="2" customWidth="1"/>
    <col min="3334" max="3334" width="12.625" style="2" customWidth="1"/>
    <col min="3335" max="3335" width="2.625" style="2" customWidth="1"/>
    <col min="3336" max="3338" width="12.625" style="2" customWidth="1"/>
    <col min="3339" max="3585" width="9" style="2"/>
    <col min="3586" max="3586" width="12.625" style="2" customWidth="1"/>
    <col min="3587" max="3587" width="2.625" style="2" customWidth="1"/>
    <col min="3588" max="3588" width="12.625" style="2" customWidth="1"/>
    <col min="3589" max="3589" width="2.625" style="2" customWidth="1"/>
    <col min="3590" max="3590" width="12.625" style="2" customWidth="1"/>
    <col min="3591" max="3591" width="2.625" style="2" customWidth="1"/>
    <col min="3592" max="3594" width="12.625" style="2" customWidth="1"/>
    <col min="3595" max="3841" width="9" style="2"/>
    <col min="3842" max="3842" width="12.625" style="2" customWidth="1"/>
    <col min="3843" max="3843" width="2.625" style="2" customWidth="1"/>
    <col min="3844" max="3844" width="12.625" style="2" customWidth="1"/>
    <col min="3845" max="3845" width="2.625" style="2" customWidth="1"/>
    <col min="3846" max="3846" width="12.625" style="2" customWidth="1"/>
    <col min="3847" max="3847" width="2.625" style="2" customWidth="1"/>
    <col min="3848" max="3850" width="12.625" style="2" customWidth="1"/>
    <col min="3851" max="4097" width="9" style="2"/>
    <col min="4098" max="4098" width="12.625" style="2" customWidth="1"/>
    <col min="4099" max="4099" width="2.625" style="2" customWidth="1"/>
    <col min="4100" max="4100" width="12.625" style="2" customWidth="1"/>
    <col min="4101" max="4101" width="2.625" style="2" customWidth="1"/>
    <col min="4102" max="4102" width="12.625" style="2" customWidth="1"/>
    <col min="4103" max="4103" width="2.625" style="2" customWidth="1"/>
    <col min="4104" max="4106" width="12.625" style="2" customWidth="1"/>
    <col min="4107" max="4353" width="9" style="2"/>
    <col min="4354" max="4354" width="12.625" style="2" customWidth="1"/>
    <col min="4355" max="4355" width="2.625" style="2" customWidth="1"/>
    <col min="4356" max="4356" width="12.625" style="2" customWidth="1"/>
    <col min="4357" max="4357" width="2.625" style="2" customWidth="1"/>
    <col min="4358" max="4358" width="12.625" style="2" customWidth="1"/>
    <col min="4359" max="4359" width="2.625" style="2" customWidth="1"/>
    <col min="4360" max="4362" width="12.625" style="2" customWidth="1"/>
    <col min="4363" max="4609" width="9" style="2"/>
    <col min="4610" max="4610" width="12.625" style="2" customWidth="1"/>
    <col min="4611" max="4611" width="2.625" style="2" customWidth="1"/>
    <col min="4612" max="4612" width="12.625" style="2" customWidth="1"/>
    <col min="4613" max="4613" width="2.625" style="2" customWidth="1"/>
    <col min="4614" max="4614" width="12.625" style="2" customWidth="1"/>
    <col min="4615" max="4615" width="2.625" style="2" customWidth="1"/>
    <col min="4616" max="4618" width="12.625" style="2" customWidth="1"/>
    <col min="4619" max="4865" width="9" style="2"/>
    <col min="4866" max="4866" width="12.625" style="2" customWidth="1"/>
    <col min="4867" max="4867" width="2.625" style="2" customWidth="1"/>
    <col min="4868" max="4868" width="12.625" style="2" customWidth="1"/>
    <col min="4869" max="4869" width="2.625" style="2" customWidth="1"/>
    <col min="4870" max="4870" width="12.625" style="2" customWidth="1"/>
    <col min="4871" max="4871" width="2.625" style="2" customWidth="1"/>
    <col min="4872" max="4874" width="12.625" style="2" customWidth="1"/>
    <col min="4875" max="5121" width="9" style="2"/>
    <col min="5122" max="5122" width="12.625" style="2" customWidth="1"/>
    <col min="5123" max="5123" width="2.625" style="2" customWidth="1"/>
    <col min="5124" max="5124" width="12.625" style="2" customWidth="1"/>
    <col min="5125" max="5125" width="2.625" style="2" customWidth="1"/>
    <col min="5126" max="5126" width="12.625" style="2" customWidth="1"/>
    <col min="5127" max="5127" width="2.625" style="2" customWidth="1"/>
    <col min="5128" max="5130" width="12.625" style="2" customWidth="1"/>
    <col min="5131" max="5377" width="9" style="2"/>
    <col min="5378" max="5378" width="12.625" style="2" customWidth="1"/>
    <col min="5379" max="5379" width="2.625" style="2" customWidth="1"/>
    <col min="5380" max="5380" width="12.625" style="2" customWidth="1"/>
    <col min="5381" max="5381" width="2.625" style="2" customWidth="1"/>
    <col min="5382" max="5382" width="12.625" style="2" customWidth="1"/>
    <col min="5383" max="5383" width="2.625" style="2" customWidth="1"/>
    <col min="5384" max="5386" width="12.625" style="2" customWidth="1"/>
    <col min="5387" max="5633" width="9" style="2"/>
    <col min="5634" max="5634" width="12.625" style="2" customWidth="1"/>
    <col min="5635" max="5635" width="2.625" style="2" customWidth="1"/>
    <col min="5636" max="5636" width="12.625" style="2" customWidth="1"/>
    <col min="5637" max="5637" width="2.625" style="2" customWidth="1"/>
    <col min="5638" max="5638" width="12.625" style="2" customWidth="1"/>
    <col min="5639" max="5639" width="2.625" style="2" customWidth="1"/>
    <col min="5640" max="5642" width="12.625" style="2" customWidth="1"/>
    <col min="5643" max="5889" width="9" style="2"/>
    <col min="5890" max="5890" width="12.625" style="2" customWidth="1"/>
    <col min="5891" max="5891" width="2.625" style="2" customWidth="1"/>
    <col min="5892" max="5892" width="12.625" style="2" customWidth="1"/>
    <col min="5893" max="5893" width="2.625" style="2" customWidth="1"/>
    <col min="5894" max="5894" width="12.625" style="2" customWidth="1"/>
    <col min="5895" max="5895" width="2.625" style="2" customWidth="1"/>
    <col min="5896" max="5898" width="12.625" style="2" customWidth="1"/>
    <col min="5899" max="6145" width="9" style="2"/>
    <col min="6146" max="6146" width="12.625" style="2" customWidth="1"/>
    <col min="6147" max="6147" width="2.625" style="2" customWidth="1"/>
    <col min="6148" max="6148" width="12.625" style="2" customWidth="1"/>
    <col min="6149" max="6149" width="2.625" style="2" customWidth="1"/>
    <col min="6150" max="6150" width="12.625" style="2" customWidth="1"/>
    <col min="6151" max="6151" width="2.625" style="2" customWidth="1"/>
    <col min="6152" max="6154" width="12.625" style="2" customWidth="1"/>
    <col min="6155" max="6401" width="9" style="2"/>
    <col min="6402" max="6402" width="12.625" style="2" customWidth="1"/>
    <col min="6403" max="6403" width="2.625" style="2" customWidth="1"/>
    <col min="6404" max="6404" width="12.625" style="2" customWidth="1"/>
    <col min="6405" max="6405" width="2.625" style="2" customWidth="1"/>
    <col min="6406" max="6406" width="12.625" style="2" customWidth="1"/>
    <col min="6407" max="6407" width="2.625" style="2" customWidth="1"/>
    <col min="6408" max="6410" width="12.625" style="2" customWidth="1"/>
    <col min="6411" max="6657" width="9" style="2"/>
    <col min="6658" max="6658" width="12.625" style="2" customWidth="1"/>
    <col min="6659" max="6659" width="2.625" style="2" customWidth="1"/>
    <col min="6660" max="6660" width="12.625" style="2" customWidth="1"/>
    <col min="6661" max="6661" width="2.625" style="2" customWidth="1"/>
    <col min="6662" max="6662" width="12.625" style="2" customWidth="1"/>
    <col min="6663" max="6663" width="2.625" style="2" customWidth="1"/>
    <col min="6664" max="6666" width="12.625" style="2" customWidth="1"/>
    <col min="6667" max="6913" width="9" style="2"/>
    <col min="6914" max="6914" width="12.625" style="2" customWidth="1"/>
    <col min="6915" max="6915" width="2.625" style="2" customWidth="1"/>
    <col min="6916" max="6916" width="12.625" style="2" customWidth="1"/>
    <col min="6917" max="6917" width="2.625" style="2" customWidth="1"/>
    <col min="6918" max="6918" width="12.625" style="2" customWidth="1"/>
    <col min="6919" max="6919" width="2.625" style="2" customWidth="1"/>
    <col min="6920" max="6922" width="12.625" style="2" customWidth="1"/>
    <col min="6923" max="7169" width="9" style="2"/>
    <col min="7170" max="7170" width="12.625" style="2" customWidth="1"/>
    <col min="7171" max="7171" width="2.625" style="2" customWidth="1"/>
    <col min="7172" max="7172" width="12.625" style="2" customWidth="1"/>
    <col min="7173" max="7173" width="2.625" style="2" customWidth="1"/>
    <col min="7174" max="7174" width="12.625" style="2" customWidth="1"/>
    <col min="7175" max="7175" width="2.625" style="2" customWidth="1"/>
    <col min="7176" max="7178" width="12.625" style="2" customWidth="1"/>
    <col min="7179" max="7425" width="9" style="2"/>
    <col min="7426" max="7426" width="12.625" style="2" customWidth="1"/>
    <col min="7427" max="7427" width="2.625" style="2" customWidth="1"/>
    <col min="7428" max="7428" width="12.625" style="2" customWidth="1"/>
    <col min="7429" max="7429" width="2.625" style="2" customWidth="1"/>
    <col min="7430" max="7430" width="12.625" style="2" customWidth="1"/>
    <col min="7431" max="7431" width="2.625" style="2" customWidth="1"/>
    <col min="7432" max="7434" width="12.625" style="2" customWidth="1"/>
    <col min="7435" max="7681" width="9" style="2"/>
    <col min="7682" max="7682" width="12.625" style="2" customWidth="1"/>
    <col min="7683" max="7683" width="2.625" style="2" customWidth="1"/>
    <col min="7684" max="7684" width="12.625" style="2" customWidth="1"/>
    <col min="7685" max="7685" width="2.625" style="2" customWidth="1"/>
    <col min="7686" max="7686" width="12.625" style="2" customWidth="1"/>
    <col min="7687" max="7687" width="2.625" style="2" customWidth="1"/>
    <col min="7688" max="7690" width="12.625" style="2" customWidth="1"/>
    <col min="7691" max="7937" width="9" style="2"/>
    <col min="7938" max="7938" width="12.625" style="2" customWidth="1"/>
    <col min="7939" max="7939" width="2.625" style="2" customWidth="1"/>
    <col min="7940" max="7940" width="12.625" style="2" customWidth="1"/>
    <col min="7941" max="7941" width="2.625" style="2" customWidth="1"/>
    <col min="7942" max="7942" width="12.625" style="2" customWidth="1"/>
    <col min="7943" max="7943" width="2.625" style="2" customWidth="1"/>
    <col min="7944" max="7946" width="12.625" style="2" customWidth="1"/>
    <col min="7947" max="8193" width="9" style="2"/>
    <col min="8194" max="8194" width="12.625" style="2" customWidth="1"/>
    <col min="8195" max="8195" width="2.625" style="2" customWidth="1"/>
    <col min="8196" max="8196" width="12.625" style="2" customWidth="1"/>
    <col min="8197" max="8197" width="2.625" style="2" customWidth="1"/>
    <col min="8198" max="8198" width="12.625" style="2" customWidth="1"/>
    <col min="8199" max="8199" width="2.625" style="2" customWidth="1"/>
    <col min="8200" max="8202" width="12.625" style="2" customWidth="1"/>
    <col min="8203" max="8449" width="9" style="2"/>
    <col min="8450" max="8450" width="12.625" style="2" customWidth="1"/>
    <col min="8451" max="8451" width="2.625" style="2" customWidth="1"/>
    <col min="8452" max="8452" width="12.625" style="2" customWidth="1"/>
    <col min="8453" max="8453" width="2.625" style="2" customWidth="1"/>
    <col min="8454" max="8454" width="12.625" style="2" customWidth="1"/>
    <col min="8455" max="8455" width="2.625" style="2" customWidth="1"/>
    <col min="8456" max="8458" width="12.625" style="2" customWidth="1"/>
    <col min="8459" max="8705" width="9" style="2"/>
    <col min="8706" max="8706" width="12.625" style="2" customWidth="1"/>
    <col min="8707" max="8707" width="2.625" style="2" customWidth="1"/>
    <col min="8708" max="8708" width="12.625" style="2" customWidth="1"/>
    <col min="8709" max="8709" width="2.625" style="2" customWidth="1"/>
    <col min="8710" max="8710" width="12.625" style="2" customWidth="1"/>
    <col min="8711" max="8711" width="2.625" style="2" customWidth="1"/>
    <col min="8712" max="8714" width="12.625" style="2" customWidth="1"/>
    <col min="8715" max="8961" width="9" style="2"/>
    <col min="8962" max="8962" width="12.625" style="2" customWidth="1"/>
    <col min="8963" max="8963" width="2.625" style="2" customWidth="1"/>
    <col min="8964" max="8964" width="12.625" style="2" customWidth="1"/>
    <col min="8965" max="8965" width="2.625" style="2" customWidth="1"/>
    <col min="8966" max="8966" width="12.625" style="2" customWidth="1"/>
    <col min="8967" max="8967" width="2.625" style="2" customWidth="1"/>
    <col min="8968" max="8970" width="12.625" style="2" customWidth="1"/>
    <col min="8971" max="9217" width="9" style="2"/>
    <col min="9218" max="9218" width="12.625" style="2" customWidth="1"/>
    <col min="9219" max="9219" width="2.625" style="2" customWidth="1"/>
    <col min="9220" max="9220" width="12.625" style="2" customWidth="1"/>
    <col min="9221" max="9221" width="2.625" style="2" customWidth="1"/>
    <col min="9222" max="9222" width="12.625" style="2" customWidth="1"/>
    <col min="9223" max="9223" width="2.625" style="2" customWidth="1"/>
    <col min="9224" max="9226" width="12.625" style="2" customWidth="1"/>
    <col min="9227" max="9473" width="9" style="2"/>
    <col min="9474" max="9474" width="12.625" style="2" customWidth="1"/>
    <col min="9475" max="9475" width="2.625" style="2" customWidth="1"/>
    <col min="9476" max="9476" width="12.625" style="2" customWidth="1"/>
    <col min="9477" max="9477" width="2.625" style="2" customWidth="1"/>
    <col min="9478" max="9478" width="12.625" style="2" customWidth="1"/>
    <col min="9479" max="9479" width="2.625" style="2" customWidth="1"/>
    <col min="9480" max="9482" width="12.625" style="2" customWidth="1"/>
    <col min="9483" max="9729" width="9" style="2"/>
    <col min="9730" max="9730" width="12.625" style="2" customWidth="1"/>
    <col min="9731" max="9731" width="2.625" style="2" customWidth="1"/>
    <col min="9732" max="9732" width="12.625" style="2" customWidth="1"/>
    <col min="9733" max="9733" width="2.625" style="2" customWidth="1"/>
    <col min="9734" max="9734" width="12.625" style="2" customWidth="1"/>
    <col min="9735" max="9735" width="2.625" style="2" customWidth="1"/>
    <col min="9736" max="9738" width="12.625" style="2" customWidth="1"/>
    <col min="9739" max="9985" width="9" style="2"/>
    <col min="9986" max="9986" width="12.625" style="2" customWidth="1"/>
    <col min="9987" max="9987" width="2.625" style="2" customWidth="1"/>
    <col min="9988" max="9988" width="12.625" style="2" customWidth="1"/>
    <col min="9989" max="9989" width="2.625" style="2" customWidth="1"/>
    <col min="9990" max="9990" width="12.625" style="2" customWidth="1"/>
    <col min="9991" max="9991" width="2.625" style="2" customWidth="1"/>
    <col min="9992" max="9994" width="12.625" style="2" customWidth="1"/>
    <col min="9995" max="10241" width="9" style="2"/>
    <col min="10242" max="10242" width="12.625" style="2" customWidth="1"/>
    <col min="10243" max="10243" width="2.625" style="2" customWidth="1"/>
    <col min="10244" max="10244" width="12.625" style="2" customWidth="1"/>
    <col min="10245" max="10245" width="2.625" style="2" customWidth="1"/>
    <col min="10246" max="10246" width="12.625" style="2" customWidth="1"/>
    <col min="10247" max="10247" width="2.625" style="2" customWidth="1"/>
    <col min="10248" max="10250" width="12.625" style="2" customWidth="1"/>
    <col min="10251" max="10497" width="9" style="2"/>
    <col min="10498" max="10498" width="12.625" style="2" customWidth="1"/>
    <col min="10499" max="10499" width="2.625" style="2" customWidth="1"/>
    <col min="10500" max="10500" width="12.625" style="2" customWidth="1"/>
    <col min="10501" max="10501" width="2.625" style="2" customWidth="1"/>
    <col min="10502" max="10502" width="12.625" style="2" customWidth="1"/>
    <col min="10503" max="10503" width="2.625" style="2" customWidth="1"/>
    <col min="10504" max="10506" width="12.625" style="2" customWidth="1"/>
    <col min="10507" max="10753" width="9" style="2"/>
    <col min="10754" max="10754" width="12.625" style="2" customWidth="1"/>
    <col min="10755" max="10755" width="2.625" style="2" customWidth="1"/>
    <col min="10756" max="10756" width="12.625" style="2" customWidth="1"/>
    <col min="10757" max="10757" width="2.625" style="2" customWidth="1"/>
    <col min="10758" max="10758" width="12.625" style="2" customWidth="1"/>
    <col min="10759" max="10759" width="2.625" style="2" customWidth="1"/>
    <col min="10760" max="10762" width="12.625" style="2" customWidth="1"/>
    <col min="10763" max="11009" width="9" style="2"/>
    <col min="11010" max="11010" width="12.625" style="2" customWidth="1"/>
    <col min="11011" max="11011" width="2.625" style="2" customWidth="1"/>
    <col min="11012" max="11012" width="12.625" style="2" customWidth="1"/>
    <col min="11013" max="11013" width="2.625" style="2" customWidth="1"/>
    <col min="11014" max="11014" width="12.625" style="2" customWidth="1"/>
    <col min="11015" max="11015" width="2.625" style="2" customWidth="1"/>
    <col min="11016" max="11018" width="12.625" style="2" customWidth="1"/>
    <col min="11019" max="11265" width="9" style="2"/>
    <col min="11266" max="11266" width="12.625" style="2" customWidth="1"/>
    <col min="11267" max="11267" width="2.625" style="2" customWidth="1"/>
    <col min="11268" max="11268" width="12.625" style="2" customWidth="1"/>
    <col min="11269" max="11269" width="2.625" style="2" customWidth="1"/>
    <col min="11270" max="11270" width="12.625" style="2" customWidth="1"/>
    <col min="11271" max="11271" width="2.625" style="2" customWidth="1"/>
    <col min="11272" max="11274" width="12.625" style="2" customWidth="1"/>
    <col min="11275" max="11521" width="9" style="2"/>
    <col min="11522" max="11522" width="12.625" style="2" customWidth="1"/>
    <col min="11523" max="11523" width="2.625" style="2" customWidth="1"/>
    <col min="11524" max="11524" width="12.625" style="2" customWidth="1"/>
    <col min="11525" max="11525" width="2.625" style="2" customWidth="1"/>
    <col min="11526" max="11526" width="12.625" style="2" customWidth="1"/>
    <col min="11527" max="11527" width="2.625" style="2" customWidth="1"/>
    <col min="11528" max="11530" width="12.625" style="2" customWidth="1"/>
    <col min="11531" max="11777" width="9" style="2"/>
    <col min="11778" max="11778" width="12.625" style="2" customWidth="1"/>
    <col min="11779" max="11779" width="2.625" style="2" customWidth="1"/>
    <col min="11780" max="11780" width="12.625" style="2" customWidth="1"/>
    <col min="11781" max="11781" width="2.625" style="2" customWidth="1"/>
    <col min="11782" max="11782" width="12.625" style="2" customWidth="1"/>
    <col min="11783" max="11783" width="2.625" style="2" customWidth="1"/>
    <col min="11784" max="11786" width="12.625" style="2" customWidth="1"/>
    <col min="11787" max="12033" width="9" style="2"/>
    <col min="12034" max="12034" width="12.625" style="2" customWidth="1"/>
    <col min="12035" max="12035" width="2.625" style="2" customWidth="1"/>
    <col min="12036" max="12036" width="12.625" style="2" customWidth="1"/>
    <col min="12037" max="12037" width="2.625" style="2" customWidth="1"/>
    <col min="12038" max="12038" width="12.625" style="2" customWidth="1"/>
    <col min="12039" max="12039" width="2.625" style="2" customWidth="1"/>
    <col min="12040" max="12042" width="12.625" style="2" customWidth="1"/>
    <col min="12043" max="12289" width="9" style="2"/>
    <col min="12290" max="12290" width="12.625" style="2" customWidth="1"/>
    <col min="12291" max="12291" width="2.625" style="2" customWidth="1"/>
    <col min="12292" max="12292" width="12.625" style="2" customWidth="1"/>
    <col min="12293" max="12293" width="2.625" style="2" customWidth="1"/>
    <col min="12294" max="12294" width="12.625" style="2" customWidth="1"/>
    <col min="12295" max="12295" width="2.625" style="2" customWidth="1"/>
    <col min="12296" max="12298" width="12.625" style="2" customWidth="1"/>
    <col min="12299" max="12545" width="9" style="2"/>
    <col min="12546" max="12546" width="12.625" style="2" customWidth="1"/>
    <col min="12547" max="12547" width="2.625" style="2" customWidth="1"/>
    <col min="12548" max="12548" width="12.625" style="2" customWidth="1"/>
    <col min="12549" max="12549" width="2.625" style="2" customWidth="1"/>
    <col min="12550" max="12550" width="12.625" style="2" customWidth="1"/>
    <col min="12551" max="12551" width="2.625" style="2" customWidth="1"/>
    <col min="12552" max="12554" width="12.625" style="2" customWidth="1"/>
    <col min="12555" max="12801" width="9" style="2"/>
    <col min="12802" max="12802" width="12.625" style="2" customWidth="1"/>
    <col min="12803" max="12803" width="2.625" style="2" customWidth="1"/>
    <col min="12804" max="12804" width="12.625" style="2" customWidth="1"/>
    <col min="12805" max="12805" width="2.625" style="2" customWidth="1"/>
    <col min="12806" max="12806" width="12.625" style="2" customWidth="1"/>
    <col min="12807" max="12807" width="2.625" style="2" customWidth="1"/>
    <col min="12808" max="12810" width="12.625" style="2" customWidth="1"/>
    <col min="12811" max="13057" width="9" style="2"/>
    <col min="13058" max="13058" width="12.625" style="2" customWidth="1"/>
    <col min="13059" max="13059" width="2.625" style="2" customWidth="1"/>
    <col min="13060" max="13060" width="12.625" style="2" customWidth="1"/>
    <col min="13061" max="13061" width="2.625" style="2" customWidth="1"/>
    <col min="13062" max="13062" width="12.625" style="2" customWidth="1"/>
    <col min="13063" max="13063" width="2.625" style="2" customWidth="1"/>
    <col min="13064" max="13066" width="12.625" style="2" customWidth="1"/>
    <col min="13067" max="13313" width="9" style="2"/>
    <col min="13314" max="13314" width="12.625" style="2" customWidth="1"/>
    <col min="13315" max="13315" width="2.625" style="2" customWidth="1"/>
    <col min="13316" max="13316" width="12.625" style="2" customWidth="1"/>
    <col min="13317" max="13317" width="2.625" style="2" customWidth="1"/>
    <col min="13318" max="13318" width="12.625" style="2" customWidth="1"/>
    <col min="13319" max="13319" width="2.625" style="2" customWidth="1"/>
    <col min="13320" max="13322" width="12.625" style="2" customWidth="1"/>
    <col min="13323" max="13569" width="9" style="2"/>
    <col min="13570" max="13570" width="12.625" style="2" customWidth="1"/>
    <col min="13571" max="13571" width="2.625" style="2" customWidth="1"/>
    <col min="13572" max="13572" width="12.625" style="2" customWidth="1"/>
    <col min="13573" max="13573" width="2.625" style="2" customWidth="1"/>
    <col min="13574" max="13574" width="12.625" style="2" customWidth="1"/>
    <col min="13575" max="13575" width="2.625" style="2" customWidth="1"/>
    <col min="13576" max="13578" width="12.625" style="2" customWidth="1"/>
    <col min="13579" max="13825" width="9" style="2"/>
    <col min="13826" max="13826" width="12.625" style="2" customWidth="1"/>
    <col min="13827" max="13827" width="2.625" style="2" customWidth="1"/>
    <col min="13828" max="13828" width="12.625" style="2" customWidth="1"/>
    <col min="13829" max="13829" width="2.625" style="2" customWidth="1"/>
    <col min="13830" max="13830" width="12.625" style="2" customWidth="1"/>
    <col min="13831" max="13831" width="2.625" style="2" customWidth="1"/>
    <col min="13832" max="13834" width="12.625" style="2" customWidth="1"/>
    <col min="13835" max="14081" width="9" style="2"/>
    <col min="14082" max="14082" width="12.625" style="2" customWidth="1"/>
    <col min="14083" max="14083" width="2.625" style="2" customWidth="1"/>
    <col min="14084" max="14084" width="12.625" style="2" customWidth="1"/>
    <col min="14085" max="14085" width="2.625" style="2" customWidth="1"/>
    <col min="14086" max="14086" width="12.625" style="2" customWidth="1"/>
    <col min="14087" max="14087" width="2.625" style="2" customWidth="1"/>
    <col min="14088" max="14090" width="12.625" style="2" customWidth="1"/>
    <col min="14091" max="14337" width="9" style="2"/>
    <col min="14338" max="14338" width="12.625" style="2" customWidth="1"/>
    <col min="14339" max="14339" width="2.625" style="2" customWidth="1"/>
    <col min="14340" max="14340" width="12.625" style="2" customWidth="1"/>
    <col min="14341" max="14341" width="2.625" style="2" customWidth="1"/>
    <col min="14342" max="14342" width="12.625" style="2" customWidth="1"/>
    <col min="14343" max="14343" width="2.625" style="2" customWidth="1"/>
    <col min="14344" max="14346" width="12.625" style="2" customWidth="1"/>
    <col min="14347" max="14593" width="9" style="2"/>
    <col min="14594" max="14594" width="12.625" style="2" customWidth="1"/>
    <col min="14595" max="14595" width="2.625" style="2" customWidth="1"/>
    <col min="14596" max="14596" width="12.625" style="2" customWidth="1"/>
    <col min="14597" max="14597" width="2.625" style="2" customWidth="1"/>
    <col min="14598" max="14598" width="12.625" style="2" customWidth="1"/>
    <col min="14599" max="14599" width="2.625" style="2" customWidth="1"/>
    <col min="14600" max="14602" width="12.625" style="2" customWidth="1"/>
    <col min="14603" max="14849" width="9" style="2"/>
    <col min="14850" max="14850" width="12.625" style="2" customWidth="1"/>
    <col min="14851" max="14851" width="2.625" style="2" customWidth="1"/>
    <col min="14852" max="14852" width="12.625" style="2" customWidth="1"/>
    <col min="14853" max="14853" width="2.625" style="2" customWidth="1"/>
    <col min="14854" max="14854" width="12.625" style="2" customWidth="1"/>
    <col min="14855" max="14855" width="2.625" style="2" customWidth="1"/>
    <col min="14856" max="14858" width="12.625" style="2" customWidth="1"/>
    <col min="14859" max="15105" width="9" style="2"/>
    <col min="15106" max="15106" width="12.625" style="2" customWidth="1"/>
    <col min="15107" max="15107" width="2.625" style="2" customWidth="1"/>
    <col min="15108" max="15108" width="12.625" style="2" customWidth="1"/>
    <col min="15109" max="15109" width="2.625" style="2" customWidth="1"/>
    <col min="15110" max="15110" width="12.625" style="2" customWidth="1"/>
    <col min="15111" max="15111" width="2.625" style="2" customWidth="1"/>
    <col min="15112" max="15114" width="12.625" style="2" customWidth="1"/>
    <col min="15115" max="15361" width="9" style="2"/>
    <col min="15362" max="15362" width="12.625" style="2" customWidth="1"/>
    <col min="15363" max="15363" width="2.625" style="2" customWidth="1"/>
    <col min="15364" max="15364" width="12.625" style="2" customWidth="1"/>
    <col min="15365" max="15365" width="2.625" style="2" customWidth="1"/>
    <col min="15366" max="15366" width="12.625" style="2" customWidth="1"/>
    <col min="15367" max="15367" width="2.625" style="2" customWidth="1"/>
    <col min="15368" max="15370" width="12.625" style="2" customWidth="1"/>
    <col min="15371" max="15617" width="9" style="2"/>
    <col min="15618" max="15618" width="12.625" style="2" customWidth="1"/>
    <col min="15619" max="15619" width="2.625" style="2" customWidth="1"/>
    <col min="15620" max="15620" width="12.625" style="2" customWidth="1"/>
    <col min="15621" max="15621" width="2.625" style="2" customWidth="1"/>
    <col min="15622" max="15622" width="12.625" style="2" customWidth="1"/>
    <col min="15623" max="15623" width="2.625" style="2" customWidth="1"/>
    <col min="15624" max="15626" width="12.625" style="2" customWidth="1"/>
    <col min="15627" max="15873" width="9" style="2"/>
    <col min="15874" max="15874" width="12.625" style="2" customWidth="1"/>
    <col min="15875" max="15875" width="2.625" style="2" customWidth="1"/>
    <col min="15876" max="15876" width="12.625" style="2" customWidth="1"/>
    <col min="15877" max="15877" width="2.625" style="2" customWidth="1"/>
    <col min="15878" max="15878" width="12.625" style="2" customWidth="1"/>
    <col min="15879" max="15879" width="2.625" style="2" customWidth="1"/>
    <col min="15880" max="15882" width="12.625" style="2" customWidth="1"/>
    <col min="15883" max="16129" width="9" style="2"/>
    <col min="16130" max="16130" width="12.625" style="2" customWidth="1"/>
    <col min="16131" max="16131" width="2.625" style="2" customWidth="1"/>
    <col min="16132" max="16132" width="12.625" style="2" customWidth="1"/>
    <col min="16133" max="16133" width="2.625" style="2" customWidth="1"/>
    <col min="16134" max="16134" width="12.625" style="2" customWidth="1"/>
    <col min="16135" max="16135" width="2.625" style="2" customWidth="1"/>
    <col min="16136" max="16138" width="12.625" style="2" customWidth="1"/>
    <col min="16139" max="16384" width="9" style="2"/>
  </cols>
  <sheetData>
    <row r="1" spans="1:12" s="1" customFormat="1" ht="13.5" customHeight="1">
      <c r="B1" s="440" t="s">
        <v>283</v>
      </c>
      <c r="C1" s="5"/>
      <c r="D1" s="5"/>
      <c r="E1" s="404" t="s">
        <v>284</v>
      </c>
      <c r="G1" s="406" t="s">
        <v>285</v>
      </c>
      <c r="H1" s="407"/>
      <c r="I1" s="7"/>
      <c r="J1" s="406" t="s">
        <v>286</v>
      </c>
      <c r="K1" s="407"/>
    </row>
    <row r="2" spans="1:12" s="1" customFormat="1" ht="13.5">
      <c r="B2" s="403"/>
      <c r="C2" s="5"/>
      <c r="D2" s="5"/>
      <c r="E2" s="405"/>
      <c r="G2" s="10" t="s">
        <v>287</v>
      </c>
      <c r="H2" s="11" t="s">
        <v>288</v>
      </c>
      <c r="I2" s="7"/>
      <c r="J2" s="10" t="s">
        <v>289</v>
      </c>
      <c r="K2" s="11" t="s">
        <v>290</v>
      </c>
    </row>
    <row r="3" spans="1:12" s="1" customFormat="1" ht="13.5">
      <c r="B3" s="4"/>
      <c r="C3" s="6"/>
      <c r="D3" s="6"/>
      <c r="E3" s="4"/>
      <c r="F3" s="7"/>
      <c r="G3" s="8"/>
      <c r="H3" s="9"/>
      <c r="I3" s="7"/>
      <c r="J3" s="8"/>
      <c r="K3" s="9"/>
      <c r="L3" s="7"/>
    </row>
    <row r="4" spans="1:12" ht="13.5">
      <c r="E4" s="3" t="s">
        <v>19</v>
      </c>
      <c r="G4" s="3" t="s">
        <v>292</v>
      </c>
      <c r="I4" s="408" t="s">
        <v>293</v>
      </c>
      <c r="J4" s="408"/>
      <c r="K4" s="408"/>
    </row>
    <row r="5" spans="1:12" ht="13.5" customHeight="1">
      <c r="B5" s="387" t="s">
        <v>10</v>
      </c>
      <c r="E5" s="390" t="s">
        <v>5</v>
      </c>
      <c r="F5" s="391"/>
      <c r="G5" s="392" t="s">
        <v>294</v>
      </c>
      <c r="H5" s="391"/>
      <c r="I5" s="391"/>
      <c r="J5" s="391"/>
      <c r="K5" s="391"/>
    </row>
    <row r="6" spans="1:12" ht="13.5">
      <c r="B6" s="388"/>
      <c r="E6" s="390" t="s">
        <v>6</v>
      </c>
      <c r="F6" s="391"/>
      <c r="G6" s="393" t="s">
        <v>295</v>
      </c>
      <c r="H6" s="394"/>
      <c r="I6" s="394"/>
      <c r="J6" s="394"/>
      <c r="K6" s="395"/>
    </row>
    <row r="7" spans="1:12" ht="13.5">
      <c r="B7" s="388"/>
      <c r="E7" s="391"/>
      <c r="F7" s="391"/>
      <c r="G7" s="396"/>
      <c r="H7" s="397"/>
      <c r="I7" s="397"/>
      <c r="J7" s="397"/>
      <c r="K7" s="398"/>
    </row>
    <row r="8" spans="1:12" ht="13.5">
      <c r="B8" s="389"/>
      <c r="E8" s="391"/>
      <c r="F8" s="391"/>
      <c r="G8" s="396"/>
      <c r="H8" s="397"/>
      <c r="I8" s="397"/>
      <c r="J8" s="397"/>
      <c r="K8" s="398"/>
    </row>
    <row r="9" spans="1:12" ht="13.5">
      <c r="E9" s="391"/>
      <c r="F9" s="391"/>
      <c r="G9" s="399"/>
      <c r="H9" s="400"/>
      <c r="I9" s="400"/>
      <c r="J9" s="400"/>
      <c r="K9" s="401"/>
    </row>
    <row r="10" spans="1:12" ht="13.5">
      <c r="A10" s="139" t="s">
        <v>1033</v>
      </c>
    </row>
    <row r="11" spans="1:12" ht="13.5">
      <c r="A11" s="65" t="s">
        <v>833</v>
      </c>
      <c r="B11" s="427" t="s">
        <v>7</v>
      </c>
      <c r="C11" s="427"/>
      <c r="D11" s="67" t="s">
        <v>834</v>
      </c>
      <c r="E11" s="427" t="s">
        <v>8</v>
      </c>
      <c r="F11" s="427"/>
      <c r="G11" s="427"/>
      <c r="H11" s="427"/>
      <c r="I11" s="427"/>
      <c r="J11" s="427"/>
      <c r="K11" s="427"/>
    </row>
    <row r="12" spans="1:12" ht="24.95" customHeight="1">
      <c r="A12" s="66"/>
      <c r="B12" s="393" t="s">
        <v>297</v>
      </c>
      <c r="C12" s="428"/>
      <c r="D12" s="133"/>
      <c r="E12" s="381" t="s">
        <v>298</v>
      </c>
      <c r="F12" s="382"/>
      <c r="G12" s="382"/>
      <c r="H12" s="382"/>
      <c r="I12" s="382"/>
      <c r="J12" s="382"/>
      <c r="K12" s="383"/>
    </row>
    <row r="13" spans="1:12" ht="24.95" customHeight="1">
      <c r="A13" s="66"/>
      <c r="B13" s="429"/>
      <c r="C13" s="430"/>
      <c r="D13" s="134"/>
      <c r="E13" s="384" t="s">
        <v>299</v>
      </c>
      <c r="F13" s="385"/>
      <c r="G13" s="385"/>
      <c r="H13" s="385"/>
      <c r="I13" s="385"/>
      <c r="J13" s="385"/>
      <c r="K13" s="386"/>
    </row>
    <row r="14" spans="1:12" ht="24.95" customHeight="1">
      <c r="A14" s="66"/>
      <c r="B14" s="429"/>
      <c r="C14" s="430"/>
      <c r="D14" s="134"/>
      <c r="E14" s="384" t="s">
        <v>300</v>
      </c>
      <c r="F14" s="385"/>
      <c r="G14" s="385"/>
      <c r="H14" s="385"/>
      <c r="I14" s="385"/>
      <c r="J14" s="385"/>
      <c r="K14" s="386"/>
    </row>
    <row r="15" spans="1:12" ht="24.95" customHeight="1">
      <c r="A15" s="66"/>
      <c r="B15" s="429"/>
      <c r="C15" s="430"/>
      <c r="D15" s="134"/>
      <c r="E15" s="384" t="s">
        <v>301</v>
      </c>
      <c r="F15" s="385"/>
      <c r="G15" s="385"/>
      <c r="H15" s="385"/>
      <c r="I15" s="385"/>
      <c r="J15" s="385"/>
      <c r="K15" s="386"/>
    </row>
    <row r="16" spans="1:12" ht="24.95" customHeight="1">
      <c r="A16" s="66"/>
      <c r="B16" s="429"/>
      <c r="C16" s="430"/>
      <c r="D16" s="134"/>
      <c r="E16" s="434"/>
      <c r="F16" s="435"/>
      <c r="G16" s="435"/>
      <c r="H16" s="435"/>
      <c r="I16" s="435"/>
      <c r="J16" s="435"/>
      <c r="K16" s="436"/>
    </row>
    <row r="17" spans="1:11" ht="24.95" customHeight="1">
      <c r="A17" s="66"/>
      <c r="B17" s="431"/>
      <c r="C17" s="430"/>
      <c r="D17" s="134"/>
      <c r="E17" s="365"/>
      <c r="F17" s="366"/>
      <c r="G17" s="366"/>
      <c r="H17" s="366"/>
      <c r="I17" s="366"/>
      <c r="J17" s="366"/>
      <c r="K17" s="367"/>
    </row>
    <row r="18" spans="1:11" ht="24.95" customHeight="1">
      <c r="A18" s="66"/>
      <c r="B18" s="431"/>
      <c r="C18" s="430"/>
      <c r="D18" s="134"/>
      <c r="E18" s="362"/>
      <c r="F18" s="363"/>
      <c r="G18" s="363"/>
      <c r="H18" s="363"/>
      <c r="I18" s="363"/>
      <c r="J18" s="363"/>
      <c r="K18" s="364"/>
    </row>
    <row r="19" spans="1:11" ht="24.95" customHeight="1">
      <c r="A19" s="66"/>
      <c r="B19" s="431"/>
      <c r="C19" s="430"/>
      <c r="D19" s="134"/>
      <c r="E19" s="365"/>
      <c r="F19" s="366"/>
      <c r="G19" s="366"/>
      <c r="H19" s="366"/>
      <c r="I19" s="366"/>
      <c r="J19" s="366"/>
      <c r="K19" s="367"/>
    </row>
    <row r="20" spans="1:11" ht="24.95" customHeight="1">
      <c r="A20" s="66"/>
      <c r="B20" s="431"/>
      <c r="C20" s="430"/>
      <c r="D20" s="134"/>
      <c r="E20" s="368"/>
      <c r="F20" s="369"/>
      <c r="G20" s="369"/>
      <c r="H20" s="369"/>
      <c r="I20" s="369"/>
      <c r="J20" s="369"/>
      <c r="K20" s="370"/>
    </row>
    <row r="21" spans="1:11" ht="24.95" customHeight="1">
      <c r="A21" s="66"/>
      <c r="B21" s="393" t="s">
        <v>302</v>
      </c>
      <c r="C21" s="428"/>
      <c r="D21" s="133"/>
      <c r="E21" s="381" t="s">
        <v>303</v>
      </c>
      <c r="F21" s="382"/>
      <c r="G21" s="382"/>
      <c r="H21" s="382"/>
      <c r="I21" s="382"/>
      <c r="J21" s="382"/>
      <c r="K21" s="383"/>
    </row>
    <row r="22" spans="1:11" ht="24.95" customHeight="1">
      <c r="A22" s="66"/>
      <c r="B22" s="429"/>
      <c r="C22" s="430"/>
      <c r="D22" s="134"/>
      <c r="E22" s="384" t="s">
        <v>304</v>
      </c>
      <c r="F22" s="385"/>
      <c r="G22" s="385"/>
      <c r="H22" s="385"/>
      <c r="I22" s="385"/>
      <c r="J22" s="385"/>
      <c r="K22" s="386"/>
    </row>
    <row r="23" spans="1:11" ht="24.95" customHeight="1">
      <c r="A23" s="66"/>
      <c r="B23" s="429"/>
      <c r="C23" s="430"/>
      <c r="D23" s="134"/>
      <c r="E23" s="384" t="s">
        <v>305</v>
      </c>
      <c r="F23" s="385"/>
      <c r="G23" s="385"/>
      <c r="H23" s="385"/>
      <c r="I23" s="385"/>
      <c r="J23" s="385"/>
      <c r="K23" s="386"/>
    </row>
    <row r="24" spans="1:11" ht="24.95" customHeight="1">
      <c r="A24" s="66"/>
      <c r="B24" s="429"/>
      <c r="C24" s="430"/>
      <c r="D24" s="134"/>
      <c r="E24" s="384" t="s">
        <v>306</v>
      </c>
      <c r="F24" s="385"/>
      <c r="G24" s="385"/>
      <c r="H24" s="385"/>
      <c r="I24" s="385"/>
      <c r="J24" s="385"/>
      <c r="K24" s="386"/>
    </row>
    <row r="25" spans="1:11" ht="24.95" customHeight="1">
      <c r="A25" s="66"/>
      <c r="B25" s="429"/>
      <c r="C25" s="430"/>
      <c r="D25" s="134"/>
      <c r="E25" s="434"/>
      <c r="F25" s="435"/>
      <c r="G25" s="435"/>
      <c r="H25" s="435"/>
      <c r="I25" s="435"/>
      <c r="J25" s="435"/>
      <c r="K25" s="436"/>
    </row>
    <row r="26" spans="1:11" ht="24.95" customHeight="1">
      <c r="A26" s="66"/>
      <c r="B26" s="431"/>
      <c r="C26" s="430"/>
      <c r="D26" s="134"/>
      <c r="E26" s="365"/>
      <c r="F26" s="366"/>
      <c r="G26" s="366"/>
      <c r="H26" s="366"/>
      <c r="I26" s="366"/>
      <c r="J26" s="366"/>
      <c r="K26" s="367"/>
    </row>
    <row r="27" spans="1:11" ht="24.95" customHeight="1">
      <c r="A27" s="66"/>
      <c r="B27" s="431"/>
      <c r="C27" s="430"/>
      <c r="D27" s="134"/>
      <c r="E27" s="362"/>
      <c r="F27" s="363"/>
      <c r="G27" s="363"/>
      <c r="H27" s="363"/>
      <c r="I27" s="363"/>
      <c r="J27" s="363"/>
      <c r="K27" s="364"/>
    </row>
    <row r="28" spans="1:11" ht="24.95" customHeight="1">
      <c r="A28" s="66"/>
      <c r="B28" s="431"/>
      <c r="C28" s="430"/>
      <c r="D28" s="134"/>
      <c r="E28" s="365"/>
      <c r="F28" s="366"/>
      <c r="G28" s="366"/>
      <c r="H28" s="366"/>
      <c r="I28" s="366"/>
      <c r="J28" s="366"/>
      <c r="K28" s="367"/>
    </row>
    <row r="29" spans="1:11" ht="24.95" customHeight="1">
      <c r="A29" s="66"/>
      <c r="B29" s="432"/>
      <c r="C29" s="433"/>
      <c r="D29" s="135"/>
      <c r="E29" s="368"/>
      <c r="F29" s="369"/>
      <c r="G29" s="369"/>
      <c r="H29" s="369"/>
      <c r="I29" s="369"/>
      <c r="J29" s="369"/>
      <c r="K29" s="370"/>
    </row>
    <row r="30" spans="1:11" ht="24.95" customHeight="1">
      <c r="A30" s="66"/>
      <c r="B30" s="429" t="s">
        <v>307</v>
      </c>
      <c r="C30" s="430"/>
      <c r="D30" s="134"/>
      <c r="E30" s="381" t="s">
        <v>308</v>
      </c>
      <c r="F30" s="382"/>
      <c r="G30" s="382"/>
      <c r="H30" s="382"/>
      <c r="I30" s="382"/>
      <c r="J30" s="382"/>
      <c r="K30" s="383"/>
    </row>
    <row r="31" spans="1:11" ht="24.95" customHeight="1">
      <c r="A31" s="66"/>
      <c r="B31" s="429"/>
      <c r="C31" s="430"/>
      <c r="D31" s="134"/>
      <c r="E31" s="384" t="s">
        <v>309</v>
      </c>
      <c r="F31" s="385"/>
      <c r="G31" s="385"/>
      <c r="H31" s="385"/>
      <c r="I31" s="385"/>
      <c r="J31" s="385"/>
      <c r="K31" s="386"/>
    </row>
    <row r="32" spans="1:11" ht="24.95" customHeight="1">
      <c r="A32" s="66"/>
      <c r="B32" s="429"/>
      <c r="C32" s="430"/>
      <c r="D32" s="134"/>
      <c r="E32" s="434"/>
      <c r="F32" s="435"/>
      <c r="G32" s="435"/>
      <c r="H32" s="435"/>
      <c r="I32" s="435"/>
      <c r="J32" s="435"/>
      <c r="K32" s="436"/>
    </row>
    <row r="33" spans="1:11" ht="24.95" customHeight="1">
      <c r="A33" s="66"/>
      <c r="B33" s="429"/>
      <c r="C33" s="430"/>
      <c r="D33" s="134"/>
      <c r="E33" s="365"/>
      <c r="F33" s="366"/>
      <c r="G33" s="366"/>
      <c r="H33" s="366"/>
      <c r="I33" s="366"/>
      <c r="J33" s="366"/>
      <c r="K33" s="367"/>
    </row>
    <row r="34" spans="1:11" ht="24.95" customHeight="1">
      <c r="A34" s="66"/>
      <c r="B34" s="429"/>
      <c r="C34" s="430"/>
      <c r="D34" s="134"/>
      <c r="E34" s="365"/>
      <c r="F34" s="366"/>
      <c r="G34" s="366"/>
      <c r="H34" s="366"/>
      <c r="I34" s="366"/>
      <c r="J34" s="366"/>
      <c r="K34" s="367"/>
    </row>
    <row r="35" spans="1:11" ht="24.95" customHeight="1">
      <c r="A35" s="66"/>
      <c r="B35" s="431"/>
      <c r="C35" s="430"/>
      <c r="D35" s="134"/>
      <c r="E35" s="365"/>
      <c r="F35" s="366"/>
      <c r="G35" s="366"/>
      <c r="H35" s="366"/>
      <c r="I35" s="366"/>
      <c r="J35" s="366"/>
      <c r="K35" s="367"/>
    </row>
    <row r="36" spans="1:11" ht="24.95" customHeight="1">
      <c r="A36" s="66"/>
      <c r="B36" s="431"/>
      <c r="C36" s="430"/>
      <c r="D36" s="134"/>
      <c r="E36" s="362"/>
      <c r="F36" s="363"/>
      <c r="G36" s="363"/>
      <c r="H36" s="363"/>
      <c r="I36" s="363"/>
      <c r="J36" s="363"/>
      <c r="K36" s="364"/>
    </row>
    <row r="37" spans="1:11" ht="24.95" customHeight="1">
      <c r="A37" s="66"/>
      <c r="B37" s="431"/>
      <c r="C37" s="430"/>
      <c r="D37" s="134"/>
      <c r="E37" s="365"/>
      <c r="F37" s="366"/>
      <c r="G37" s="366"/>
      <c r="H37" s="366"/>
      <c r="I37" s="366"/>
      <c r="J37" s="366"/>
      <c r="K37" s="367"/>
    </row>
    <row r="38" spans="1:11" ht="24.95" customHeight="1">
      <c r="A38" s="66"/>
      <c r="B38" s="431"/>
      <c r="C38" s="430"/>
      <c r="D38" s="134"/>
      <c r="E38" s="368"/>
      <c r="F38" s="369"/>
      <c r="G38" s="369"/>
      <c r="H38" s="369"/>
      <c r="I38" s="369"/>
      <c r="J38" s="369"/>
      <c r="K38" s="370"/>
    </row>
    <row r="39" spans="1:11" ht="24.95" customHeight="1">
      <c r="A39" s="66"/>
      <c r="B39" s="393"/>
      <c r="C39" s="428"/>
      <c r="D39" s="136"/>
      <c r="E39" s="372"/>
      <c r="F39" s="373"/>
      <c r="G39" s="373"/>
      <c r="H39" s="373"/>
      <c r="I39" s="373"/>
      <c r="J39" s="373"/>
      <c r="K39" s="374"/>
    </row>
    <row r="40" spans="1:11" ht="24.95" customHeight="1">
      <c r="A40" s="66"/>
      <c r="B40" s="429"/>
      <c r="C40" s="430"/>
      <c r="D40" s="137"/>
      <c r="E40" s="365"/>
      <c r="F40" s="366"/>
      <c r="G40" s="366"/>
      <c r="H40" s="366"/>
      <c r="I40" s="366"/>
      <c r="J40" s="366"/>
      <c r="K40" s="367"/>
    </row>
    <row r="41" spans="1:11" ht="24.95" customHeight="1">
      <c r="A41" s="66"/>
      <c r="B41" s="429"/>
      <c r="C41" s="430"/>
      <c r="D41" s="137"/>
      <c r="E41" s="365"/>
      <c r="F41" s="366"/>
      <c r="G41" s="366"/>
      <c r="H41" s="366"/>
      <c r="I41" s="366"/>
      <c r="J41" s="366"/>
      <c r="K41" s="367"/>
    </row>
    <row r="42" spans="1:11" ht="24.95" customHeight="1">
      <c r="A42" s="66"/>
      <c r="B42" s="429"/>
      <c r="C42" s="430"/>
      <c r="D42" s="137"/>
      <c r="E42" s="365"/>
      <c r="F42" s="366"/>
      <c r="G42" s="366"/>
      <c r="H42" s="366"/>
      <c r="I42" s="366"/>
      <c r="J42" s="366"/>
      <c r="K42" s="367"/>
    </row>
    <row r="43" spans="1:11" ht="24.95" customHeight="1">
      <c r="A43" s="66"/>
      <c r="B43" s="429"/>
      <c r="C43" s="430"/>
      <c r="D43" s="137"/>
      <c r="E43" s="365"/>
      <c r="F43" s="366"/>
      <c r="G43" s="366"/>
      <c r="H43" s="366"/>
      <c r="I43" s="366"/>
      <c r="J43" s="366"/>
      <c r="K43" s="367"/>
    </row>
    <row r="44" spans="1:11" ht="24.95" customHeight="1">
      <c r="A44" s="66"/>
      <c r="B44" s="431"/>
      <c r="C44" s="430"/>
      <c r="D44" s="137"/>
      <c r="E44" s="365"/>
      <c r="F44" s="366"/>
      <c r="G44" s="366"/>
      <c r="H44" s="366"/>
      <c r="I44" s="366"/>
      <c r="J44" s="366"/>
      <c r="K44" s="367"/>
    </row>
    <row r="45" spans="1:11" ht="24.95" customHeight="1">
      <c r="A45" s="66"/>
      <c r="B45" s="431"/>
      <c r="C45" s="430"/>
      <c r="D45" s="137"/>
      <c r="E45" s="362"/>
      <c r="F45" s="363"/>
      <c r="G45" s="363"/>
      <c r="H45" s="363"/>
      <c r="I45" s="363"/>
      <c r="J45" s="363"/>
      <c r="K45" s="364"/>
    </row>
    <row r="46" spans="1:11" ht="24.95" customHeight="1">
      <c r="A46" s="66"/>
      <c r="B46" s="431"/>
      <c r="C46" s="430"/>
      <c r="D46" s="137"/>
      <c r="E46" s="365"/>
      <c r="F46" s="366"/>
      <c r="G46" s="366"/>
      <c r="H46" s="366"/>
      <c r="I46" s="366"/>
      <c r="J46" s="366"/>
      <c r="K46" s="367"/>
    </row>
    <row r="47" spans="1:11" ht="24.95" customHeight="1">
      <c r="A47" s="66"/>
      <c r="B47" s="432"/>
      <c r="C47" s="433"/>
      <c r="D47" s="138"/>
      <c r="E47" s="368"/>
      <c r="F47" s="369"/>
      <c r="G47" s="369"/>
      <c r="H47" s="369"/>
      <c r="I47" s="369"/>
      <c r="J47" s="369"/>
      <c r="K47" s="370"/>
    </row>
    <row r="48" spans="1:11" ht="13.5"/>
    <row r="49" spans="2:11" ht="13.5">
      <c r="B49" s="2" t="s">
        <v>9</v>
      </c>
    </row>
    <row r="50" spans="2:11" ht="13.5">
      <c r="B50" s="409" t="s">
        <v>311</v>
      </c>
      <c r="C50" s="410"/>
      <c r="D50" s="410"/>
      <c r="E50" s="410"/>
      <c r="F50" s="410"/>
      <c r="G50" s="411"/>
      <c r="H50" s="409" t="s">
        <v>312</v>
      </c>
      <c r="I50" s="410"/>
      <c r="J50" s="410"/>
      <c r="K50" s="411"/>
    </row>
    <row r="51" spans="2:11" ht="13.5">
      <c r="B51" s="412"/>
      <c r="C51" s="413"/>
      <c r="D51" s="413"/>
      <c r="E51" s="413"/>
      <c r="F51" s="413"/>
      <c r="G51" s="414"/>
      <c r="H51" s="412"/>
      <c r="I51" s="413"/>
      <c r="J51" s="413"/>
      <c r="K51" s="414"/>
    </row>
    <row r="52" spans="2:11" ht="13.5">
      <c r="B52" s="412"/>
      <c r="C52" s="413"/>
      <c r="D52" s="413"/>
      <c r="E52" s="413"/>
      <c r="F52" s="413"/>
      <c r="G52" s="414"/>
      <c r="H52" s="412"/>
      <c r="I52" s="413"/>
      <c r="J52" s="413"/>
      <c r="K52" s="414"/>
    </row>
    <row r="53" spans="2:11" ht="13.5">
      <c r="B53" s="412"/>
      <c r="C53" s="413"/>
      <c r="D53" s="413"/>
      <c r="E53" s="413"/>
      <c r="F53" s="413"/>
      <c r="G53" s="414"/>
      <c r="H53" s="412"/>
      <c r="I53" s="413"/>
      <c r="J53" s="413"/>
      <c r="K53" s="414"/>
    </row>
    <row r="54" spans="2:11" ht="13.5">
      <c r="B54" s="412"/>
      <c r="C54" s="413"/>
      <c r="D54" s="413"/>
      <c r="E54" s="413"/>
      <c r="F54" s="413"/>
      <c r="G54" s="414"/>
      <c r="H54" s="412"/>
      <c r="I54" s="413"/>
      <c r="J54" s="413"/>
      <c r="K54" s="414"/>
    </row>
    <row r="55" spans="2:11" ht="13.5">
      <c r="B55" s="412"/>
      <c r="C55" s="413"/>
      <c r="D55" s="413"/>
      <c r="E55" s="413"/>
      <c r="F55" s="413"/>
      <c r="G55" s="414"/>
      <c r="H55" s="412"/>
      <c r="I55" s="413"/>
      <c r="J55" s="413"/>
      <c r="K55" s="414"/>
    </row>
    <row r="56" spans="2:11" ht="13.5">
      <c r="B56" s="412"/>
      <c r="C56" s="413"/>
      <c r="D56" s="413"/>
      <c r="E56" s="413"/>
      <c r="F56" s="413"/>
      <c r="G56" s="414"/>
      <c r="H56" s="412"/>
      <c r="I56" s="413"/>
      <c r="J56" s="413"/>
      <c r="K56" s="414"/>
    </row>
    <row r="57" spans="2:11" ht="13.5">
      <c r="B57" s="412"/>
      <c r="C57" s="413"/>
      <c r="D57" s="413"/>
      <c r="E57" s="413"/>
      <c r="F57" s="413"/>
      <c r="G57" s="414"/>
      <c r="H57" s="412"/>
      <c r="I57" s="413"/>
      <c r="J57" s="413"/>
      <c r="K57" s="414"/>
    </row>
    <row r="58" spans="2:11" ht="13.5">
      <c r="B58" s="412"/>
      <c r="C58" s="413"/>
      <c r="D58" s="413"/>
      <c r="E58" s="413"/>
      <c r="F58" s="413"/>
      <c r="G58" s="414"/>
      <c r="H58" s="412"/>
      <c r="I58" s="413"/>
      <c r="J58" s="413"/>
      <c r="K58" s="414"/>
    </row>
    <row r="59" spans="2:11" ht="13.5">
      <c r="B59" s="412"/>
      <c r="C59" s="413"/>
      <c r="D59" s="413"/>
      <c r="E59" s="413"/>
      <c r="F59" s="413"/>
      <c r="G59" s="414"/>
      <c r="H59" s="412"/>
      <c r="I59" s="413"/>
      <c r="J59" s="413"/>
      <c r="K59" s="414"/>
    </row>
    <row r="60" spans="2:11" ht="13.5">
      <c r="B60" s="412"/>
      <c r="C60" s="413"/>
      <c r="D60" s="413"/>
      <c r="E60" s="413"/>
      <c r="F60" s="413"/>
      <c r="G60" s="414"/>
      <c r="H60" s="412"/>
      <c r="I60" s="413"/>
      <c r="J60" s="413"/>
      <c r="K60" s="414"/>
    </row>
    <row r="61" spans="2:11" ht="13.5">
      <c r="B61" s="412"/>
      <c r="C61" s="413"/>
      <c r="D61" s="413"/>
      <c r="E61" s="413"/>
      <c r="F61" s="413"/>
      <c r="G61" s="414"/>
      <c r="H61" s="412"/>
      <c r="I61" s="413"/>
      <c r="J61" s="413"/>
      <c r="K61" s="414"/>
    </row>
    <row r="62" spans="2:11" ht="13.5">
      <c r="B62" s="415"/>
      <c r="C62" s="416"/>
      <c r="D62" s="416"/>
      <c r="E62" s="416"/>
      <c r="F62" s="416"/>
      <c r="G62" s="417"/>
      <c r="H62" s="421"/>
      <c r="I62" s="422"/>
      <c r="J62" s="422"/>
      <c r="K62" s="423"/>
    </row>
    <row r="63" spans="2:11" ht="13.5">
      <c r="B63" s="415"/>
      <c r="C63" s="416"/>
      <c r="D63" s="416"/>
      <c r="E63" s="416"/>
      <c r="F63" s="416"/>
      <c r="G63" s="417"/>
      <c r="H63" s="421"/>
      <c r="I63" s="422"/>
      <c r="J63" s="422"/>
      <c r="K63" s="423"/>
    </row>
    <row r="64" spans="2:11" ht="13.5">
      <c r="B64" s="415"/>
      <c r="C64" s="416"/>
      <c r="D64" s="416"/>
      <c r="E64" s="416"/>
      <c r="F64" s="416"/>
      <c r="G64" s="417"/>
      <c r="H64" s="421"/>
      <c r="I64" s="422"/>
      <c r="J64" s="422"/>
      <c r="K64" s="423"/>
    </row>
    <row r="65" spans="2:11" ht="13.5">
      <c r="B65" s="415"/>
      <c r="C65" s="416"/>
      <c r="D65" s="416"/>
      <c r="E65" s="416"/>
      <c r="F65" s="416"/>
      <c r="G65" s="417"/>
      <c r="H65" s="421"/>
      <c r="I65" s="422"/>
      <c r="J65" s="422"/>
      <c r="K65" s="423"/>
    </row>
    <row r="66" spans="2:11" ht="13.5">
      <c r="B66" s="415"/>
      <c r="C66" s="416"/>
      <c r="D66" s="416"/>
      <c r="E66" s="416"/>
      <c r="F66" s="416"/>
      <c r="G66" s="417"/>
      <c r="H66" s="421"/>
      <c r="I66" s="422"/>
      <c r="J66" s="422"/>
      <c r="K66" s="423"/>
    </row>
    <row r="67" spans="2:11" ht="13.5">
      <c r="B67" s="415"/>
      <c r="C67" s="416"/>
      <c r="D67" s="416"/>
      <c r="E67" s="416"/>
      <c r="F67" s="416"/>
      <c r="G67" s="417"/>
      <c r="H67" s="421"/>
      <c r="I67" s="422"/>
      <c r="J67" s="422"/>
      <c r="K67" s="423"/>
    </row>
    <row r="68" spans="2:11" ht="13.5">
      <c r="B68" s="415"/>
      <c r="C68" s="416"/>
      <c r="D68" s="416"/>
      <c r="E68" s="416"/>
      <c r="F68" s="416"/>
      <c r="G68" s="417"/>
      <c r="H68" s="421"/>
      <c r="I68" s="422"/>
      <c r="J68" s="422"/>
      <c r="K68" s="423"/>
    </row>
    <row r="69" spans="2:11" ht="13.5">
      <c r="B69" s="415"/>
      <c r="C69" s="416"/>
      <c r="D69" s="416"/>
      <c r="E69" s="416"/>
      <c r="F69" s="416"/>
      <c r="G69" s="417"/>
      <c r="H69" s="421"/>
      <c r="I69" s="422"/>
      <c r="J69" s="422"/>
      <c r="K69" s="423"/>
    </row>
    <row r="70" spans="2:11" ht="13.5">
      <c r="B70" s="418"/>
      <c r="C70" s="419"/>
      <c r="D70" s="419"/>
      <c r="E70" s="419"/>
      <c r="F70" s="419"/>
      <c r="G70" s="420"/>
      <c r="H70" s="424"/>
      <c r="I70" s="425"/>
      <c r="J70" s="425"/>
      <c r="K70" s="426"/>
    </row>
    <row r="71" spans="2:11" ht="13.5"/>
    <row r="72" spans="2:11" ht="13.5"/>
    <row r="73" spans="2:11" ht="13.5"/>
    <row r="74" spans="2:11" ht="13.5"/>
    <row r="75" spans="2:11" ht="13.5"/>
    <row r="76" spans="2:11" ht="13.5"/>
    <row r="77" spans="2:11" ht="13.5"/>
    <row r="78" spans="2:11" ht="13.5"/>
    <row r="79" spans="2:11" ht="13.5"/>
    <row r="80" spans="2:11" ht="13.5"/>
    <row r="81" ht="13.5"/>
    <row r="82" ht="13.5"/>
    <row r="83" ht="13.5"/>
    <row r="84" ht="13.5"/>
    <row r="85" ht="13.5"/>
    <row r="86" ht="13.5"/>
    <row r="87" ht="13.5"/>
    <row r="88" ht="13.5"/>
    <row r="89" ht="13.5"/>
    <row r="90" ht="13.5"/>
    <row r="91" ht="13.5"/>
    <row r="92" ht="13.5"/>
    <row r="93" ht="13.5"/>
    <row r="94" ht="13.5"/>
    <row r="95" ht="13.5"/>
    <row r="96" ht="13.5"/>
    <row r="97" ht="13.5"/>
    <row r="98" ht="13.5"/>
    <row r="99" ht="13.5"/>
    <row r="100" ht="13.5"/>
    <row r="101" ht="13.5"/>
    <row r="102" ht="13.5"/>
  </sheetData>
  <mergeCells count="54">
    <mergeCell ref="B5:B8"/>
    <mergeCell ref="E5:F5"/>
    <mergeCell ref="G5:K5"/>
    <mergeCell ref="E6:F9"/>
    <mergeCell ref="G6:K9"/>
    <mergeCell ref="B1:B2"/>
    <mergeCell ref="E1:E2"/>
    <mergeCell ref="G1:H1"/>
    <mergeCell ref="J1:K1"/>
    <mergeCell ref="I4:K4"/>
    <mergeCell ref="B50:G70"/>
    <mergeCell ref="H50:K70"/>
    <mergeCell ref="B11:C11"/>
    <mergeCell ref="E11:K11"/>
    <mergeCell ref="B12:C20"/>
    <mergeCell ref="B21:C29"/>
    <mergeCell ref="B30:C38"/>
    <mergeCell ref="B39:C47"/>
    <mergeCell ref="E12:K12"/>
    <mergeCell ref="E13:K13"/>
    <mergeCell ref="E14:K14"/>
    <mergeCell ref="E15:K15"/>
    <mergeCell ref="E16:K16"/>
    <mergeCell ref="E17:K17"/>
    <mergeCell ref="E18:K18"/>
    <mergeCell ref="E19:K19"/>
    <mergeCell ref="E20:K20"/>
    <mergeCell ref="E21:K21"/>
    <mergeCell ref="E22:K22"/>
    <mergeCell ref="E23:K23"/>
    <mergeCell ref="E24:K24"/>
    <mergeCell ref="E25:K25"/>
    <mergeCell ref="E26:K26"/>
    <mergeCell ref="E27:K27"/>
    <mergeCell ref="E28:K28"/>
    <mergeCell ref="E29:K29"/>
    <mergeCell ref="E30:K30"/>
    <mergeCell ref="E31:K31"/>
    <mergeCell ref="E32:K32"/>
    <mergeCell ref="E33:K33"/>
    <mergeCell ref="E34:K34"/>
    <mergeCell ref="E35:K35"/>
    <mergeCell ref="E36:K36"/>
    <mergeCell ref="E37:K37"/>
    <mergeCell ref="E38:K38"/>
    <mergeCell ref="E39:K39"/>
    <mergeCell ref="E45:K45"/>
    <mergeCell ref="E46:K46"/>
    <mergeCell ref="E47:K47"/>
    <mergeCell ref="E40:K40"/>
    <mergeCell ref="E41:K41"/>
    <mergeCell ref="E42:K42"/>
    <mergeCell ref="E43:K43"/>
    <mergeCell ref="E44:K44"/>
  </mergeCells>
  <phoneticPr fontId="1"/>
  <hyperlinks>
    <hyperlink ref="I4:K4" location="データ一覧表!A27" tooltip="ﾃﾞｰﾀ一覧表のシートへ戻る" display="ユニット番号　01C034L11"/>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00CC"/>
  </sheetPr>
  <dimension ref="A1:L102"/>
  <sheetViews>
    <sheetView workbookViewId="0">
      <selection activeCell="I4" sqref="I4:K4"/>
    </sheetView>
  </sheetViews>
  <sheetFormatPr defaultRowHeight="20.100000000000001" customHeight="1"/>
  <cols>
    <col min="1" max="1" width="10.625" style="2" customWidth="1"/>
    <col min="2" max="2" width="17.25" style="2" customWidth="1"/>
    <col min="3" max="3" width="2.625" style="2" customWidth="1"/>
    <col min="4" max="4" width="3.625" style="2" customWidth="1"/>
    <col min="5" max="5" width="17.25" style="2" customWidth="1"/>
    <col min="6" max="6" width="2.625" style="2" customWidth="1"/>
    <col min="7" max="8" width="14.375" style="2" customWidth="1"/>
    <col min="9" max="9" width="3.625" style="2" customWidth="1"/>
    <col min="10" max="11" width="14.125" style="2" customWidth="1"/>
    <col min="12" max="12" width="3.25" style="2" customWidth="1"/>
    <col min="13" max="257" width="9" style="2"/>
    <col min="258" max="258" width="12.625" style="2" customWidth="1"/>
    <col min="259" max="259" width="2.625" style="2" customWidth="1"/>
    <col min="260" max="260" width="12.625" style="2" customWidth="1"/>
    <col min="261" max="261" width="2.625" style="2" customWidth="1"/>
    <col min="262" max="262" width="12.625" style="2" customWidth="1"/>
    <col min="263" max="263" width="2.625" style="2" customWidth="1"/>
    <col min="264" max="266" width="12.625" style="2" customWidth="1"/>
    <col min="267" max="513" width="9" style="2"/>
    <col min="514" max="514" width="12.625" style="2" customWidth="1"/>
    <col min="515" max="515" width="2.625" style="2" customWidth="1"/>
    <col min="516" max="516" width="12.625" style="2" customWidth="1"/>
    <col min="517" max="517" width="2.625" style="2" customWidth="1"/>
    <col min="518" max="518" width="12.625" style="2" customWidth="1"/>
    <col min="519" max="519" width="2.625" style="2" customWidth="1"/>
    <col min="520" max="522" width="12.625" style="2" customWidth="1"/>
    <col min="523" max="769" width="9" style="2"/>
    <col min="770" max="770" width="12.625" style="2" customWidth="1"/>
    <col min="771" max="771" width="2.625" style="2" customWidth="1"/>
    <col min="772" max="772" width="12.625" style="2" customWidth="1"/>
    <col min="773" max="773" width="2.625" style="2" customWidth="1"/>
    <col min="774" max="774" width="12.625" style="2" customWidth="1"/>
    <col min="775" max="775" width="2.625" style="2" customWidth="1"/>
    <col min="776" max="778" width="12.625" style="2" customWidth="1"/>
    <col min="779" max="1025" width="9" style="2"/>
    <col min="1026" max="1026" width="12.625" style="2" customWidth="1"/>
    <col min="1027" max="1027" width="2.625" style="2" customWidth="1"/>
    <col min="1028" max="1028" width="12.625" style="2" customWidth="1"/>
    <col min="1029" max="1029" width="2.625" style="2" customWidth="1"/>
    <col min="1030" max="1030" width="12.625" style="2" customWidth="1"/>
    <col min="1031" max="1031" width="2.625" style="2" customWidth="1"/>
    <col min="1032" max="1034" width="12.625" style="2" customWidth="1"/>
    <col min="1035" max="1281" width="9" style="2"/>
    <col min="1282" max="1282" width="12.625" style="2" customWidth="1"/>
    <col min="1283" max="1283" width="2.625" style="2" customWidth="1"/>
    <col min="1284" max="1284" width="12.625" style="2" customWidth="1"/>
    <col min="1285" max="1285" width="2.625" style="2" customWidth="1"/>
    <col min="1286" max="1286" width="12.625" style="2" customWidth="1"/>
    <col min="1287" max="1287" width="2.625" style="2" customWidth="1"/>
    <col min="1288" max="1290" width="12.625" style="2" customWidth="1"/>
    <col min="1291" max="1537" width="9" style="2"/>
    <col min="1538" max="1538" width="12.625" style="2" customWidth="1"/>
    <col min="1539" max="1539" width="2.625" style="2" customWidth="1"/>
    <col min="1540" max="1540" width="12.625" style="2" customWidth="1"/>
    <col min="1541" max="1541" width="2.625" style="2" customWidth="1"/>
    <col min="1542" max="1542" width="12.625" style="2" customWidth="1"/>
    <col min="1543" max="1543" width="2.625" style="2" customWidth="1"/>
    <col min="1544" max="1546" width="12.625" style="2" customWidth="1"/>
    <col min="1547" max="1793" width="9" style="2"/>
    <col min="1794" max="1794" width="12.625" style="2" customWidth="1"/>
    <col min="1795" max="1795" width="2.625" style="2" customWidth="1"/>
    <col min="1796" max="1796" width="12.625" style="2" customWidth="1"/>
    <col min="1797" max="1797" width="2.625" style="2" customWidth="1"/>
    <col min="1798" max="1798" width="12.625" style="2" customWidth="1"/>
    <col min="1799" max="1799" width="2.625" style="2" customWidth="1"/>
    <col min="1800" max="1802" width="12.625" style="2" customWidth="1"/>
    <col min="1803" max="2049" width="9" style="2"/>
    <col min="2050" max="2050" width="12.625" style="2" customWidth="1"/>
    <col min="2051" max="2051" width="2.625" style="2" customWidth="1"/>
    <col min="2052" max="2052" width="12.625" style="2" customWidth="1"/>
    <col min="2053" max="2053" width="2.625" style="2" customWidth="1"/>
    <col min="2054" max="2054" width="12.625" style="2" customWidth="1"/>
    <col min="2055" max="2055" width="2.625" style="2" customWidth="1"/>
    <col min="2056" max="2058" width="12.625" style="2" customWidth="1"/>
    <col min="2059" max="2305" width="9" style="2"/>
    <col min="2306" max="2306" width="12.625" style="2" customWidth="1"/>
    <col min="2307" max="2307" width="2.625" style="2" customWidth="1"/>
    <col min="2308" max="2308" width="12.625" style="2" customWidth="1"/>
    <col min="2309" max="2309" width="2.625" style="2" customWidth="1"/>
    <col min="2310" max="2310" width="12.625" style="2" customWidth="1"/>
    <col min="2311" max="2311" width="2.625" style="2" customWidth="1"/>
    <col min="2312" max="2314" width="12.625" style="2" customWidth="1"/>
    <col min="2315" max="2561" width="9" style="2"/>
    <col min="2562" max="2562" width="12.625" style="2" customWidth="1"/>
    <col min="2563" max="2563" width="2.625" style="2" customWidth="1"/>
    <col min="2564" max="2564" width="12.625" style="2" customWidth="1"/>
    <col min="2565" max="2565" width="2.625" style="2" customWidth="1"/>
    <col min="2566" max="2566" width="12.625" style="2" customWidth="1"/>
    <col min="2567" max="2567" width="2.625" style="2" customWidth="1"/>
    <col min="2568" max="2570" width="12.625" style="2" customWidth="1"/>
    <col min="2571" max="2817" width="9" style="2"/>
    <col min="2818" max="2818" width="12.625" style="2" customWidth="1"/>
    <col min="2819" max="2819" width="2.625" style="2" customWidth="1"/>
    <col min="2820" max="2820" width="12.625" style="2" customWidth="1"/>
    <col min="2821" max="2821" width="2.625" style="2" customWidth="1"/>
    <col min="2822" max="2822" width="12.625" style="2" customWidth="1"/>
    <col min="2823" max="2823" width="2.625" style="2" customWidth="1"/>
    <col min="2824" max="2826" width="12.625" style="2" customWidth="1"/>
    <col min="2827" max="3073" width="9" style="2"/>
    <col min="3074" max="3074" width="12.625" style="2" customWidth="1"/>
    <col min="3075" max="3075" width="2.625" style="2" customWidth="1"/>
    <col min="3076" max="3076" width="12.625" style="2" customWidth="1"/>
    <col min="3077" max="3077" width="2.625" style="2" customWidth="1"/>
    <col min="3078" max="3078" width="12.625" style="2" customWidth="1"/>
    <col min="3079" max="3079" width="2.625" style="2" customWidth="1"/>
    <col min="3080" max="3082" width="12.625" style="2" customWidth="1"/>
    <col min="3083" max="3329" width="9" style="2"/>
    <col min="3330" max="3330" width="12.625" style="2" customWidth="1"/>
    <col min="3331" max="3331" width="2.625" style="2" customWidth="1"/>
    <col min="3332" max="3332" width="12.625" style="2" customWidth="1"/>
    <col min="3333" max="3333" width="2.625" style="2" customWidth="1"/>
    <col min="3334" max="3334" width="12.625" style="2" customWidth="1"/>
    <col min="3335" max="3335" width="2.625" style="2" customWidth="1"/>
    <col min="3336" max="3338" width="12.625" style="2" customWidth="1"/>
    <col min="3339" max="3585" width="9" style="2"/>
    <col min="3586" max="3586" width="12.625" style="2" customWidth="1"/>
    <col min="3587" max="3587" width="2.625" style="2" customWidth="1"/>
    <col min="3588" max="3588" width="12.625" style="2" customWidth="1"/>
    <col min="3589" max="3589" width="2.625" style="2" customWidth="1"/>
    <col min="3590" max="3590" width="12.625" style="2" customWidth="1"/>
    <col min="3591" max="3591" width="2.625" style="2" customWidth="1"/>
    <col min="3592" max="3594" width="12.625" style="2" customWidth="1"/>
    <col min="3595" max="3841" width="9" style="2"/>
    <col min="3842" max="3842" width="12.625" style="2" customWidth="1"/>
    <col min="3843" max="3843" width="2.625" style="2" customWidth="1"/>
    <col min="3844" max="3844" width="12.625" style="2" customWidth="1"/>
    <col min="3845" max="3845" width="2.625" style="2" customWidth="1"/>
    <col min="3846" max="3846" width="12.625" style="2" customWidth="1"/>
    <col min="3847" max="3847" width="2.625" style="2" customWidth="1"/>
    <col min="3848" max="3850" width="12.625" style="2" customWidth="1"/>
    <col min="3851" max="4097" width="9" style="2"/>
    <col min="4098" max="4098" width="12.625" style="2" customWidth="1"/>
    <col min="4099" max="4099" width="2.625" style="2" customWidth="1"/>
    <col min="4100" max="4100" width="12.625" style="2" customWidth="1"/>
    <col min="4101" max="4101" width="2.625" style="2" customWidth="1"/>
    <col min="4102" max="4102" width="12.625" style="2" customWidth="1"/>
    <col min="4103" max="4103" width="2.625" style="2" customWidth="1"/>
    <col min="4104" max="4106" width="12.625" style="2" customWidth="1"/>
    <col min="4107" max="4353" width="9" style="2"/>
    <col min="4354" max="4354" width="12.625" style="2" customWidth="1"/>
    <col min="4355" max="4355" width="2.625" style="2" customWidth="1"/>
    <col min="4356" max="4356" width="12.625" style="2" customWidth="1"/>
    <col min="4357" max="4357" width="2.625" style="2" customWidth="1"/>
    <col min="4358" max="4358" width="12.625" style="2" customWidth="1"/>
    <col min="4359" max="4359" width="2.625" style="2" customWidth="1"/>
    <col min="4360" max="4362" width="12.625" style="2" customWidth="1"/>
    <col min="4363" max="4609" width="9" style="2"/>
    <col min="4610" max="4610" width="12.625" style="2" customWidth="1"/>
    <col min="4611" max="4611" width="2.625" style="2" customWidth="1"/>
    <col min="4612" max="4612" width="12.625" style="2" customWidth="1"/>
    <col min="4613" max="4613" width="2.625" style="2" customWidth="1"/>
    <col min="4614" max="4614" width="12.625" style="2" customWidth="1"/>
    <col min="4615" max="4615" width="2.625" style="2" customWidth="1"/>
    <col min="4616" max="4618" width="12.625" style="2" customWidth="1"/>
    <col min="4619" max="4865" width="9" style="2"/>
    <col min="4866" max="4866" width="12.625" style="2" customWidth="1"/>
    <col min="4867" max="4867" width="2.625" style="2" customWidth="1"/>
    <col min="4868" max="4868" width="12.625" style="2" customWidth="1"/>
    <col min="4869" max="4869" width="2.625" style="2" customWidth="1"/>
    <col min="4870" max="4870" width="12.625" style="2" customWidth="1"/>
    <col min="4871" max="4871" width="2.625" style="2" customWidth="1"/>
    <col min="4872" max="4874" width="12.625" style="2" customWidth="1"/>
    <col min="4875" max="5121" width="9" style="2"/>
    <col min="5122" max="5122" width="12.625" style="2" customWidth="1"/>
    <col min="5123" max="5123" width="2.625" style="2" customWidth="1"/>
    <col min="5124" max="5124" width="12.625" style="2" customWidth="1"/>
    <col min="5125" max="5125" width="2.625" style="2" customWidth="1"/>
    <col min="5126" max="5126" width="12.625" style="2" customWidth="1"/>
    <col min="5127" max="5127" width="2.625" style="2" customWidth="1"/>
    <col min="5128" max="5130" width="12.625" style="2" customWidth="1"/>
    <col min="5131" max="5377" width="9" style="2"/>
    <col min="5378" max="5378" width="12.625" style="2" customWidth="1"/>
    <col min="5379" max="5379" width="2.625" style="2" customWidth="1"/>
    <col min="5380" max="5380" width="12.625" style="2" customWidth="1"/>
    <col min="5381" max="5381" width="2.625" style="2" customWidth="1"/>
    <col min="5382" max="5382" width="12.625" style="2" customWidth="1"/>
    <col min="5383" max="5383" width="2.625" style="2" customWidth="1"/>
    <col min="5384" max="5386" width="12.625" style="2" customWidth="1"/>
    <col min="5387" max="5633" width="9" style="2"/>
    <col min="5634" max="5634" width="12.625" style="2" customWidth="1"/>
    <col min="5635" max="5635" width="2.625" style="2" customWidth="1"/>
    <col min="5636" max="5636" width="12.625" style="2" customWidth="1"/>
    <col min="5637" max="5637" width="2.625" style="2" customWidth="1"/>
    <col min="5638" max="5638" width="12.625" style="2" customWidth="1"/>
    <col min="5639" max="5639" width="2.625" style="2" customWidth="1"/>
    <col min="5640" max="5642" width="12.625" style="2" customWidth="1"/>
    <col min="5643" max="5889" width="9" style="2"/>
    <col min="5890" max="5890" width="12.625" style="2" customWidth="1"/>
    <col min="5891" max="5891" width="2.625" style="2" customWidth="1"/>
    <col min="5892" max="5892" width="12.625" style="2" customWidth="1"/>
    <col min="5893" max="5893" width="2.625" style="2" customWidth="1"/>
    <col min="5894" max="5894" width="12.625" style="2" customWidth="1"/>
    <col min="5895" max="5895" width="2.625" style="2" customWidth="1"/>
    <col min="5896" max="5898" width="12.625" style="2" customWidth="1"/>
    <col min="5899" max="6145" width="9" style="2"/>
    <col min="6146" max="6146" width="12.625" style="2" customWidth="1"/>
    <col min="6147" max="6147" width="2.625" style="2" customWidth="1"/>
    <col min="6148" max="6148" width="12.625" style="2" customWidth="1"/>
    <col min="6149" max="6149" width="2.625" style="2" customWidth="1"/>
    <col min="6150" max="6150" width="12.625" style="2" customWidth="1"/>
    <col min="6151" max="6151" width="2.625" style="2" customWidth="1"/>
    <col min="6152" max="6154" width="12.625" style="2" customWidth="1"/>
    <col min="6155" max="6401" width="9" style="2"/>
    <col min="6402" max="6402" width="12.625" style="2" customWidth="1"/>
    <col min="6403" max="6403" width="2.625" style="2" customWidth="1"/>
    <col min="6404" max="6404" width="12.625" style="2" customWidth="1"/>
    <col min="6405" max="6405" width="2.625" style="2" customWidth="1"/>
    <col min="6406" max="6406" width="12.625" style="2" customWidth="1"/>
    <col min="6407" max="6407" width="2.625" style="2" customWidth="1"/>
    <col min="6408" max="6410" width="12.625" style="2" customWidth="1"/>
    <col min="6411" max="6657" width="9" style="2"/>
    <col min="6658" max="6658" width="12.625" style="2" customWidth="1"/>
    <col min="6659" max="6659" width="2.625" style="2" customWidth="1"/>
    <col min="6660" max="6660" width="12.625" style="2" customWidth="1"/>
    <col min="6661" max="6661" width="2.625" style="2" customWidth="1"/>
    <col min="6662" max="6662" width="12.625" style="2" customWidth="1"/>
    <col min="6663" max="6663" width="2.625" style="2" customWidth="1"/>
    <col min="6664" max="6666" width="12.625" style="2" customWidth="1"/>
    <col min="6667" max="6913" width="9" style="2"/>
    <col min="6914" max="6914" width="12.625" style="2" customWidth="1"/>
    <col min="6915" max="6915" width="2.625" style="2" customWidth="1"/>
    <col min="6916" max="6916" width="12.625" style="2" customWidth="1"/>
    <col min="6917" max="6917" width="2.625" style="2" customWidth="1"/>
    <col min="6918" max="6918" width="12.625" style="2" customWidth="1"/>
    <col min="6919" max="6919" width="2.625" style="2" customWidth="1"/>
    <col min="6920" max="6922" width="12.625" style="2" customWidth="1"/>
    <col min="6923" max="7169" width="9" style="2"/>
    <col min="7170" max="7170" width="12.625" style="2" customWidth="1"/>
    <col min="7171" max="7171" width="2.625" style="2" customWidth="1"/>
    <col min="7172" max="7172" width="12.625" style="2" customWidth="1"/>
    <col min="7173" max="7173" width="2.625" style="2" customWidth="1"/>
    <col min="7174" max="7174" width="12.625" style="2" customWidth="1"/>
    <col min="7175" max="7175" width="2.625" style="2" customWidth="1"/>
    <col min="7176" max="7178" width="12.625" style="2" customWidth="1"/>
    <col min="7179" max="7425" width="9" style="2"/>
    <col min="7426" max="7426" width="12.625" style="2" customWidth="1"/>
    <col min="7427" max="7427" width="2.625" style="2" customWidth="1"/>
    <col min="7428" max="7428" width="12.625" style="2" customWidth="1"/>
    <col min="7429" max="7429" width="2.625" style="2" customWidth="1"/>
    <col min="7430" max="7430" width="12.625" style="2" customWidth="1"/>
    <col min="7431" max="7431" width="2.625" style="2" customWidth="1"/>
    <col min="7432" max="7434" width="12.625" style="2" customWidth="1"/>
    <col min="7435" max="7681" width="9" style="2"/>
    <col min="7682" max="7682" width="12.625" style="2" customWidth="1"/>
    <col min="7683" max="7683" width="2.625" style="2" customWidth="1"/>
    <col min="7684" max="7684" width="12.625" style="2" customWidth="1"/>
    <col min="7685" max="7685" width="2.625" style="2" customWidth="1"/>
    <col min="7686" max="7686" width="12.625" style="2" customWidth="1"/>
    <col min="7687" max="7687" width="2.625" style="2" customWidth="1"/>
    <col min="7688" max="7690" width="12.625" style="2" customWidth="1"/>
    <col min="7691" max="7937" width="9" style="2"/>
    <col min="7938" max="7938" width="12.625" style="2" customWidth="1"/>
    <col min="7939" max="7939" width="2.625" style="2" customWidth="1"/>
    <col min="7940" max="7940" width="12.625" style="2" customWidth="1"/>
    <col min="7941" max="7941" width="2.625" style="2" customWidth="1"/>
    <col min="7942" max="7942" width="12.625" style="2" customWidth="1"/>
    <col min="7943" max="7943" width="2.625" style="2" customWidth="1"/>
    <col min="7944" max="7946" width="12.625" style="2" customWidth="1"/>
    <col min="7947" max="8193" width="9" style="2"/>
    <col min="8194" max="8194" width="12.625" style="2" customWidth="1"/>
    <col min="8195" max="8195" width="2.625" style="2" customWidth="1"/>
    <col min="8196" max="8196" width="12.625" style="2" customWidth="1"/>
    <col min="8197" max="8197" width="2.625" style="2" customWidth="1"/>
    <col min="8198" max="8198" width="12.625" style="2" customWidth="1"/>
    <col min="8199" max="8199" width="2.625" style="2" customWidth="1"/>
    <col min="8200" max="8202" width="12.625" style="2" customWidth="1"/>
    <col min="8203" max="8449" width="9" style="2"/>
    <col min="8450" max="8450" width="12.625" style="2" customWidth="1"/>
    <col min="8451" max="8451" width="2.625" style="2" customWidth="1"/>
    <col min="8452" max="8452" width="12.625" style="2" customWidth="1"/>
    <col min="8453" max="8453" width="2.625" style="2" customWidth="1"/>
    <col min="8454" max="8454" width="12.625" style="2" customWidth="1"/>
    <col min="8455" max="8455" width="2.625" style="2" customWidth="1"/>
    <col min="8456" max="8458" width="12.625" style="2" customWidth="1"/>
    <col min="8459" max="8705" width="9" style="2"/>
    <col min="8706" max="8706" width="12.625" style="2" customWidth="1"/>
    <col min="8707" max="8707" width="2.625" style="2" customWidth="1"/>
    <col min="8708" max="8708" width="12.625" style="2" customWidth="1"/>
    <col min="8709" max="8709" width="2.625" style="2" customWidth="1"/>
    <col min="8710" max="8710" width="12.625" style="2" customWidth="1"/>
    <col min="8711" max="8711" width="2.625" style="2" customWidth="1"/>
    <col min="8712" max="8714" width="12.625" style="2" customWidth="1"/>
    <col min="8715" max="8961" width="9" style="2"/>
    <col min="8962" max="8962" width="12.625" style="2" customWidth="1"/>
    <col min="8963" max="8963" width="2.625" style="2" customWidth="1"/>
    <col min="8964" max="8964" width="12.625" style="2" customWidth="1"/>
    <col min="8965" max="8965" width="2.625" style="2" customWidth="1"/>
    <col min="8966" max="8966" width="12.625" style="2" customWidth="1"/>
    <col min="8967" max="8967" width="2.625" style="2" customWidth="1"/>
    <col min="8968" max="8970" width="12.625" style="2" customWidth="1"/>
    <col min="8971" max="9217" width="9" style="2"/>
    <col min="9218" max="9218" width="12.625" style="2" customWidth="1"/>
    <col min="9219" max="9219" width="2.625" style="2" customWidth="1"/>
    <col min="9220" max="9220" width="12.625" style="2" customWidth="1"/>
    <col min="9221" max="9221" width="2.625" style="2" customWidth="1"/>
    <col min="9222" max="9222" width="12.625" style="2" customWidth="1"/>
    <col min="9223" max="9223" width="2.625" style="2" customWidth="1"/>
    <col min="9224" max="9226" width="12.625" style="2" customWidth="1"/>
    <col min="9227" max="9473" width="9" style="2"/>
    <col min="9474" max="9474" width="12.625" style="2" customWidth="1"/>
    <col min="9475" max="9475" width="2.625" style="2" customWidth="1"/>
    <col min="9476" max="9476" width="12.625" style="2" customWidth="1"/>
    <col min="9477" max="9477" width="2.625" style="2" customWidth="1"/>
    <col min="9478" max="9478" width="12.625" style="2" customWidth="1"/>
    <col min="9479" max="9479" width="2.625" style="2" customWidth="1"/>
    <col min="9480" max="9482" width="12.625" style="2" customWidth="1"/>
    <col min="9483" max="9729" width="9" style="2"/>
    <col min="9730" max="9730" width="12.625" style="2" customWidth="1"/>
    <col min="9731" max="9731" width="2.625" style="2" customWidth="1"/>
    <col min="9732" max="9732" width="12.625" style="2" customWidth="1"/>
    <col min="9733" max="9733" width="2.625" style="2" customWidth="1"/>
    <col min="9734" max="9734" width="12.625" style="2" customWidth="1"/>
    <col min="9735" max="9735" width="2.625" style="2" customWidth="1"/>
    <col min="9736" max="9738" width="12.625" style="2" customWidth="1"/>
    <col min="9739" max="9985" width="9" style="2"/>
    <col min="9986" max="9986" width="12.625" style="2" customWidth="1"/>
    <col min="9987" max="9987" width="2.625" style="2" customWidth="1"/>
    <col min="9988" max="9988" width="12.625" style="2" customWidth="1"/>
    <col min="9989" max="9989" width="2.625" style="2" customWidth="1"/>
    <col min="9990" max="9990" width="12.625" style="2" customWidth="1"/>
    <col min="9991" max="9991" width="2.625" style="2" customWidth="1"/>
    <col min="9992" max="9994" width="12.625" style="2" customWidth="1"/>
    <col min="9995" max="10241" width="9" style="2"/>
    <col min="10242" max="10242" width="12.625" style="2" customWidth="1"/>
    <col min="10243" max="10243" width="2.625" style="2" customWidth="1"/>
    <col min="10244" max="10244" width="12.625" style="2" customWidth="1"/>
    <col min="10245" max="10245" width="2.625" style="2" customWidth="1"/>
    <col min="10246" max="10246" width="12.625" style="2" customWidth="1"/>
    <col min="10247" max="10247" width="2.625" style="2" customWidth="1"/>
    <col min="10248" max="10250" width="12.625" style="2" customWidth="1"/>
    <col min="10251" max="10497" width="9" style="2"/>
    <col min="10498" max="10498" width="12.625" style="2" customWidth="1"/>
    <col min="10499" max="10499" width="2.625" style="2" customWidth="1"/>
    <col min="10500" max="10500" width="12.625" style="2" customWidth="1"/>
    <col min="10501" max="10501" width="2.625" style="2" customWidth="1"/>
    <col min="10502" max="10502" width="12.625" style="2" customWidth="1"/>
    <col min="10503" max="10503" width="2.625" style="2" customWidth="1"/>
    <col min="10504" max="10506" width="12.625" style="2" customWidth="1"/>
    <col min="10507" max="10753" width="9" style="2"/>
    <col min="10754" max="10754" width="12.625" style="2" customWidth="1"/>
    <col min="10755" max="10755" width="2.625" style="2" customWidth="1"/>
    <col min="10756" max="10756" width="12.625" style="2" customWidth="1"/>
    <col min="10757" max="10757" width="2.625" style="2" customWidth="1"/>
    <col min="10758" max="10758" width="12.625" style="2" customWidth="1"/>
    <col min="10759" max="10759" width="2.625" style="2" customWidth="1"/>
    <col min="10760" max="10762" width="12.625" style="2" customWidth="1"/>
    <col min="10763" max="11009" width="9" style="2"/>
    <col min="11010" max="11010" width="12.625" style="2" customWidth="1"/>
    <col min="11011" max="11011" width="2.625" style="2" customWidth="1"/>
    <col min="11012" max="11012" width="12.625" style="2" customWidth="1"/>
    <col min="11013" max="11013" width="2.625" style="2" customWidth="1"/>
    <col min="11014" max="11014" width="12.625" style="2" customWidth="1"/>
    <col min="11015" max="11015" width="2.625" style="2" customWidth="1"/>
    <col min="11016" max="11018" width="12.625" style="2" customWidth="1"/>
    <col min="11019" max="11265" width="9" style="2"/>
    <col min="11266" max="11266" width="12.625" style="2" customWidth="1"/>
    <col min="11267" max="11267" width="2.625" style="2" customWidth="1"/>
    <col min="11268" max="11268" width="12.625" style="2" customWidth="1"/>
    <col min="11269" max="11269" width="2.625" style="2" customWidth="1"/>
    <col min="11270" max="11270" width="12.625" style="2" customWidth="1"/>
    <col min="11271" max="11271" width="2.625" style="2" customWidth="1"/>
    <col min="11272" max="11274" width="12.625" style="2" customWidth="1"/>
    <col min="11275" max="11521" width="9" style="2"/>
    <col min="11522" max="11522" width="12.625" style="2" customWidth="1"/>
    <col min="11523" max="11523" width="2.625" style="2" customWidth="1"/>
    <col min="11524" max="11524" width="12.625" style="2" customWidth="1"/>
    <col min="11525" max="11525" width="2.625" style="2" customWidth="1"/>
    <col min="11526" max="11526" width="12.625" style="2" customWidth="1"/>
    <col min="11527" max="11527" width="2.625" style="2" customWidth="1"/>
    <col min="11528" max="11530" width="12.625" style="2" customWidth="1"/>
    <col min="11531" max="11777" width="9" style="2"/>
    <col min="11778" max="11778" width="12.625" style="2" customWidth="1"/>
    <col min="11779" max="11779" width="2.625" style="2" customWidth="1"/>
    <col min="11780" max="11780" width="12.625" style="2" customWidth="1"/>
    <col min="11781" max="11781" width="2.625" style="2" customWidth="1"/>
    <col min="11782" max="11782" width="12.625" style="2" customWidth="1"/>
    <col min="11783" max="11783" width="2.625" style="2" customWidth="1"/>
    <col min="11784" max="11786" width="12.625" style="2" customWidth="1"/>
    <col min="11787" max="12033" width="9" style="2"/>
    <col min="12034" max="12034" width="12.625" style="2" customWidth="1"/>
    <col min="12035" max="12035" width="2.625" style="2" customWidth="1"/>
    <col min="12036" max="12036" width="12.625" style="2" customWidth="1"/>
    <col min="12037" max="12037" width="2.625" style="2" customWidth="1"/>
    <col min="12038" max="12038" width="12.625" style="2" customWidth="1"/>
    <col min="12039" max="12039" width="2.625" style="2" customWidth="1"/>
    <col min="12040" max="12042" width="12.625" style="2" customWidth="1"/>
    <col min="12043" max="12289" width="9" style="2"/>
    <col min="12290" max="12290" width="12.625" style="2" customWidth="1"/>
    <col min="12291" max="12291" width="2.625" style="2" customWidth="1"/>
    <col min="12292" max="12292" width="12.625" style="2" customWidth="1"/>
    <col min="12293" max="12293" width="2.625" style="2" customWidth="1"/>
    <col min="12294" max="12294" width="12.625" style="2" customWidth="1"/>
    <col min="12295" max="12295" width="2.625" style="2" customWidth="1"/>
    <col min="12296" max="12298" width="12.625" style="2" customWidth="1"/>
    <col min="12299" max="12545" width="9" style="2"/>
    <col min="12546" max="12546" width="12.625" style="2" customWidth="1"/>
    <col min="12547" max="12547" width="2.625" style="2" customWidth="1"/>
    <col min="12548" max="12548" width="12.625" style="2" customWidth="1"/>
    <col min="12549" max="12549" width="2.625" style="2" customWidth="1"/>
    <col min="12550" max="12550" width="12.625" style="2" customWidth="1"/>
    <col min="12551" max="12551" width="2.625" style="2" customWidth="1"/>
    <col min="12552" max="12554" width="12.625" style="2" customWidth="1"/>
    <col min="12555" max="12801" width="9" style="2"/>
    <col min="12802" max="12802" width="12.625" style="2" customWidth="1"/>
    <col min="12803" max="12803" width="2.625" style="2" customWidth="1"/>
    <col min="12804" max="12804" width="12.625" style="2" customWidth="1"/>
    <col min="12805" max="12805" width="2.625" style="2" customWidth="1"/>
    <col min="12806" max="12806" width="12.625" style="2" customWidth="1"/>
    <col min="12807" max="12807" width="2.625" style="2" customWidth="1"/>
    <col min="12808" max="12810" width="12.625" style="2" customWidth="1"/>
    <col min="12811" max="13057" width="9" style="2"/>
    <col min="13058" max="13058" width="12.625" style="2" customWidth="1"/>
    <col min="13059" max="13059" width="2.625" style="2" customWidth="1"/>
    <col min="13060" max="13060" width="12.625" style="2" customWidth="1"/>
    <col min="13061" max="13061" width="2.625" style="2" customWidth="1"/>
    <col min="13062" max="13062" width="12.625" style="2" customWidth="1"/>
    <col min="13063" max="13063" width="2.625" style="2" customWidth="1"/>
    <col min="13064" max="13066" width="12.625" style="2" customWidth="1"/>
    <col min="13067" max="13313" width="9" style="2"/>
    <col min="13314" max="13314" width="12.625" style="2" customWidth="1"/>
    <col min="13315" max="13315" width="2.625" style="2" customWidth="1"/>
    <col min="13316" max="13316" width="12.625" style="2" customWidth="1"/>
    <col min="13317" max="13317" width="2.625" style="2" customWidth="1"/>
    <col min="13318" max="13318" width="12.625" style="2" customWidth="1"/>
    <col min="13319" max="13319" width="2.625" style="2" customWidth="1"/>
    <col min="13320" max="13322" width="12.625" style="2" customWidth="1"/>
    <col min="13323" max="13569" width="9" style="2"/>
    <col min="13570" max="13570" width="12.625" style="2" customWidth="1"/>
    <col min="13571" max="13571" width="2.625" style="2" customWidth="1"/>
    <col min="13572" max="13572" width="12.625" style="2" customWidth="1"/>
    <col min="13573" max="13573" width="2.625" style="2" customWidth="1"/>
    <col min="13574" max="13574" width="12.625" style="2" customWidth="1"/>
    <col min="13575" max="13575" width="2.625" style="2" customWidth="1"/>
    <col min="13576" max="13578" width="12.625" style="2" customWidth="1"/>
    <col min="13579" max="13825" width="9" style="2"/>
    <col min="13826" max="13826" width="12.625" style="2" customWidth="1"/>
    <col min="13827" max="13827" width="2.625" style="2" customWidth="1"/>
    <col min="13828" max="13828" width="12.625" style="2" customWidth="1"/>
    <col min="13829" max="13829" width="2.625" style="2" customWidth="1"/>
    <col min="13830" max="13830" width="12.625" style="2" customWidth="1"/>
    <col min="13831" max="13831" width="2.625" style="2" customWidth="1"/>
    <col min="13832" max="13834" width="12.625" style="2" customWidth="1"/>
    <col min="13835" max="14081" width="9" style="2"/>
    <col min="14082" max="14082" width="12.625" style="2" customWidth="1"/>
    <col min="14083" max="14083" width="2.625" style="2" customWidth="1"/>
    <col min="14084" max="14084" width="12.625" style="2" customWidth="1"/>
    <col min="14085" max="14085" width="2.625" style="2" customWidth="1"/>
    <col min="14086" max="14086" width="12.625" style="2" customWidth="1"/>
    <col min="14087" max="14087" width="2.625" style="2" customWidth="1"/>
    <col min="14088" max="14090" width="12.625" style="2" customWidth="1"/>
    <col min="14091" max="14337" width="9" style="2"/>
    <col min="14338" max="14338" width="12.625" style="2" customWidth="1"/>
    <col min="14339" max="14339" width="2.625" style="2" customWidth="1"/>
    <col min="14340" max="14340" width="12.625" style="2" customWidth="1"/>
    <col min="14341" max="14341" width="2.625" style="2" customWidth="1"/>
    <col min="14342" max="14342" width="12.625" style="2" customWidth="1"/>
    <col min="14343" max="14343" width="2.625" style="2" customWidth="1"/>
    <col min="14344" max="14346" width="12.625" style="2" customWidth="1"/>
    <col min="14347" max="14593" width="9" style="2"/>
    <col min="14594" max="14594" width="12.625" style="2" customWidth="1"/>
    <col min="14595" max="14595" width="2.625" style="2" customWidth="1"/>
    <col min="14596" max="14596" width="12.625" style="2" customWidth="1"/>
    <col min="14597" max="14597" width="2.625" style="2" customWidth="1"/>
    <col min="14598" max="14598" width="12.625" style="2" customWidth="1"/>
    <col min="14599" max="14599" width="2.625" style="2" customWidth="1"/>
    <col min="14600" max="14602" width="12.625" style="2" customWidth="1"/>
    <col min="14603" max="14849" width="9" style="2"/>
    <col min="14850" max="14850" width="12.625" style="2" customWidth="1"/>
    <col min="14851" max="14851" width="2.625" style="2" customWidth="1"/>
    <col min="14852" max="14852" width="12.625" style="2" customWidth="1"/>
    <col min="14853" max="14853" width="2.625" style="2" customWidth="1"/>
    <col min="14854" max="14854" width="12.625" style="2" customWidth="1"/>
    <col min="14855" max="14855" width="2.625" style="2" customWidth="1"/>
    <col min="14856" max="14858" width="12.625" style="2" customWidth="1"/>
    <col min="14859" max="15105" width="9" style="2"/>
    <col min="15106" max="15106" width="12.625" style="2" customWidth="1"/>
    <col min="15107" max="15107" width="2.625" style="2" customWidth="1"/>
    <col min="15108" max="15108" width="12.625" style="2" customWidth="1"/>
    <col min="15109" max="15109" width="2.625" style="2" customWidth="1"/>
    <col min="15110" max="15110" width="12.625" style="2" customWidth="1"/>
    <col min="15111" max="15111" width="2.625" style="2" customWidth="1"/>
    <col min="15112" max="15114" width="12.625" style="2" customWidth="1"/>
    <col min="15115" max="15361" width="9" style="2"/>
    <col min="15362" max="15362" width="12.625" style="2" customWidth="1"/>
    <col min="15363" max="15363" width="2.625" style="2" customWidth="1"/>
    <col min="15364" max="15364" width="12.625" style="2" customWidth="1"/>
    <col min="15365" max="15365" width="2.625" style="2" customWidth="1"/>
    <col min="15366" max="15366" width="12.625" style="2" customWidth="1"/>
    <col min="15367" max="15367" width="2.625" style="2" customWidth="1"/>
    <col min="15368" max="15370" width="12.625" style="2" customWidth="1"/>
    <col min="15371" max="15617" width="9" style="2"/>
    <col min="15618" max="15618" width="12.625" style="2" customWidth="1"/>
    <col min="15619" max="15619" width="2.625" style="2" customWidth="1"/>
    <col min="15620" max="15620" width="12.625" style="2" customWidth="1"/>
    <col min="15621" max="15621" width="2.625" style="2" customWidth="1"/>
    <col min="15622" max="15622" width="12.625" style="2" customWidth="1"/>
    <col min="15623" max="15623" width="2.625" style="2" customWidth="1"/>
    <col min="15624" max="15626" width="12.625" style="2" customWidth="1"/>
    <col min="15627" max="15873" width="9" style="2"/>
    <col min="15874" max="15874" width="12.625" style="2" customWidth="1"/>
    <col min="15875" max="15875" width="2.625" style="2" customWidth="1"/>
    <col min="15876" max="15876" width="12.625" style="2" customWidth="1"/>
    <col min="15877" max="15877" width="2.625" style="2" customWidth="1"/>
    <col min="15878" max="15878" width="12.625" style="2" customWidth="1"/>
    <col min="15879" max="15879" width="2.625" style="2" customWidth="1"/>
    <col min="15880" max="15882" width="12.625" style="2" customWidth="1"/>
    <col min="15883" max="16129" width="9" style="2"/>
    <col min="16130" max="16130" width="12.625" style="2" customWidth="1"/>
    <col min="16131" max="16131" width="2.625" style="2" customWidth="1"/>
    <col min="16132" max="16132" width="12.625" style="2" customWidth="1"/>
    <col min="16133" max="16133" width="2.625" style="2" customWidth="1"/>
    <col min="16134" max="16134" width="12.625" style="2" customWidth="1"/>
    <col min="16135" max="16135" width="2.625" style="2" customWidth="1"/>
    <col min="16136" max="16138" width="12.625" style="2" customWidth="1"/>
    <col min="16139" max="16384" width="9" style="2"/>
  </cols>
  <sheetData>
    <row r="1" spans="1:12" s="1" customFormat="1" ht="13.5" customHeight="1">
      <c r="B1" s="440" t="s">
        <v>313</v>
      </c>
      <c r="C1" s="5"/>
      <c r="D1" s="5"/>
      <c r="E1" s="404" t="s">
        <v>314</v>
      </c>
      <c r="G1" s="406" t="s">
        <v>315</v>
      </c>
      <c r="H1" s="407"/>
      <c r="I1" s="7"/>
      <c r="J1" s="406" t="s">
        <v>316</v>
      </c>
      <c r="K1" s="407"/>
    </row>
    <row r="2" spans="1:12" s="1" customFormat="1" ht="13.5">
      <c r="B2" s="403"/>
      <c r="C2" s="5"/>
      <c r="D2" s="5"/>
      <c r="E2" s="405"/>
      <c r="G2" s="10" t="s">
        <v>317</v>
      </c>
      <c r="H2" s="11" t="s">
        <v>318</v>
      </c>
      <c r="I2" s="7"/>
      <c r="J2" s="10" t="s">
        <v>319</v>
      </c>
      <c r="K2" s="11" t="s">
        <v>320</v>
      </c>
    </row>
    <row r="3" spans="1:12" s="1" customFormat="1" ht="13.5">
      <c r="B3" s="4"/>
      <c r="C3" s="6"/>
      <c r="D3" s="6"/>
      <c r="E3" s="4"/>
      <c r="F3" s="7"/>
      <c r="G3" s="8"/>
      <c r="H3" s="9"/>
      <c r="I3" s="7"/>
      <c r="J3" s="8"/>
      <c r="K3" s="9"/>
      <c r="L3" s="7"/>
    </row>
    <row r="4" spans="1:12" ht="13.5">
      <c r="E4" s="3" t="s">
        <v>291</v>
      </c>
      <c r="G4" s="3" t="s">
        <v>292</v>
      </c>
      <c r="I4" s="408" t="s">
        <v>321</v>
      </c>
      <c r="J4" s="408"/>
      <c r="K4" s="408"/>
    </row>
    <row r="5" spans="1:12" ht="13.5" customHeight="1">
      <c r="B5" s="387" t="s">
        <v>10</v>
      </c>
      <c r="E5" s="390" t="s">
        <v>5</v>
      </c>
      <c r="F5" s="391"/>
      <c r="G5" s="392" t="s">
        <v>322</v>
      </c>
      <c r="H5" s="391"/>
      <c r="I5" s="391"/>
      <c r="J5" s="391"/>
      <c r="K5" s="391"/>
    </row>
    <row r="6" spans="1:12" ht="13.5">
      <c r="B6" s="388"/>
      <c r="E6" s="390" t="s">
        <v>6</v>
      </c>
      <c r="F6" s="391"/>
      <c r="G6" s="393" t="s">
        <v>323</v>
      </c>
      <c r="H6" s="394"/>
      <c r="I6" s="394"/>
      <c r="J6" s="394"/>
      <c r="K6" s="395"/>
    </row>
    <row r="7" spans="1:12" ht="13.5">
      <c r="B7" s="388"/>
      <c r="E7" s="391"/>
      <c r="F7" s="391"/>
      <c r="G7" s="396"/>
      <c r="H7" s="397"/>
      <c r="I7" s="397"/>
      <c r="J7" s="397"/>
      <c r="K7" s="398"/>
    </row>
    <row r="8" spans="1:12" ht="13.5">
      <c r="B8" s="389"/>
      <c r="E8" s="391"/>
      <c r="F8" s="391"/>
      <c r="G8" s="396"/>
      <c r="H8" s="397"/>
      <c r="I8" s="397"/>
      <c r="J8" s="397"/>
      <c r="K8" s="398"/>
    </row>
    <row r="9" spans="1:12" ht="13.5">
      <c r="E9" s="391"/>
      <c r="F9" s="391"/>
      <c r="G9" s="399"/>
      <c r="H9" s="400"/>
      <c r="I9" s="400"/>
      <c r="J9" s="400"/>
      <c r="K9" s="401"/>
    </row>
    <row r="10" spans="1:12" ht="13.5">
      <c r="A10" s="139" t="s">
        <v>1033</v>
      </c>
    </row>
    <row r="11" spans="1:12" ht="13.5">
      <c r="A11" s="65" t="s">
        <v>833</v>
      </c>
      <c r="B11" s="427" t="s">
        <v>7</v>
      </c>
      <c r="C11" s="427"/>
      <c r="D11" s="67" t="s">
        <v>834</v>
      </c>
      <c r="E11" s="427" t="s">
        <v>8</v>
      </c>
      <c r="F11" s="427"/>
      <c r="G11" s="427"/>
      <c r="H11" s="427"/>
      <c r="I11" s="427"/>
      <c r="J11" s="427"/>
      <c r="K11" s="427"/>
    </row>
    <row r="12" spans="1:12" ht="24.95" customHeight="1">
      <c r="A12" s="66"/>
      <c r="B12" s="393" t="s">
        <v>324</v>
      </c>
      <c r="C12" s="428"/>
      <c r="D12" s="133"/>
      <c r="E12" s="381" t="s">
        <v>325</v>
      </c>
      <c r="F12" s="382"/>
      <c r="G12" s="382"/>
      <c r="H12" s="382"/>
      <c r="I12" s="382"/>
      <c r="J12" s="382"/>
      <c r="K12" s="383"/>
    </row>
    <row r="13" spans="1:12" ht="24.95" customHeight="1">
      <c r="A13" s="66"/>
      <c r="B13" s="429"/>
      <c r="C13" s="430"/>
      <c r="D13" s="134"/>
      <c r="E13" s="384" t="s">
        <v>326</v>
      </c>
      <c r="F13" s="385"/>
      <c r="G13" s="385"/>
      <c r="H13" s="385"/>
      <c r="I13" s="385"/>
      <c r="J13" s="385"/>
      <c r="K13" s="386"/>
    </row>
    <row r="14" spans="1:12" ht="24.95" customHeight="1">
      <c r="A14" s="66"/>
      <c r="B14" s="429"/>
      <c r="C14" s="430"/>
      <c r="D14" s="134"/>
      <c r="E14" s="384" t="s">
        <v>327</v>
      </c>
      <c r="F14" s="385"/>
      <c r="G14" s="385"/>
      <c r="H14" s="385"/>
      <c r="I14" s="385"/>
      <c r="J14" s="385"/>
      <c r="K14" s="386"/>
    </row>
    <row r="15" spans="1:12" ht="24.95" customHeight="1">
      <c r="A15" s="66"/>
      <c r="B15" s="429"/>
      <c r="C15" s="430"/>
      <c r="D15" s="134"/>
      <c r="E15" s="384" t="s">
        <v>328</v>
      </c>
      <c r="F15" s="385"/>
      <c r="G15" s="385"/>
      <c r="H15" s="385"/>
      <c r="I15" s="385"/>
      <c r="J15" s="385"/>
      <c r="K15" s="386"/>
    </row>
    <row r="16" spans="1:12" ht="24.95" customHeight="1">
      <c r="A16" s="66"/>
      <c r="B16" s="429"/>
      <c r="C16" s="430"/>
      <c r="D16" s="134"/>
      <c r="E16" s="434"/>
      <c r="F16" s="435"/>
      <c r="G16" s="435"/>
      <c r="H16" s="435"/>
      <c r="I16" s="435"/>
      <c r="J16" s="435"/>
      <c r="K16" s="436"/>
    </row>
    <row r="17" spans="1:11" ht="24.95" customHeight="1">
      <c r="A17" s="66"/>
      <c r="B17" s="431"/>
      <c r="C17" s="430"/>
      <c r="D17" s="134"/>
      <c r="E17" s="365"/>
      <c r="F17" s="366"/>
      <c r="G17" s="366"/>
      <c r="H17" s="366"/>
      <c r="I17" s="366"/>
      <c r="J17" s="366"/>
      <c r="K17" s="367"/>
    </row>
    <row r="18" spans="1:11" ht="24.95" customHeight="1">
      <c r="A18" s="66"/>
      <c r="B18" s="431"/>
      <c r="C18" s="430"/>
      <c r="D18" s="134"/>
      <c r="E18" s="362"/>
      <c r="F18" s="363"/>
      <c r="G18" s="363"/>
      <c r="H18" s="363"/>
      <c r="I18" s="363"/>
      <c r="J18" s="363"/>
      <c r="K18" s="364"/>
    </row>
    <row r="19" spans="1:11" ht="24.95" customHeight="1">
      <c r="A19" s="66"/>
      <c r="B19" s="431"/>
      <c r="C19" s="430"/>
      <c r="D19" s="134"/>
      <c r="E19" s="365"/>
      <c r="F19" s="366"/>
      <c r="G19" s="366"/>
      <c r="H19" s="366"/>
      <c r="I19" s="366"/>
      <c r="J19" s="366"/>
      <c r="K19" s="367"/>
    </row>
    <row r="20" spans="1:11" ht="24.95" customHeight="1">
      <c r="A20" s="66"/>
      <c r="B20" s="431"/>
      <c r="C20" s="430"/>
      <c r="D20" s="134"/>
      <c r="E20" s="368"/>
      <c r="F20" s="369"/>
      <c r="G20" s="369"/>
      <c r="H20" s="369"/>
      <c r="I20" s="369"/>
      <c r="J20" s="369"/>
      <c r="K20" s="370"/>
    </row>
    <row r="21" spans="1:11" ht="24.95" customHeight="1">
      <c r="A21" s="66"/>
      <c r="B21" s="393" t="s">
        <v>329</v>
      </c>
      <c r="C21" s="428"/>
      <c r="D21" s="133"/>
      <c r="E21" s="381" t="s">
        <v>330</v>
      </c>
      <c r="F21" s="382"/>
      <c r="G21" s="382"/>
      <c r="H21" s="382"/>
      <c r="I21" s="382"/>
      <c r="J21" s="382"/>
      <c r="K21" s="383"/>
    </row>
    <row r="22" spans="1:11" ht="24.95" customHeight="1">
      <c r="A22" s="66"/>
      <c r="B22" s="429"/>
      <c r="C22" s="430"/>
      <c r="D22" s="134"/>
      <c r="E22" s="384" t="s">
        <v>331</v>
      </c>
      <c r="F22" s="385"/>
      <c r="G22" s="385"/>
      <c r="H22" s="385"/>
      <c r="I22" s="385"/>
      <c r="J22" s="385"/>
      <c r="K22" s="386"/>
    </row>
    <row r="23" spans="1:11" ht="24.95" customHeight="1">
      <c r="A23" s="66"/>
      <c r="B23" s="429"/>
      <c r="C23" s="430"/>
      <c r="D23" s="134"/>
      <c r="E23" s="384" t="s">
        <v>332</v>
      </c>
      <c r="F23" s="385"/>
      <c r="G23" s="385"/>
      <c r="H23" s="385"/>
      <c r="I23" s="385"/>
      <c r="J23" s="385"/>
      <c r="K23" s="386"/>
    </row>
    <row r="24" spans="1:11" ht="24.95" customHeight="1">
      <c r="A24" s="66"/>
      <c r="B24" s="429"/>
      <c r="C24" s="430"/>
      <c r="D24" s="134"/>
      <c r="E24" s="384" t="s">
        <v>333</v>
      </c>
      <c r="F24" s="385"/>
      <c r="G24" s="385"/>
      <c r="H24" s="385"/>
      <c r="I24" s="385"/>
      <c r="J24" s="385"/>
      <c r="K24" s="386"/>
    </row>
    <row r="25" spans="1:11" ht="24.95" customHeight="1">
      <c r="A25" s="66"/>
      <c r="B25" s="429"/>
      <c r="C25" s="430"/>
      <c r="D25" s="134"/>
      <c r="E25" s="365"/>
      <c r="F25" s="366"/>
      <c r="G25" s="366"/>
      <c r="H25" s="366"/>
      <c r="I25" s="366"/>
      <c r="J25" s="366"/>
      <c r="K25" s="367"/>
    </row>
    <row r="26" spans="1:11" ht="24.95" customHeight="1">
      <c r="A26" s="66"/>
      <c r="B26" s="431"/>
      <c r="C26" s="430"/>
      <c r="D26" s="134"/>
      <c r="E26" s="365"/>
      <c r="F26" s="366"/>
      <c r="G26" s="366"/>
      <c r="H26" s="366"/>
      <c r="I26" s="366"/>
      <c r="J26" s="366"/>
      <c r="K26" s="367"/>
    </row>
    <row r="27" spans="1:11" ht="24.95" customHeight="1">
      <c r="A27" s="66"/>
      <c r="B27" s="431"/>
      <c r="C27" s="430"/>
      <c r="D27" s="134"/>
      <c r="E27" s="362"/>
      <c r="F27" s="363"/>
      <c r="G27" s="363"/>
      <c r="H27" s="363"/>
      <c r="I27" s="363"/>
      <c r="J27" s="363"/>
      <c r="K27" s="364"/>
    </row>
    <row r="28" spans="1:11" ht="24.95" customHeight="1">
      <c r="A28" s="66"/>
      <c r="B28" s="431"/>
      <c r="C28" s="430"/>
      <c r="D28" s="134"/>
      <c r="E28" s="365"/>
      <c r="F28" s="366"/>
      <c r="G28" s="366"/>
      <c r="H28" s="366"/>
      <c r="I28" s="366"/>
      <c r="J28" s="366"/>
      <c r="K28" s="367"/>
    </row>
    <row r="29" spans="1:11" ht="24.95" customHeight="1">
      <c r="A29" s="66"/>
      <c r="B29" s="432"/>
      <c r="C29" s="433"/>
      <c r="D29" s="135"/>
      <c r="E29" s="368"/>
      <c r="F29" s="369"/>
      <c r="G29" s="369"/>
      <c r="H29" s="369"/>
      <c r="I29" s="369"/>
      <c r="J29" s="369"/>
      <c r="K29" s="370"/>
    </row>
    <row r="30" spans="1:11" ht="24.95" customHeight="1">
      <c r="A30" s="66"/>
      <c r="B30" s="429" t="s">
        <v>334</v>
      </c>
      <c r="C30" s="430"/>
      <c r="D30" s="134"/>
      <c r="E30" s="381" t="s">
        <v>335</v>
      </c>
      <c r="F30" s="382"/>
      <c r="G30" s="382"/>
      <c r="H30" s="382"/>
      <c r="I30" s="382"/>
      <c r="J30" s="382"/>
      <c r="K30" s="383"/>
    </row>
    <row r="31" spans="1:11" ht="24.95" customHeight="1">
      <c r="A31" s="66"/>
      <c r="B31" s="429"/>
      <c r="C31" s="430"/>
      <c r="D31" s="134"/>
      <c r="E31" s="384" t="s">
        <v>336</v>
      </c>
      <c r="F31" s="385"/>
      <c r="G31" s="385"/>
      <c r="H31" s="385"/>
      <c r="I31" s="385"/>
      <c r="J31" s="385"/>
      <c r="K31" s="386"/>
    </row>
    <row r="32" spans="1:11" ht="24.95" customHeight="1">
      <c r="A32" s="66"/>
      <c r="B32" s="429"/>
      <c r="C32" s="430"/>
      <c r="D32" s="134"/>
      <c r="E32" s="384" t="s">
        <v>337</v>
      </c>
      <c r="F32" s="385"/>
      <c r="G32" s="385"/>
      <c r="H32" s="385"/>
      <c r="I32" s="385"/>
      <c r="J32" s="385"/>
      <c r="K32" s="386"/>
    </row>
    <row r="33" spans="1:11" ht="24.95" customHeight="1">
      <c r="A33" s="66"/>
      <c r="B33" s="429"/>
      <c r="C33" s="430"/>
      <c r="D33" s="134"/>
      <c r="E33" s="434"/>
      <c r="F33" s="435"/>
      <c r="G33" s="435"/>
      <c r="H33" s="435"/>
      <c r="I33" s="435"/>
      <c r="J33" s="435"/>
      <c r="K33" s="436"/>
    </row>
    <row r="34" spans="1:11" ht="24.95" customHeight="1">
      <c r="A34" s="66"/>
      <c r="B34" s="429"/>
      <c r="C34" s="430"/>
      <c r="D34" s="134"/>
      <c r="E34" s="365"/>
      <c r="F34" s="366"/>
      <c r="G34" s="366"/>
      <c r="H34" s="366"/>
      <c r="I34" s="366"/>
      <c r="J34" s="366"/>
      <c r="K34" s="367"/>
    </row>
    <row r="35" spans="1:11" ht="24.95" customHeight="1">
      <c r="A35" s="66"/>
      <c r="B35" s="431"/>
      <c r="C35" s="430"/>
      <c r="D35" s="134"/>
      <c r="E35" s="365"/>
      <c r="F35" s="366"/>
      <c r="G35" s="366"/>
      <c r="H35" s="366"/>
      <c r="I35" s="366"/>
      <c r="J35" s="366"/>
      <c r="K35" s="367"/>
    </row>
    <row r="36" spans="1:11" ht="24.95" customHeight="1">
      <c r="A36" s="66"/>
      <c r="B36" s="431"/>
      <c r="C36" s="430"/>
      <c r="D36" s="134"/>
      <c r="E36" s="362"/>
      <c r="F36" s="363"/>
      <c r="G36" s="363"/>
      <c r="H36" s="363"/>
      <c r="I36" s="363"/>
      <c r="J36" s="363"/>
      <c r="K36" s="364"/>
    </row>
    <row r="37" spans="1:11" ht="24.95" customHeight="1">
      <c r="A37" s="66"/>
      <c r="B37" s="431"/>
      <c r="C37" s="430"/>
      <c r="D37" s="134"/>
      <c r="E37" s="365"/>
      <c r="F37" s="366"/>
      <c r="G37" s="366"/>
      <c r="H37" s="366"/>
      <c r="I37" s="366"/>
      <c r="J37" s="366"/>
      <c r="K37" s="367"/>
    </row>
    <row r="38" spans="1:11" ht="24.95" customHeight="1">
      <c r="A38" s="66"/>
      <c r="B38" s="431"/>
      <c r="C38" s="430"/>
      <c r="D38" s="134"/>
      <c r="E38" s="368"/>
      <c r="F38" s="369"/>
      <c r="G38" s="369"/>
      <c r="H38" s="369"/>
      <c r="I38" s="369"/>
      <c r="J38" s="369"/>
      <c r="K38" s="370"/>
    </row>
    <row r="39" spans="1:11" ht="24.95" customHeight="1">
      <c r="A39" s="66"/>
      <c r="B39" s="393"/>
      <c r="C39" s="428"/>
      <c r="D39" s="136"/>
      <c r="E39" s="372"/>
      <c r="F39" s="373"/>
      <c r="G39" s="373"/>
      <c r="H39" s="373"/>
      <c r="I39" s="373"/>
      <c r="J39" s="373"/>
      <c r="K39" s="374"/>
    </row>
    <row r="40" spans="1:11" ht="24.95" customHeight="1">
      <c r="A40" s="66"/>
      <c r="B40" s="429"/>
      <c r="C40" s="430"/>
      <c r="D40" s="137"/>
      <c r="E40" s="365"/>
      <c r="F40" s="366"/>
      <c r="G40" s="366"/>
      <c r="H40" s="366"/>
      <c r="I40" s="366"/>
      <c r="J40" s="366"/>
      <c r="K40" s="367"/>
    </row>
    <row r="41" spans="1:11" ht="24.95" customHeight="1">
      <c r="A41" s="66"/>
      <c r="B41" s="429"/>
      <c r="C41" s="430"/>
      <c r="D41" s="137"/>
      <c r="E41" s="365"/>
      <c r="F41" s="366"/>
      <c r="G41" s="366"/>
      <c r="H41" s="366"/>
      <c r="I41" s="366"/>
      <c r="J41" s="366"/>
      <c r="K41" s="367"/>
    </row>
    <row r="42" spans="1:11" ht="24.95" customHeight="1">
      <c r="A42" s="66"/>
      <c r="B42" s="429"/>
      <c r="C42" s="430"/>
      <c r="D42" s="137"/>
      <c r="E42" s="365"/>
      <c r="F42" s="366"/>
      <c r="G42" s="366"/>
      <c r="H42" s="366"/>
      <c r="I42" s="366"/>
      <c r="J42" s="366"/>
      <c r="K42" s="367"/>
    </row>
    <row r="43" spans="1:11" ht="24.95" customHeight="1">
      <c r="A43" s="66"/>
      <c r="B43" s="429"/>
      <c r="C43" s="430"/>
      <c r="D43" s="137"/>
      <c r="E43" s="365"/>
      <c r="F43" s="366"/>
      <c r="G43" s="366"/>
      <c r="H43" s="366"/>
      <c r="I43" s="366"/>
      <c r="J43" s="366"/>
      <c r="K43" s="367"/>
    </row>
    <row r="44" spans="1:11" ht="24.95" customHeight="1">
      <c r="A44" s="66"/>
      <c r="B44" s="431"/>
      <c r="C44" s="430"/>
      <c r="D44" s="137"/>
      <c r="E44" s="365"/>
      <c r="F44" s="366"/>
      <c r="G44" s="366"/>
      <c r="H44" s="366"/>
      <c r="I44" s="366"/>
      <c r="J44" s="366"/>
      <c r="K44" s="367"/>
    </row>
    <row r="45" spans="1:11" ht="24.95" customHeight="1">
      <c r="A45" s="66"/>
      <c r="B45" s="431"/>
      <c r="C45" s="430"/>
      <c r="D45" s="137"/>
      <c r="E45" s="362"/>
      <c r="F45" s="363"/>
      <c r="G45" s="363"/>
      <c r="H45" s="363"/>
      <c r="I45" s="363"/>
      <c r="J45" s="363"/>
      <c r="K45" s="364"/>
    </row>
    <row r="46" spans="1:11" ht="24.95" customHeight="1">
      <c r="A46" s="66"/>
      <c r="B46" s="431"/>
      <c r="C46" s="430"/>
      <c r="D46" s="137"/>
      <c r="E46" s="365"/>
      <c r="F46" s="366"/>
      <c r="G46" s="366"/>
      <c r="H46" s="366"/>
      <c r="I46" s="366"/>
      <c r="J46" s="366"/>
      <c r="K46" s="367"/>
    </row>
    <row r="47" spans="1:11" ht="24.95" customHeight="1">
      <c r="A47" s="66"/>
      <c r="B47" s="432"/>
      <c r="C47" s="433"/>
      <c r="D47" s="138"/>
      <c r="E47" s="368"/>
      <c r="F47" s="369"/>
      <c r="G47" s="369"/>
      <c r="H47" s="369"/>
      <c r="I47" s="369"/>
      <c r="J47" s="369"/>
      <c r="K47" s="370"/>
    </row>
    <row r="48" spans="1:11" ht="13.5"/>
    <row r="49" spans="2:11" ht="13.5">
      <c r="B49" s="2" t="s">
        <v>9</v>
      </c>
    </row>
    <row r="50" spans="2:11" ht="13.5">
      <c r="B50" s="409" t="s">
        <v>338</v>
      </c>
      <c r="C50" s="410"/>
      <c r="D50" s="410"/>
      <c r="E50" s="410"/>
      <c r="F50" s="410"/>
      <c r="G50" s="411"/>
      <c r="H50" s="409" t="s">
        <v>339</v>
      </c>
      <c r="I50" s="410"/>
      <c r="J50" s="410"/>
      <c r="K50" s="411"/>
    </row>
    <row r="51" spans="2:11" ht="13.5">
      <c r="B51" s="412"/>
      <c r="C51" s="413"/>
      <c r="D51" s="413"/>
      <c r="E51" s="413"/>
      <c r="F51" s="413"/>
      <c r="G51" s="414"/>
      <c r="H51" s="412"/>
      <c r="I51" s="413"/>
      <c r="J51" s="413"/>
      <c r="K51" s="414"/>
    </row>
    <row r="52" spans="2:11" ht="13.5">
      <c r="B52" s="412"/>
      <c r="C52" s="413"/>
      <c r="D52" s="413"/>
      <c r="E52" s="413"/>
      <c r="F52" s="413"/>
      <c r="G52" s="414"/>
      <c r="H52" s="412"/>
      <c r="I52" s="413"/>
      <c r="J52" s="413"/>
      <c r="K52" s="414"/>
    </row>
    <row r="53" spans="2:11" ht="13.5">
      <c r="B53" s="412"/>
      <c r="C53" s="413"/>
      <c r="D53" s="413"/>
      <c r="E53" s="413"/>
      <c r="F53" s="413"/>
      <c r="G53" s="414"/>
      <c r="H53" s="412"/>
      <c r="I53" s="413"/>
      <c r="J53" s="413"/>
      <c r="K53" s="414"/>
    </row>
    <row r="54" spans="2:11" ht="13.5">
      <c r="B54" s="412"/>
      <c r="C54" s="413"/>
      <c r="D54" s="413"/>
      <c r="E54" s="413"/>
      <c r="F54" s="413"/>
      <c r="G54" s="414"/>
      <c r="H54" s="412"/>
      <c r="I54" s="413"/>
      <c r="J54" s="413"/>
      <c r="K54" s="414"/>
    </row>
    <row r="55" spans="2:11" ht="13.5">
      <c r="B55" s="412"/>
      <c r="C55" s="413"/>
      <c r="D55" s="413"/>
      <c r="E55" s="413"/>
      <c r="F55" s="413"/>
      <c r="G55" s="414"/>
      <c r="H55" s="412"/>
      <c r="I55" s="413"/>
      <c r="J55" s="413"/>
      <c r="K55" s="414"/>
    </row>
    <row r="56" spans="2:11" ht="13.5">
      <c r="B56" s="412"/>
      <c r="C56" s="413"/>
      <c r="D56" s="413"/>
      <c r="E56" s="413"/>
      <c r="F56" s="413"/>
      <c r="G56" s="414"/>
      <c r="H56" s="412"/>
      <c r="I56" s="413"/>
      <c r="J56" s="413"/>
      <c r="K56" s="414"/>
    </row>
    <row r="57" spans="2:11" ht="13.5">
      <c r="B57" s="412"/>
      <c r="C57" s="413"/>
      <c r="D57" s="413"/>
      <c r="E57" s="413"/>
      <c r="F57" s="413"/>
      <c r="G57" s="414"/>
      <c r="H57" s="412"/>
      <c r="I57" s="413"/>
      <c r="J57" s="413"/>
      <c r="K57" s="414"/>
    </row>
    <row r="58" spans="2:11" ht="13.5">
      <c r="B58" s="412"/>
      <c r="C58" s="413"/>
      <c r="D58" s="413"/>
      <c r="E58" s="413"/>
      <c r="F58" s="413"/>
      <c r="G58" s="414"/>
      <c r="H58" s="412"/>
      <c r="I58" s="413"/>
      <c r="J58" s="413"/>
      <c r="K58" s="414"/>
    </row>
    <row r="59" spans="2:11" ht="13.5">
      <c r="B59" s="412"/>
      <c r="C59" s="413"/>
      <c r="D59" s="413"/>
      <c r="E59" s="413"/>
      <c r="F59" s="413"/>
      <c r="G59" s="414"/>
      <c r="H59" s="412"/>
      <c r="I59" s="413"/>
      <c r="J59" s="413"/>
      <c r="K59" s="414"/>
    </row>
    <row r="60" spans="2:11" ht="13.5">
      <c r="B60" s="412"/>
      <c r="C60" s="413"/>
      <c r="D60" s="413"/>
      <c r="E60" s="413"/>
      <c r="F60" s="413"/>
      <c r="G60" s="414"/>
      <c r="H60" s="412"/>
      <c r="I60" s="413"/>
      <c r="J60" s="413"/>
      <c r="K60" s="414"/>
    </row>
    <row r="61" spans="2:11" ht="13.5">
      <c r="B61" s="412"/>
      <c r="C61" s="413"/>
      <c r="D61" s="413"/>
      <c r="E61" s="413"/>
      <c r="F61" s="413"/>
      <c r="G61" s="414"/>
      <c r="H61" s="412"/>
      <c r="I61" s="413"/>
      <c r="J61" s="413"/>
      <c r="K61" s="414"/>
    </row>
    <row r="62" spans="2:11" ht="13.5">
      <c r="B62" s="415"/>
      <c r="C62" s="416"/>
      <c r="D62" s="416"/>
      <c r="E62" s="416"/>
      <c r="F62" s="416"/>
      <c r="G62" s="417"/>
      <c r="H62" s="421"/>
      <c r="I62" s="422"/>
      <c r="J62" s="422"/>
      <c r="K62" s="423"/>
    </row>
    <row r="63" spans="2:11" ht="13.5">
      <c r="B63" s="415"/>
      <c r="C63" s="416"/>
      <c r="D63" s="416"/>
      <c r="E63" s="416"/>
      <c r="F63" s="416"/>
      <c r="G63" s="417"/>
      <c r="H63" s="421"/>
      <c r="I63" s="422"/>
      <c r="J63" s="422"/>
      <c r="K63" s="423"/>
    </row>
    <row r="64" spans="2:11" ht="13.5">
      <c r="B64" s="415"/>
      <c r="C64" s="416"/>
      <c r="D64" s="416"/>
      <c r="E64" s="416"/>
      <c r="F64" s="416"/>
      <c r="G64" s="417"/>
      <c r="H64" s="421"/>
      <c r="I64" s="422"/>
      <c r="J64" s="422"/>
      <c r="K64" s="423"/>
    </row>
    <row r="65" spans="2:11" ht="13.5">
      <c r="B65" s="415"/>
      <c r="C65" s="416"/>
      <c r="D65" s="416"/>
      <c r="E65" s="416"/>
      <c r="F65" s="416"/>
      <c r="G65" s="417"/>
      <c r="H65" s="421"/>
      <c r="I65" s="422"/>
      <c r="J65" s="422"/>
      <c r="K65" s="423"/>
    </row>
    <row r="66" spans="2:11" ht="13.5">
      <c r="B66" s="415"/>
      <c r="C66" s="416"/>
      <c r="D66" s="416"/>
      <c r="E66" s="416"/>
      <c r="F66" s="416"/>
      <c r="G66" s="417"/>
      <c r="H66" s="421"/>
      <c r="I66" s="422"/>
      <c r="J66" s="422"/>
      <c r="K66" s="423"/>
    </row>
    <row r="67" spans="2:11" ht="13.5">
      <c r="B67" s="415"/>
      <c r="C67" s="416"/>
      <c r="D67" s="416"/>
      <c r="E67" s="416"/>
      <c r="F67" s="416"/>
      <c r="G67" s="417"/>
      <c r="H67" s="421"/>
      <c r="I67" s="422"/>
      <c r="J67" s="422"/>
      <c r="K67" s="423"/>
    </row>
    <row r="68" spans="2:11" ht="13.5">
      <c r="B68" s="415"/>
      <c r="C68" s="416"/>
      <c r="D68" s="416"/>
      <c r="E68" s="416"/>
      <c r="F68" s="416"/>
      <c r="G68" s="417"/>
      <c r="H68" s="421"/>
      <c r="I68" s="422"/>
      <c r="J68" s="422"/>
      <c r="K68" s="423"/>
    </row>
    <row r="69" spans="2:11" ht="13.5">
      <c r="B69" s="415"/>
      <c r="C69" s="416"/>
      <c r="D69" s="416"/>
      <c r="E69" s="416"/>
      <c r="F69" s="416"/>
      <c r="G69" s="417"/>
      <c r="H69" s="421"/>
      <c r="I69" s="422"/>
      <c r="J69" s="422"/>
      <c r="K69" s="423"/>
    </row>
    <row r="70" spans="2:11" ht="13.5">
      <c r="B70" s="418"/>
      <c r="C70" s="419"/>
      <c r="D70" s="419"/>
      <c r="E70" s="419"/>
      <c r="F70" s="419"/>
      <c r="G70" s="420"/>
      <c r="H70" s="424"/>
      <c r="I70" s="425"/>
      <c r="J70" s="425"/>
      <c r="K70" s="426"/>
    </row>
    <row r="71" spans="2:11" ht="13.5"/>
    <row r="72" spans="2:11" ht="13.5"/>
    <row r="73" spans="2:11" ht="13.5"/>
    <row r="74" spans="2:11" ht="13.5"/>
    <row r="75" spans="2:11" ht="13.5"/>
    <row r="76" spans="2:11" ht="13.5"/>
    <row r="77" spans="2:11" ht="13.5"/>
    <row r="78" spans="2:11" ht="13.5"/>
    <row r="79" spans="2:11" ht="13.5"/>
    <row r="80" spans="2:11" ht="13.5"/>
    <row r="81" ht="13.5"/>
    <row r="82" ht="13.5"/>
    <row r="83" ht="13.5"/>
    <row r="84" ht="13.5"/>
    <row r="85" ht="13.5"/>
    <row r="86" ht="13.5"/>
    <row r="87" ht="13.5"/>
    <row r="88" ht="13.5"/>
    <row r="89" ht="13.5"/>
    <row r="90" ht="13.5"/>
    <row r="91" ht="13.5"/>
    <row r="92" ht="13.5"/>
    <row r="93" ht="13.5"/>
    <row r="94" ht="13.5"/>
    <row r="95" ht="13.5"/>
    <row r="96" ht="13.5"/>
    <row r="97" ht="13.5"/>
    <row r="98" ht="13.5"/>
    <row r="99" ht="13.5"/>
    <row r="100" ht="13.5"/>
    <row r="101" ht="13.5"/>
    <row r="102" ht="13.5"/>
  </sheetData>
  <mergeCells count="54">
    <mergeCell ref="B5:B8"/>
    <mergeCell ref="E5:F5"/>
    <mergeCell ref="G5:K5"/>
    <mergeCell ref="E6:F9"/>
    <mergeCell ref="G6:K9"/>
    <mergeCell ref="B1:B2"/>
    <mergeCell ref="E1:E2"/>
    <mergeCell ref="G1:H1"/>
    <mergeCell ref="J1:K1"/>
    <mergeCell ref="I4:K4"/>
    <mergeCell ref="B50:G70"/>
    <mergeCell ref="H50:K70"/>
    <mergeCell ref="B11:C11"/>
    <mergeCell ref="E11:K11"/>
    <mergeCell ref="B12:C20"/>
    <mergeCell ref="B21:C29"/>
    <mergeCell ref="B30:C38"/>
    <mergeCell ref="B39:C47"/>
    <mergeCell ref="E12:K12"/>
    <mergeCell ref="E13:K13"/>
    <mergeCell ref="E14:K14"/>
    <mergeCell ref="E15:K15"/>
    <mergeCell ref="E16:K16"/>
    <mergeCell ref="E17:K17"/>
    <mergeCell ref="E18:K18"/>
    <mergeCell ref="E19:K19"/>
    <mergeCell ref="E20:K20"/>
    <mergeCell ref="E21:K21"/>
    <mergeCell ref="E22:K22"/>
    <mergeCell ref="E23:K23"/>
    <mergeCell ref="E24:K24"/>
    <mergeCell ref="E25:K25"/>
    <mergeCell ref="E26:K26"/>
    <mergeCell ref="E27:K27"/>
    <mergeCell ref="E28:K28"/>
    <mergeCell ref="E29:K29"/>
    <mergeCell ref="E30:K30"/>
    <mergeCell ref="E31:K31"/>
    <mergeCell ref="E32:K32"/>
    <mergeCell ref="E33:K33"/>
    <mergeCell ref="E34:K34"/>
    <mergeCell ref="E35:K35"/>
    <mergeCell ref="E36:K36"/>
    <mergeCell ref="E37:K37"/>
    <mergeCell ref="E38:K38"/>
    <mergeCell ref="E39:K39"/>
    <mergeCell ref="E45:K45"/>
    <mergeCell ref="E46:K46"/>
    <mergeCell ref="E47:K47"/>
    <mergeCell ref="E40:K40"/>
    <mergeCell ref="E41:K41"/>
    <mergeCell ref="E42:K42"/>
    <mergeCell ref="E43:K43"/>
    <mergeCell ref="E44:K44"/>
  </mergeCells>
  <phoneticPr fontId="1"/>
  <hyperlinks>
    <hyperlink ref="I4:K4" location="データ一覧表!A28" tooltip="ﾃﾞｰﾀ一覧表のシートへ戻る" display="ユニット番号　01C045L11"/>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00CC"/>
  </sheetPr>
  <dimension ref="A1:L102"/>
  <sheetViews>
    <sheetView workbookViewId="0">
      <selection activeCell="I4" sqref="I4:K4"/>
    </sheetView>
  </sheetViews>
  <sheetFormatPr defaultRowHeight="20.100000000000001" customHeight="1"/>
  <cols>
    <col min="1" max="1" width="10.625" style="2" customWidth="1"/>
    <col min="2" max="2" width="17.25" style="2" customWidth="1"/>
    <col min="3" max="3" width="2.625" style="2" customWidth="1"/>
    <col min="4" max="4" width="3.625" style="2" customWidth="1"/>
    <col min="5" max="5" width="17.25" style="2" customWidth="1"/>
    <col min="6" max="6" width="2.625" style="2" customWidth="1"/>
    <col min="7" max="8" width="14.375" style="2" customWidth="1"/>
    <col min="9" max="9" width="3.625" style="2" customWidth="1"/>
    <col min="10" max="11" width="14.125" style="2" customWidth="1"/>
    <col min="12" max="12" width="3.25" style="2" customWidth="1"/>
    <col min="13" max="257" width="9" style="2"/>
    <col min="258" max="258" width="12.625" style="2" customWidth="1"/>
    <col min="259" max="259" width="2.625" style="2" customWidth="1"/>
    <col min="260" max="260" width="12.625" style="2" customWidth="1"/>
    <col min="261" max="261" width="2.625" style="2" customWidth="1"/>
    <col min="262" max="262" width="12.625" style="2" customWidth="1"/>
    <col min="263" max="263" width="2.625" style="2" customWidth="1"/>
    <col min="264" max="266" width="12.625" style="2" customWidth="1"/>
    <col min="267" max="513" width="9" style="2"/>
    <col min="514" max="514" width="12.625" style="2" customWidth="1"/>
    <col min="515" max="515" width="2.625" style="2" customWidth="1"/>
    <col min="516" max="516" width="12.625" style="2" customWidth="1"/>
    <col min="517" max="517" width="2.625" style="2" customWidth="1"/>
    <col min="518" max="518" width="12.625" style="2" customWidth="1"/>
    <col min="519" max="519" width="2.625" style="2" customWidth="1"/>
    <col min="520" max="522" width="12.625" style="2" customWidth="1"/>
    <col min="523" max="769" width="9" style="2"/>
    <col min="770" max="770" width="12.625" style="2" customWidth="1"/>
    <col min="771" max="771" width="2.625" style="2" customWidth="1"/>
    <col min="772" max="772" width="12.625" style="2" customWidth="1"/>
    <col min="773" max="773" width="2.625" style="2" customWidth="1"/>
    <col min="774" max="774" width="12.625" style="2" customWidth="1"/>
    <col min="775" max="775" width="2.625" style="2" customWidth="1"/>
    <col min="776" max="778" width="12.625" style="2" customWidth="1"/>
    <col min="779" max="1025" width="9" style="2"/>
    <col min="1026" max="1026" width="12.625" style="2" customWidth="1"/>
    <col min="1027" max="1027" width="2.625" style="2" customWidth="1"/>
    <col min="1028" max="1028" width="12.625" style="2" customWidth="1"/>
    <col min="1029" max="1029" width="2.625" style="2" customWidth="1"/>
    <col min="1030" max="1030" width="12.625" style="2" customWidth="1"/>
    <col min="1031" max="1031" width="2.625" style="2" customWidth="1"/>
    <col min="1032" max="1034" width="12.625" style="2" customWidth="1"/>
    <col min="1035" max="1281" width="9" style="2"/>
    <col min="1282" max="1282" width="12.625" style="2" customWidth="1"/>
    <col min="1283" max="1283" width="2.625" style="2" customWidth="1"/>
    <col min="1284" max="1284" width="12.625" style="2" customWidth="1"/>
    <col min="1285" max="1285" width="2.625" style="2" customWidth="1"/>
    <col min="1286" max="1286" width="12.625" style="2" customWidth="1"/>
    <col min="1287" max="1287" width="2.625" style="2" customWidth="1"/>
    <col min="1288" max="1290" width="12.625" style="2" customWidth="1"/>
    <col min="1291" max="1537" width="9" style="2"/>
    <col min="1538" max="1538" width="12.625" style="2" customWidth="1"/>
    <col min="1539" max="1539" width="2.625" style="2" customWidth="1"/>
    <col min="1540" max="1540" width="12.625" style="2" customWidth="1"/>
    <col min="1541" max="1541" width="2.625" style="2" customWidth="1"/>
    <col min="1542" max="1542" width="12.625" style="2" customWidth="1"/>
    <col min="1543" max="1543" width="2.625" style="2" customWidth="1"/>
    <col min="1544" max="1546" width="12.625" style="2" customWidth="1"/>
    <col min="1547" max="1793" width="9" style="2"/>
    <col min="1794" max="1794" width="12.625" style="2" customWidth="1"/>
    <col min="1795" max="1795" width="2.625" style="2" customWidth="1"/>
    <col min="1796" max="1796" width="12.625" style="2" customWidth="1"/>
    <col min="1797" max="1797" width="2.625" style="2" customWidth="1"/>
    <col min="1798" max="1798" width="12.625" style="2" customWidth="1"/>
    <col min="1799" max="1799" width="2.625" style="2" customWidth="1"/>
    <col min="1800" max="1802" width="12.625" style="2" customWidth="1"/>
    <col min="1803" max="2049" width="9" style="2"/>
    <col min="2050" max="2050" width="12.625" style="2" customWidth="1"/>
    <col min="2051" max="2051" width="2.625" style="2" customWidth="1"/>
    <col min="2052" max="2052" width="12.625" style="2" customWidth="1"/>
    <col min="2053" max="2053" width="2.625" style="2" customWidth="1"/>
    <col min="2054" max="2054" width="12.625" style="2" customWidth="1"/>
    <col min="2055" max="2055" width="2.625" style="2" customWidth="1"/>
    <col min="2056" max="2058" width="12.625" style="2" customWidth="1"/>
    <col min="2059" max="2305" width="9" style="2"/>
    <col min="2306" max="2306" width="12.625" style="2" customWidth="1"/>
    <col min="2307" max="2307" width="2.625" style="2" customWidth="1"/>
    <col min="2308" max="2308" width="12.625" style="2" customWidth="1"/>
    <col min="2309" max="2309" width="2.625" style="2" customWidth="1"/>
    <col min="2310" max="2310" width="12.625" style="2" customWidth="1"/>
    <col min="2311" max="2311" width="2.625" style="2" customWidth="1"/>
    <col min="2312" max="2314" width="12.625" style="2" customWidth="1"/>
    <col min="2315" max="2561" width="9" style="2"/>
    <col min="2562" max="2562" width="12.625" style="2" customWidth="1"/>
    <col min="2563" max="2563" width="2.625" style="2" customWidth="1"/>
    <col min="2564" max="2564" width="12.625" style="2" customWidth="1"/>
    <col min="2565" max="2565" width="2.625" style="2" customWidth="1"/>
    <col min="2566" max="2566" width="12.625" style="2" customWidth="1"/>
    <col min="2567" max="2567" width="2.625" style="2" customWidth="1"/>
    <col min="2568" max="2570" width="12.625" style="2" customWidth="1"/>
    <col min="2571" max="2817" width="9" style="2"/>
    <col min="2818" max="2818" width="12.625" style="2" customWidth="1"/>
    <col min="2819" max="2819" width="2.625" style="2" customWidth="1"/>
    <col min="2820" max="2820" width="12.625" style="2" customWidth="1"/>
    <col min="2821" max="2821" width="2.625" style="2" customWidth="1"/>
    <col min="2822" max="2822" width="12.625" style="2" customWidth="1"/>
    <col min="2823" max="2823" width="2.625" style="2" customWidth="1"/>
    <col min="2824" max="2826" width="12.625" style="2" customWidth="1"/>
    <col min="2827" max="3073" width="9" style="2"/>
    <col min="3074" max="3074" width="12.625" style="2" customWidth="1"/>
    <col min="3075" max="3075" width="2.625" style="2" customWidth="1"/>
    <col min="3076" max="3076" width="12.625" style="2" customWidth="1"/>
    <col min="3077" max="3077" width="2.625" style="2" customWidth="1"/>
    <col min="3078" max="3078" width="12.625" style="2" customWidth="1"/>
    <col min="3079" max="3079" width="2.625" style="2" customWidth="1"/>
    <col min="3080" max="3082" width="12.625" style="2" customWidth="1"/>
    <col min="3083" max="3329" width="9" style="2"/>
    <col min="3330" max="3330" width="12.625" style="2" customWidth="1"/>
    <col min="3331" max="3331" width="2.625" style="2" customWidth="1"/>
    <col min="3332" max="3332" width="12.625" style="2" customWidth="1"/>
    <col min="3333" max="3333" width="2.625" style="2" customWidth="1"/>
    <col min="3334" max="3334" width="12.625" style="2" customWidth="1"/>
    <col min="3335" max="3335" width="2.625" style="2" customWidth="1"/>
    <col min="3336" max="3338" width="12.625" style="2" customWidth="1"/>
    <col min="3339" max="3585" width="9" style="2"/>
    <col min="3586" max="3586" width="12.625" style="2" customWidth="1"/>
    <col min="3587" max="3587" width="2.625" style="2" customWidth="1"/>
    <col min="3588" max="3588" width="12.625" style="2" customWidth="1"/>
    <col min="3589" max="3589" width="2.625" style="2" customWidth="1"/>
    <col min="3590" max="3590" width="12.625" style="2" customWidth="1"/>
    <col min="3591" max="3591" width="2.625" style="2" customWidth="1"/>
    <col min="3592" max="3594" width="12.625" style="2" customWidth="1"/>
    <col min="3595" max="3841" width="9" style="2"/>
    <col min="3842" max="3842" width="12.625" style="2" customWidth="1"/>
    <col min="3843" max="3843" width="2.625" style="2" customWidth="1"/>
    <col min="3844" max="3844" width="12.625" style="2" customWidth="1"/>
    <col min="3845" max="3845" width="2.625" style="2" customWidth="1"/>
    <col min="3846" max="3846" width="12.625" style="2" customWidth="1"/>
    <col min="3847" max="3847" width="2.625" style="2" customWidth="1"/>
    <col min="3848" max="3850" width="12.625" style="2" customWidth="1"/>
    <col min="3851" max="4097" width="9" style="2"/>
    <col min="4098" max="4098" width="12.625" style="2" customWidth="1"/>
    <col min="4099" max="4099" width="2.625" style="2" customWidth="1"/>
    <col min="4100" max="4100" width="12.625" style="2" customWidth="1"/>
    <col min="4101" max="4101" width="2.625" style="2" customWidth="1"/>
    <col min="4102" max="4102" width="12.625" style="2" customWidth="1"/>
    <col min="4103" max="4103" width="2.625" style="2" customWidth="1"/>
    <col min="4104" max="4106" width="12.625" style="2" customWidth="1"/>
    <col min="4107" max="4353" width="9" style="2"/>
    <col min="4354" max="4354" width="12.625" style="2" customWidth="1"/>
    <col min="4355" max="4355" width="2.625" style="2" customWidth="1"/>
    <col min="4356" max="4356" width="12.625" style="2" customWidth="1"/>
    <col min="4357" max="4357" width="2.625" style="2" customWidth="1"/>
    <col min="4358" max="4358" width="12.625" style="2" customWidth="1"/>
    <col min="4359" max="4359" width="2.625" style="2" customWidth="1"/>
    <col min="4360" max="4362" width="12.625" style="2" customWidth="1"/>
    <col min="4363" max="4609" width="9" style="2"/>
    <col min="4610" max="4610" width="12.625" style="2" customWidth="1"/>
    <col min="4611" max="4611" width="2.625" style="2" customWidth="1"/>
    <col min="4612" max="4612" width="12.625" style="2" customWidth="1"/>
    <col min="4613" max="4613" width="2.625" style="2" customWidth="1"/>
    <col min="4614" max="4614" width="12.625" style="2" customWidth="1"/>
    <col min="4615" max="4615" width="2.625" style="2" customWidth="1"/>
    <col min="4616" max="4618" width="12.625" style="2" customWidth="1"/>
    <col min="4619" max="4865" width="9" style="2"/>
    <col min="4866" max="4866" width="12.625" style="2" customWidth="1"/>
    <col min="4867" max="4867" width="2.625" style="2" customWidth="1"/>
    <col min="4868" max="4868" width="12.625" style="2" customWidth="1"/>
    <col min="4869" max="4869" width="2.625" style="2" customWidth="1"/>
    <col min="4870" max="4870" width="12.625" style="2" customWidth="1"/>
    <col min="4871" max="4871" width="2.625" style="2" customWidth="1"/>
    <col min="4872" max="4874" width="12.625" style="2" customWidth="1"/>
    <col min="4875" max="5121" width="9" style="2"/>
    <col min="5122" max="5122" width="12.625" style="2" customWidth="1"/>
    <col min="5123" max="5123" width="2.625" style="2" customWidth="1"/>
    <col min="5124" max="5124" width="12.625" style="2" customWidth="1"/>
    <col min="5125" max="5125" width="2.625" style="2" customWidth="1"/>
    <col min="5126" max="5126" width="12.625" style="2" customWidth="1"/>
    <col min="5127" max="5127" width="2.625" style="2" customWidth="1"/>
    <col min="5128" max="5130" width="12.625" style="2" customWidth="1"/>
    <col min="5131" max="5377" width="9" style="2"/>
    <col min="5378" max="5378" width="12.625" style="2" customWidth="1"/>
    <col min="5379" max="5379" width="2.625" style="2" customWidth="1"/>
    <col min="5380" max="5380" width="12.625" style="2" customWidth="1"/>
    <col min="5381" max="5381" width="2.625" style="2" customWidth="1"/>
    <col min="5382" max="5382" width="12.625" style="2" customWidth="1"/>
    <col min="5383" max="5383" width="2.625" style="2" customWidth="1"/>
    <col min="5384" max="5386" width="12.625" style="2" customWidth="1"/>
    <col min="5387" max="5633" width="9" style="2"/>
    <col min="5634" max="5634" width="12.625" style="2" customWidth="1"/>
    <col min="5635" max="5635" width="2.625" style="2" customWidth="1"/>
    <col min="5636" max="5636" width="12.625" style="2" customWidth="1"/>
    <col min="5637" max="5637" width="2.625" style="2" customWidth="1"/>
    <col min="5638" max="5638" width="12.625" style="2" customWidth="1"/>
    <col min="5639" max="5639" width="2.625" style="2" customWidth="1"/>
    <col min="5640" max="5642" width="12.625" style="2" customWidth="1"/>
    <col min="5643" max="5889" width="9" style="2"/>
    <col min="5890" max="5890" width="12.625" style="2" customWidth="1"/>
    <col min="5891" max="5891" width="2.625" style="2" customWidth="1"/>
    <col min="5892" max="5892" width="12.625" style="2" customWidth="1"/>
    <col min="5893" max="5893" width="2.625" style="2" customWidth="1"/>
    <col min="5894" max="5894" width="12.625" style="2" customWidth="1"/>
    <col min="5895" max="5895" width="2.625" style="2" customWidth="1"/>
    <col min="5896" max="5898" width="12.625" style="2" customWidth="1"/>
    <col min="5899" max="6145" width="9" style="2"/>
    <col min="6146" max="6146" width="12.625" style="2" customWidth="1"/>
    <col min="6147" max="6147" width="2.625" style="2" customWidth="1"/>
    <col min="6148" max="6148" width="12.625" style="2" customWidth="1"/>
    <col min="6149" max="6149" width="2.625" style="2" customWidth="1"/>
    <col min="6150" max="6150" width="12.625" style="2" customWidth="1"/>
    <col min="6151" max="6151" width="2.625" style="2" customWidth="1"/>
    <col min="6152" max="6154" width="12.625" style="2" customWidth="1"/>
    <col min="6155" max="6401" width="9" style="2"/>
    <col min="6402" max="6402" width="12.625" style="2" customWidth="1"/>
    <col min="6403" max="6403" width="2.625" style="2" customWidth="1"/>
    <col min="6404" max="6404" width="12.625" style="2" customWidth="1"/>
    <col min="6405" max="6405" width="2.625" style="2" customWidth="1"/>
    <col min="6406" max="6406" width="12.625" style="2" customWidth="1"/>
    <col min="6407" max="6407" width="2.625" style="2" customWidth="1"/>
    <col min="6408" max="6410" width="12.625" style="2" customWidth="1"/>
    <col min="6411" max="6657" width="9" style="2"/>
    <col min="6658" max="6658" width="12.625" style="2" customWidth="1"/>
    <col min="6659" max="6659" width="2.625" style="2" customWidth="1"/>
    <col min="6660" max="6660" width="12.625" style="2" customWidth="1"/>
    <col min="6661" max="6661" width="2.625" style="2" customWidth="1"/>
    <col min="6662" max="6662" width="12.625" style="2" customWidth="1"/>
    <col min="6663" max="6663" width="2.625" style="2" customWidth="1"/>
    <col min="6664" max="6666" width="12.625" style="2" customWidth="1"/>
    <col min="6667" max="6913" width="9" style="2"/>
    <col min="6914" max="6914" width="12.625" style="2" customWidth="1"/>
    <col min="6915" max="6915" width="2.625" style="2" customWidth="1"/>
    <col min="6916" max="6916" width="12.625" style="2" customWidth="1"/>
    <col min="6917" max="6917" width="2.625" style="2" customWidth="1"/>
    <col min="6918" max="6918" width="12.625" style="2" customWidth="1"/>
    <col min="6919" max="6919" width="2.625" style="2" customWidth="1"/>
    <col min="6920" max="6922" width="12.625" style="2" customWidth="1"/>
    <col min="6923" max="7169" width="9" style="2"/>
    <col min="7170" max="7170" width="12.625" style="2" customWidth="1"/>
    <col min="7171" max="7171" width="2.625" style="2" customWidth="1"/>
    <col min="7172" max="7172" width="12.625" style="2" customWidth="1"/>
    <col min="7173" max="7173" width="2.625" style="2" customWidth="1"/>
    <col min="7174" max="7174" width="12.625" style="2" customWidth="1"/>
    <col min="7175" max="7175" width="2.625" style="2" customWidth="1"/>
    <col min="7176" max="7178" width="12.625" style="2" customWidth="1"/>
    <col min="7179" max="7425" width="9" style="2"/>
    <col min="7426" max="7426" width="12.625" style="2" customWidth="1"/>
    <col min="7427" max="7427" width="2.625" style="2" customWidth="1"/>
    <col min="7428" max="7428" width="12.625" style="2" customWidth="1"/>
    <col min="7429" max="7429" width="2.625" style="2" customWidth="1"/>
    <col min="7430" max="7430" width="12.625" style="2" customWidth="1"/>
    <col min="7431" max="7431" width="2.625" style="2" customWidth="1"/>
    <col min="7432" max="7434" width="12.625" style="2" customWidth="1"/>
    <col min="7435" max="7681" width="9" style="2"/>
    <col min="7682" max="7682" width="12.625" style="2" customWidth="1"/>
    <col min="7683" max="7683" width="2.625" style="2" customWidth="1"/>
    <col min="7684" max="7684" width="12.625" style="2" customWidth="1"/>
    <col min="7685" max="7685" width="2.625" style="2" customWidth="1"/>
    <col min="7686" max="7686" width="12.625" style="2" customWidth="1"/>
    <col min="7687" max="7687" width="2.625" style="2" customWidth="1"/>
    <col min="7688" max="7690" width="12.625" style="2" customWidth="1"/>
    <col min="7691" max="7937" width="9" style="2"/>
    <col min="7938" max="7938" width="12.625" style="2" customWidth="1"/>
    <col min="7939" max="7939" width="2.625" style="2" customWidth="1"/>
    <col min="7940" max="7940" width="12.625" style="2" customWidth="1"/>
    <col min="7941" max="7941" width="2.625" style="2" customWidth="1"/>
    <col min="7942" max="7942" width="12.625" style="2" customWidth="1"/>
    <col min="7943" max="7943" width="2.625" style="2" customWidth="1"/>
    <col min="7944" max="7946" width="12.625" style="2" customWidth="1"/>
    <col min="7947" max="8193" width="9" style="2"/>
    <col min="8194" max="8194" width="12.625" style="2" customWidth="1"/>
    <col min="8195" max="8195" width="2.625" style="2" customWidth="1"/>
    <col min="8196" max="8196" width="12.625" style="2" customWidth="1"/>
    <col min="8197" max="8197" width="2.625" style="2" customWidth="1"/>
    <col min="8198" max="8198" width="12.625" style="2" customWidth="1"/>
    <col min="8199" max="8199" width="2.625" style="2" customWidth="1"/>
    <col min="8200" max="8202" width="12.625" style="2" customWidth="1"/>
    <col min="8203" max="8449" width="9" style="2"/>
    <col min="8450" max="8450" width="12.625" style="2" customWidth="1"/>
    <col min="8451" max="8451" width="2.625" style="2" customWidth="1"/>
    <col min="8452" max="8452" width="12.625" style="2" customWidth="1"/>
    <col min="8453" max="8453" width="2.625" style="2" customWidth="1"/>
    <col min="8454" max="8454" width="12.625" style="2" customWidth="1"/>
    <col min="8455" max="8455" width="2.625" style="2" customWidth="1"/>
    <col min="8456" max="8458" width="12.625" style="2" customWidth="1"/>
    <col min="8459" max="8705" width="9" style="2"/>
    <col min="8706" max="8706" width="12.625" style="2" customWidth="1"/>
    <col min="8707" max="8707" width="2.625" style="2" customWidth="1"/>
    <col min="8708" max="8708" width="12.625" style="2" customWidth="1"/>
    <col min="8709" max="8709" width="2.625" style="2" customWidth="1"/>
    <col min="8710" max="8710" width="12.625" style="2" customWidth="1"/>
    <col min="8711" max="8711" width="2.625" style="2" customWidth="1"/>
    <col min="8712" max="8714" width="12.625" style="2" customWidth="1"/>
    <col min="8715" max="8961" width="9" style="2"/>
    <col min="8962" max="8962" width="12.625" style="2" customWidth="1"/>
    <col min="8963" max="8963" width="2.625" style="2" customWidth="1"/>
    <col min="8964" max="8964" width="12.625" style="2" customWidth="1"/>
    <col min="8965" max="8965" width="2.625" style="2" customWidth="1"/>
    <col min="8966" max="8966" width="12.625" style="2" customWidth="1"/>
    <col min="8967" max="8967" width="2.625" style="2" customWidth="1"/>
    <col min="8968" max="8970" width="12.625" style="2" customWidth="1"/>
    <col min="8971" max="9217" width="9" style="2"/>
    <col min="9218" max="9218" width="12.625" style="2" customWidth="1"/>
    <col min="9219" max="9219" width="2.625" style="2" customWidth="1"/>
    <col min="9220" max="9220" width="12.625" style="2" customWidth="1"/>
    <col min="9221" max="9221" width="2.625" style="2" customWidth="1"/>
    <col min="9222" max="9222" width="12.625" style="2" customWidth="1"/>
    <col min="9223" max="9223" width="2.625" style="2" customWidth="1"/>
    <col min="9224" max="9226" width="12.625" style="2" customWidth="1"/>
    <col min="9227" max="9473" width="9" style="2"/>
    <col min="9474" max="9474" width="12.625" style="2" customWidth="1"/>
    <col min="9475" max="9475" width="2.625" style="2" customWidth="1"/>
    <col min="9476" max="9476" width="12.625" style="2" customWidth="1"/>
    <col min="9477" max="9477" width="2.625" style="2" customWidth="1"/>
    <col min="9478" max="9478" width="12.625" style="2" customWidth="1"/>
    <col min="9479" max="9479" width="2.625" style="2" customWidth="1"/>
    <col min="9480" max="9482" width="12.625" style="2" customWidth="1"/>
    <col min="9483" max="9729" width="9" style="2"/>
    <col min="9730" max="9730" width="12.625" style="2" customWidth="1"/>
    <col min="9731" max="9731" width="2.625" style="2" customWidth="1"/>
    <col min="9732" max="9732" width="12.625" style="2" customWidth="1"/>
    <col min="9733" max="9733" width="2.625" style="2" customWidth="1"/>
    <col min="9734" max="9734" width="12.625" style="2" customWidth="1"/>
    <col min="9735" max="9735" width="2.625" style="2" customWidth="1"/>
    <col min="9736" max="9738" width="12.625" style="2" customWidth="1"/>
    <col min="9739" max="9985" width="9" style="2"/>
    <col min="9986" max="9986" width="12.625" style="2" customWidth="1"/>
    <col min="9987" max="9987" width="2.625" style="2" customWidth="1"/>
    <col min="9988" max="9988" width="12.625" style="2" customWidth="1"/>
    <col min="9989" max="9989" width="2.625" style="2" customWidth="1"/>
    <col min="9990" max="9990" width="12.625" style="2" customWidth="1"/>
    <col min="9991" max="9991" width="2.625" style="2" customWidth="1"/>
    <col min="9992" max="9994" width="12.625" style="2" customWidth="1"/>
    <col min="9995" max="10241" width="9" style="2"/>
    <col min="10242" max="10242" width="12.625" style="2" customWidth="1"/>
    <col min="10243" max="10243" width="2.625" style="2" customWidth="1"/>
    <col min="10244" max="10244" width="12.625" style="2" customWidth="1"/>
    <col min="10245" max="10245" width="2.625" style="2" customWidth="1"/>
    <col min="10246" max="10246" width="12.625" style="2" customWidth="1"/>
    <col min="10247" max="10247" width="2.625" style="2" customWidth="1"/>
    <col min="10248" max="10250" width="12.625" style="2" customWidth="1"/>
    <col min="10251" max="10497" width="9" style="2"/>
    <col min="10498" max="10498" width="12.625" style="2" customWidth="1"/>
    <col min="10499" max="10499" width="2.625" style="2" customWidth="1"/>
    <col min="10500" max="10500" width="12.625" style="2" customWidth="1"/>
    <col min="10501" max="10501" width="2.625" style="2" customWidth="1"/>
    <col min="10502" max="10502" width="12.625" style="2" customWidth="1"/>
    <col min="10503" max="10503" width="2.625" style="2" customWidth="1"/>
    <col min="10504" max="10506" width="12.625" style="2" customWidth="1"/>
    <col min="10507" max="10753" width="9" style="2"/>
    <col min="10754" max="10754" width="12.625" style="2" customWidth="1"/>
    <col min="10755" max="10755" width="2.625" style="2" customWidth="1"/>
    <col min="10756" max="10756" width="12.625" style="2" customWidth="1"/>
    <col min="10757" max="10757" width="2.625" style="2" customWidth="1"/>
    <col min="10758" max="10758" width="12.625" style="2" customWidth="1"/>
    <col min="10759" max="10759" width="2.625" style="2" customWidth="1"/>
    <col min="10760" max="10762" width="12.625" style="2" customWidth="1"/>
    <col min="10763" max="11009" width="9" style="2"/>
    <col min="11010" max="11010" width="12.625" style="2" customWidth="1"/>
    <col min="11011" max="11011" width="2.625" style="2" customWidth="1"/>
    <col min="11012" max="11012" width="12.625" style="2" customWidth="1"/>
    <col min="11013" max="11013" width="2.625" style="2" customWidth="1"/>
    <col min="11014" max="11014" width="12.625" style="2" customWidth="1"/>
    <col min="11015" max="11015" width="2.625" style="2" customWidth="1"/>
    <col min="11016" max="11018" width="12.625" style="2" customWidth="1"/>
    <col min="11019" max="11265" width="9" style="2"/>
    <col min="11266" max="11266" width="12.625" style="2" customWidth="1"/>
    <col min="11267" max="11267" width="2.625" style="2" customWidth="1"/>
    <col min="11268" max="11268" width="12.625" style="2" customWidth="1"/>
    <col min="11269" max="11269" width="2.625" style="2" customWidth="1"/>
    <col min="11270" max="11270" width="12.625" style="2" customWidth="1"/>
    <col min="11271" max="11271" width="2.625" style="2" customWidth="1"/>
    <col min="11272" max="11274" width="12.625" style="2" customWidth="1"/>
    <col min="11275" max="11521" width="9" style="2"/>
    <col min="11522" max="11522" width="12.625" style="2" customWidth="1"/>
    <col min="11523" max="11523" width="2.625" style="2" customWidth="1"/>
    <col min="11524" max="11524" width="12.625" style="2" customWidth="1"/>
    <col min="11525" max="11525" width="2.625" style="2" customWidth="1"/>
    <col min="11526" max="11526" width="12.625" style="2" customWidth="1"/>
    <col min="11527" max="11527" width="2.625" style="2" customWidth="1"/>
    <col min="11528" max="11530" width="12.625" style="2" customWidth="1"/>
    <col min="11531" max="11777" width="9" style="2"/>
    <col min="11778" max="11778" width="12.625" style="2" customWidth="1"/>
    <col min="11779" max="11779" width="2.625" style="2" customWidth="1"/>
    <col min="11780" max="11780" width="12.625" style="2" customWidth="1"/>
    <col min="11781" max="11781" width="2.625" style="2" customWidth="1"/>
    <col min="11782" max="11782" width="12.625" style="2" customWidth="1"/>
    <col min="11783" max="11783" width="2.625" style="2" customWidth="1"/>
    <col min="11784" max="11786" width="12.625" style="2" customWidth="1"/>
    <col min="11787" max="12033" width="9" style="2"/>
    <col min="12034" max="12034" width="12.625" style="2" customWidth="1"/>
    <col min="12035" max="12035" width="2.625" style="2" customWidth="1"/>
    <col min="12036" max="12036" width="12.625" style="2" customWidth="1"/>
    <col min="12037" max="12037" width="2.625" style="2" customWidth="1"/>
    <col min="12038" max="12038" width="12.625" style="2" customWidth="1"/>
    <col min="12039" max="12039" width="2.625" style="2" customWidth="1"/>
    <col min="12040" max="12042" width="12.625" style="2" customWidth="1"/>
    <col min="12043" max="12289" width="9" style="2"/>
    <col min="12290" max="12290" width="12.625" style="2" customWidth="1"/>
    <col min="12291" max="12291" width="2.625" style="2" customWidth="1"/>
    <col min="12292" max="12292" width="12.625" style="2" customWidth="1"/>
    <col min="12293" max="12293" width="2.625" style="2" customWidth="1"/>
    <col min="12294" max="12294" width="12.625" style="2" customWidth="1"/>
    <col min="12295" max="12295" width="2.625" style="2" customWidth="1"/>
    <col min="12296" max="12298" width="12.625" style="2" customWidth="1"/>
    <col min="12299" max="12545" width="9" style="2"/>
    <col min="12546" max="12546" width="12.625" style="2" customWidth="1"/>
    <col min="12547" max="12547" width="2.625" style="2" customWidth="1"/>
    <col min="12548" max="12548" width="12.625" style="2" customWidth="1"/>
    <col min="12549" max="12549" width="2.625" style="2" customWidth="1"/>
    <col min="12550" max="12550" width="12.625" style="2" customWidth="1"/>
    <col min="12551" max="12551" width="2.625" style="2" customWidth="1"/>
    <col min="12552" max="12554" width="12.625" style="2" customWidth="1"/>
    <col min="12555" max="12801" width="9" style="2"/>
    <col min="12802" max="12802" width="12.625" style="2" customWidth="1"/>
    <col min="12803" max="12803" width="2.625" style="2" customWidth="1"/>
    <col min="12804" max="12804" width="12.625" style="2" customWidth="1"/>
    <col min="12805" max="12805" width="2.625" style="2" customWidth="1"/>
    <col min="12806" max="12806" width="12.625" style="2" customWidth="1"/>
    <col min="12807" max="12807" width="2.625" style="2" customWidth="1"/>
    <col min="12808" max="12810" width="12.625" style="2" customWidth="1"/>
    <col min="12811" max="13057" width="9" style="2"/>
    <col min="13058" max="13058" width="12.625" style="2" customWidth="1"/>
    <col min="13059" max="13059" width="2.625" style="2" customWidth="1"/>
    <col min="13060" max="13060" width="12.625" style="2" customWidth="1"/>
    <col min="13061" max="13061" width="2.625" style="2" customWidth="1"/>
    <col min="13062" max="13062" width="12.625" style="2" customWidth="1"/>
    <col min="13063" max="13063" width="2.625" style="2" customWidth="1"/>
    <col min="13064" max="13066" width="12.625" style="2" customWidth="1"/>
    <col min="13067" max="13313" width="9" style="2"/>
    <col min="13314" max="13314" width="12.625" style="2" customWidth="1"/>
    <col min="13315" max="13315" width="2.625" style="2" customWidth="1"/>
    <col min="13316" max="13316" width="12.625" style="2" customWidth="1"/>
    <col min="13317" max="13317" width="2.625" style="2" customWidth="1"/>
    <col min="13318" max="13318" width="12.625" style="2" customWidth="1"/>
    <col min="13319" max="13319" width="2.625" style="2" customWidth="1"/>
    <col min="13320" max="13322" width="12.625" style="2" customWidth="1"/>
    <col min="13323" max="13569" width="9" style="2"/>
    <col min="13570" max="13570" width="12.625" style="2" customWidth="1"/>
    <col min="13571" max="13571" width="2.625" style="2" customWidth="1"/>
    <col min="13572" max="13572" width="12.625" style="2" customWidth="1"/>
    <col min="13573" max="13573" width="2.625" style="2" customWidth="1"/>
    <col min="13574" max="13574" width="12.625" style="2" customWidth="1"/>
    <col min="13575" max="13575" width="2.625" style="2" customWidth="1"/>
    <col min="13576" max="13578" width="12.625" style="2" customWidth="1"/>
    <col min="13579" max="13825" width="9" style="2"/>
    <col min="13826" max="13826" width="12.625" style="2" customWidth="1"/>
    <col min="13827" max="13827" width="2.625" style="2" customWidth="1"/>
    <col min="13828" max="13828" width="12.625" style="2" customWidth="1"/>
    <col min="13829" max="13829" width="2.625" style="2" customWidth="1"/>
    <col min="13830" max="13830" width="12.625" style="2" customWidth="1"/>
    <col min="13831" max="13831" width="2.625" style="2" customWidth="1"/>
    <col min="13832" max="13834" width="12.625" style="2" customWidth="1"/>
    <col min="13835" max="14081" width="9" style="2"/>
    <col min="14082" max="14082" width="12.625" style="2" customWidth="1"/>
    <col min="14083" max="14083" width="2.625" style="2" customWidth="1"/>
    <col min="14084" max="14084" width="12.625" style="2" customWidth="1"/>
    <col min="14085" max="14085" width="2.625" style="2" customWidth="1"/>
    <col min="14086" max="14086" width="12.625" style="2" customWidth="1"/>
    <col min="14087" max="14087" width="2.625" style="2" customWidth="1"/>
    <col min="14088" max="14090" width="12.625" style="2" customWidth="1"/>
    <col min="14091" max="14337" width="9" style="2"/>
    <col min="14338" max="14338" width="12.625" style="2" customWidth="1"/>
    <col min="14339" max="14339" width="2.625" style="2" customWidth="1"/>
    <col min="14340" max="14340" width="12.625" style="2" customWidth="1"/>
    <col min="14341" max="14341" width="2.625" style="2" customWidth="1"/>
    <col min="14342" max="14342" width="12.625" style="2" customWidth="1"/>
    <col min="14343" max="14343" width="2.625" style="2" customWidth="1"/>
    <col min="14344" max="14346" width="12.625" style="2" customWidth="1"/>
    <col min="14347" max="14593" width="9" style="2"/>
    <col min="14594" max="14594" width="12.625" style="2" customWidth="1"/>
    <col min="14595" max="14595" width="2.625" style="2" customWidth="1"/>
    <col min="14596" max="14596" width="12.625" style="2" customWidth="1"/>
    <col min="14597" max="14597" width="2.625" style="2" customWidth="1"/>
    <col min="14598" max="14598" width="12.625" style="2" customWidth="1"/>
    <col min="14599" max="14599" width="2.625" style="2" customWidth="1"/>
    <col min="14600" max="14602" width="12.625" style="2" customWidth="1"/>
    <col min="14603" max="14849" width="9" style="2"/>
    <col min="14850" max="14850" width="12.625" style="2" customWidth="1"/>
    <col min="14851" max="14851" width="2.625" style="2" customWidth="1"/>
    <col min="14852" max="14852" width="12.625" style="2" customWidth="1"/>
    <col min="14853" max="14853" width="2.625" style="2" customWidth="1"/>
    <col min="14854" max="14854" width="12.625" style="2" customWidth="1"/>
    <col min="14855" max="14855" width="2.625" style="2" customWidth="1"/>
    <col min="14856" max="14858" width="12.625" style="2" customWidth="1"/>
    <col min="14859" max="15105" width="9" style="2"/>
    <col min="15106" max="15106" width="12.625" style="2" customWidth="1"/>
    <col min="15107" max="15107" width="2.625" style="2" customWidth="1"/>
    <col min="15108" max="15108" width="12.625" style="2" customWidth="1"/>
    <col min="15109" max="15109" width="2.625" style="2" customWidth="1"/>
    <col min="15110" max="15110" width="12.625" style="2" customWidth="1"/>
    <col min="15111" max="15111" width="2.625" style="2" customWidth="1"/>
    <col min="15112" max="15114" width="12.625" style="2" customWidth="1"/>
    <col min="15115" max="15361" width="9" style="2"/>
    <col min="15362" max="15362" width="12.625" style="2" customWidth="1"/>
    <col min="15363" max="15363" width="2.625" style="2" customWidth="1"/>
    <col min="15364" max="15364" width="12.625" style="2" customWidth="1"/>
    <col min="15365" max="15365" width="2.625" style="2" customWidth="1"/>
    <col min="15366" max="15366" width="12.625" style="2" customWidth="1"/>
    <col min="15367" max="15367" width="2.625" style="2" customWidth="1"/>
    <col min="15368" max="15370" width="12.625" style="2" customWidth="1"/>
    <col min="15371" max="15617" width="9" style="2"/>
    <col min="15618" max="15618" width="12.625" style="2" customWidth="1"/>
    <col min="15619" max="15619" width="2.625" style="2" customWidth="1"/>
    <col min="15620" max="15620" width="12.625" style="2" customWidth="1"/>
    <col min="15621" max="15621" width="2.625" style="2" customWidth="1"/>
    <col min="15622" max="15622" width="12.625" style="2" customWidth="1"/>
    <col min="15623" max="15623" width="2.625" style="2" customWidth="1"/>
    <col min="15624" max="15626" width="12.625" style="2" customWidth="1"/>
    <col min="15627" max="15873" width="9" style="2"/>
    <col min="15874" max="15874" width="12.625" style="2" customWidth="1"/>
    <col min="15875" max="15875" width="2.625" style="2" customWidth="1"/>
    <col min="15876" max="15876" width="12.625" style="2" customWidth="1"/>
    <col min="15877" max="15877" width="2.625" style="2" customWidth="1"/>
    <col min="15878" max="15878" width="12.625" style="2" customWidth="1"/>
    <col min="15879" max="15879" width="2.625" style="2" customWidth="1"/>
    <col min="15880" max="15882" width="12.625" style="2" customWidth="1"/>
    <col min="15883" max="16129" width="9" style="2"/>
    <col min="16130" max="16130" width="12.625" style="2" customWidth="1"/>
    <col min="16131" max="16131" width="2.625" style="2" customWidth="1"/>
    <col min="16132" max="16132" width="12.625" style="2" customWidth="1"/>
    <col min="16133" max="16133" width="2.625" style="2" customWidth="1"/>
    <col min="16134" max="16134" width="12.625" style="2" customWidth="1"/>
    <col min="16135" max="16135" width="2.625" style="2" customWidth="1"/>
    <col min="16136" max="16138" width="12.625" style="2" customWidth="1"/>
    <col min="16139" max="16384" width="9" style="2"/>
  </cols>
  <sheetData>
    <row r="1" spans="1:12" s="1" customFormat="1" ht="13.5" customHeight="1">
      <c r="B1" s="440" t="s">
        <v>313</v>
      </c>
      <c r="C1" s="5"/>
      <c r="D1" s="5"/>
      <c r="E1" s="404" t="s">
        <v>314</v>
      </c>
      <c r="G1" s="406" t="s">
        <v>315</v>
      </c>
      <c r="H1" s="407"/>
      <c r="I1" s="7"/>
      <c r="J1" s="406" t="s">
        <v>316</v>
      </c>
      <c r="K1" s="407"/>
    </row>
    <row r="2" spans="1:12" s="1" customFormat="1" ht="13.5">
      <c r="B2" s="403"/>
      <c r="C2" s="5"/>
      <c r="D2" s="5"/>
      <c r="E2" s="405"/>
      <c r="G2" s="10" t="s">
        <v>317</v>
      </c>
      <c r="H2" s="11" t="s">
        <v>340</v>
      </c>
      <c r="I2" s="7"/>
      <c r="J2" s="10" t="s">
        <v>319</v>
      </c>
      <c r="K2" s="11" t="s">
        <v>341</v>
      </c>
    </row>
    <row r="3" spans="1:12" s="1" customFormat="1" ht="13.5">
      <c r="B3" s="4"/>
      <c r="C3" s="6"/>
      <c r="D3" s="6"/>
      <c r="E3" s="4"/>
      <c r="F3" s="7"/>
      <c r="G3" s="8"/>
      <c r="H3" s="9"/>
      <c r="I3" s="7"/>
      <c r="J3" s="8"/>
      <c r="K3" s="9"/>
      <c r="L3" s="7"/>
    </row>
    <row r="4" spans="1:12" ht="13.5">
      <c r="E4" s="3" t="s">
        <v>291</v>
      </c>
      <c r="G4" s="3" t="s">
        <v>292</v>
      </c>
      <c r="I4" s="408" t="s">
        <v>342</v>
      </c>
      <c r="J4" s="408"/>
      <c r="K4" s="408"/>
    </row>
    <row r="5" spans="1:12" ht="13.5" customHeight="1">
      <c r="B5" s="387" t="s">
        <v>10</v>
      </c>
      <c r="E5" s="390" t="s">
        <v>5</v>
      </c>
      <c r="F5" s="391"/>
      <c r="G5" s="392" t="s">
        <v>343</v>
      </c>
      <c r="H5" s="391"/>
      <c r="I5" s="391"/>
      <c r="J5" s="391"/>
      <c r="K5" s="391"/>
    </row>
    <row r="6" spans="1:12" ht="13.5">
      <c r="B6" s="388"/>
      <c r="E6" s="390" t="s">
        <v>6</v>
      </c>
      <c r="F6" s="391"/>
      <c r="G6" s="393" t="s">
        <v>344</v>
      </c>
      <c r="H6" s="394"/>
      <c r="I6" s="394"/>
      <c r="J6" s="394"/>
      <c r="K6" s="395"/>
    </row>
    <row r="7" spans="1:12" ht="13.5">
      <c r="B7" s="388"/>
      <c r="E7" s="391"/>
      <c r="F7" s="391"/>
      <c r="G7" s="396"/>
      <c r="H7" s="397"/>
      <c r="I7" s="397"/>
      <c r="J7" s="397"/>
      <c r="K7" s="398"/>
    </row>
    <row r="8" spans="1:12" ht="13.5">
      <c r="B8" s="389"/>
      <c r="E8" s="391"/>
      <c r="F8" s="391"/>
      <c r="G8" s="396"/>
      <c r="H8" s="397"/>
      <c r="I8" s="397"/>
      <c r="J8" s="397"/>
      <c r="K8" s="398"/>
    </row>
    <row r="9" spans="1:12" ht="13.5">
      <c r="E9" s="391"/>
      <c r="F9" s="391"/>
      <c r="G9" s="399"/>
      <c r="H9" s="400"/>
      <c r="I9" s="400"/>
      <c r="J9" s="400"/>
      <c r="K9" s="401"/>
    </row>
    <row r="10" spans="1:12" ht="13.5">
      <c r="A10" s="139" t="s">
        <v>1033</v>
      </c>
    </row>
    <row r="11" spans="1:12" ht="13.5">
      <c r="A11" s="65" t="s">
        <v>833</v>
      </c>
      <c r="B11" s="427" t="s">
        <v>7</v>
      </c>
      <c r="C11" s="427"/>
      <c r="D11" s="67" t="s">
        <v>834</v>
      </c>
      <c r="E11" s="427" t="s">
        <v>8</v>
      </c>
      <c r="F11" s="427"/>
      <c r="G11" s="427"/>
      <c r="H11" s="427"/>
      <c r="I11" s="427"/>
      <c r="J11" s="427"/>
      <c r="K11" s="427"/>
    </row>
    <row r="12" spans="1:12" ht="24.95" customHeight="1">
      <c r="A12" s="66"/>
      <c r="B12" s="393" t="s">
        <v>345</v>
      </c>
      <c r="C12" s="428"/>
      <c r="D12" s="133"/>
      <c r="E12" s="381" t="s">
        <v>346</v>
      </c>
      <c r="F12" s="382"/>
      <c r="G12" s="382"/>
      <c r="H12" s="382"/>
      <c r="I12" s="382"/>
      <c r="J12" s="382"/>
      <c r="K12" s="383"/>
    </row>
    <row r="13" spans="1:12" ht="24.95" customHeight="1">
      <c r="A13" s="66"/>
      <c r="B13" s="429"/>
      <c r="C13" s="430"/>
      <c r="D13" s="134"/>
      <c r="E13" s="384" t="s">
        <v>347</v>
      </c>
      <c r="F13" s="385"/>
      <c r="G13" s="385"/>
      <c r="H13" s="385"/>
      <c r="I13" s="385"/>
      <c r="J13" s="385"/>
      <c r="K13" s="386"/>
    </row>
    <row r="14" spans="1:12" ht="24.95" customHeight="1">
      <c r="A14" s="66"/>
      <c r="B14" s="429"/>
      <c r="C14" s="430"/>
      <c r="D14" s="134"/>
      <c r="E14" s="384" t="s">
        <v>348</v>
      </c>
      <c r="F14" s="385"/>
      <c r="G14" s="385"/>
      <c r="H14" s="385"/>
      <c r="I14" s="385"/>
      <c r="J14" s="385"/>
      <c r="K14" s="386"/>
    </row>
    <row r="15" spans="1:12" ht="24.95" customHeight="1">
      <c r="A15" s="66"/>
      <c r="B15" s="429"/>
      <c r="C15" s="430"/>
      <c r="D15" s="134"/>
      <c r="E15" s="434"/>
      <c r="F15" s="435"/>
      <c r="G15" s="435"/>
      <c r="H15" s="435"/>
      <c r="I15" s="435"/>
      <c r="J15" s="435"/>
      <c r="K15" s="436"/>
    </row>
    <row r="16" spans="1:12" ht="24.95" customHeight="1">
      <c r="A16" s="66"/>
      <c r="B16" s="429"/>
      <c r="C16" s="430"/>
      <c r="D16" s="134"/>
      <c r="E16" s="365"/>
      <c r="F16" s="366"/>
      <c r="G16" s="366"/>
      <c r="H16" s="366"/>
      <c r="I16" s="366"/>
      <c r="J16" s="366"/>
      <c r="K16" s="367"/>
    </row>
    <row r="17" spans="1:11" ht="24.95" customHeight="1">
      <c r="A17" s="66"/>
      <c r="B17" s="431"/>
      <c r="C17" s="430"/>
      <c r="D17" s="134"/>
      <c r="E17" s="365"/>
      <c r="F17" s="366"/>
      <c r="G17" s="366"/>
      <c r="H17" s="366"/>
      <c r="I17" s="366"/>
      <c r="J17" s="366"/>
      <c r="K17" s="367"/>
    </row>
    <row r="18" spans="1:11" ht="24.95" customHeight="1">
      <c r="A18" s="66"/>
      <c r="B18" s="431"/>
      <c r="C18" s="430"/>
      <c r="D18" s="134"/>
      <c r="E18" s="362"/>
      <c r="F18" s="363"/>
      <c r="G18" s="363"/>
      <c r="H18" s="363"/>
      <c r="I18" s="363"/>
      <c r="J18" s="363"/>
      <c r="K18" s="364"/>
    </row>
    <row r="19" spans="1:11" ht="24.95" customHeight="1">
      <c r="A19" s="66"/>
      <c r="B19" s="431"/>
      <c r="C19" s="430"/>
      <c r="D19" s="134"/>
      <c r="E19" s="365"/>
      <c r="F19" s="366"/>
      <c r="G19" s="366"/>
      <c r="H19" s="366"/>
      <c r="I19" s="366"/>
      <c r="J19" s="366"/>
      <c r="K19" s="367"/>
    </row>
    <row r="20" spans="1:11" ht="24.95" customHeight="1">
      <c r="A20" s="66"/>
      <c r="B20" s="431"/>
      <c r="C20" s="430"/>
      <c r="D20" s="134"/>
      <c r="E20" s="368"/>
      <c r="F20" s="369"/>
      <c r="G20" s="369"/>
      <c r="H20" s="369"/>
      <c r="I20" s="369"/>
      <c r="J20" s="369"/>
      <c r="K20" s="370"/>
    </row>
    <row r="21" spans="1:11" ht="24.95" customHeight="1">
      <c r="A21" s="66"/>
      <c r="B21" s="393" t="s">
        <v>349</v>
      </c>
      <c r="C21" s="428"/>
      <c r="D21" s="133"/>
      <c r="E21" s="381" t="s">
        <v>350</v>
      </c>
      <c r="F21" s="382"/>
      <c r="G21" s="382"/>
      <c r="H21" s="382"/>
      <c r="I21" s="382"/>
      <c r="J21" s="382"/>
      <c r="K21" s="383"/>
    </row>
    <row r="22" spans="1:11" ht="24.95" customHeight="1">
      <c r="A22" s="66"/>
      <c r="B22" s="429"/>
      <c r="C22" s="430"/>
      <c r="D22" s="134"/>
      <c r="E22" s="384" t="s">
        <v>351</v>
      </c>
      <c r="F22" s="385"/>
      <c r="G22" s="385"/>
      <c r="H22" s="385"/>
      <c r="I22" s="385"/>
      <c r="J22" s="385"/>
      <c r="K22" s="386"/>
    </row>
    <row r="23" spans="1:11" ht="24.95" customHeight="1">
      <c r="A23" s="66"/>
      <c r="B23" s="429"/>
      <c r="C23" s="430"/>
      <c r="D23" s="134"/>
      <c r="E23" s="384" t="s">
        <v>352</v>
      </c>
      <c r="F23" s="385"/>
      <c r="G23" s="385"/>
      <c r="H23" s="385"/>
      <c r="I23" s="385"/>
      <c r="J23" s="385"/>
      <c r="K23" s="386"/>
    </row>
    <row r="24" spans="1:11" ht="24.95" customHeight="1">
      <c r="A24" s="66"/>
      <c r="B24" s="429"/>
      <c r="C24" s="430"/>
      <c r="D24" s="134"/>
      <c r="E24" s="384" t="s">
        <v>353</v>
      </c>
      <c r="F24" s="385"/>
      <c r="G24" s="385"/>
      <c r="H24" s="385"/>
      <c r="I24" s="385"/>
      <c r="J24" s="385"/>
      <c r="K24" s="386"/>
    </row>
    <row r="25" spans="1:11" ht="24.95" customHeight="1">
      <c r="A25" s="66"/>
      <c r="B25" s="429"/>
      <c r="C25" s="430"/>
      <c r="D25" s="134"/>
      <c r="E25" s="434"/>
      <c r="F25" s="435"/>
      <c r="G25" s="435"/>
      <c r="H25" s="435"/>
      <c r="I25" s="435"/>
      <c r="J25" s="435"/>
      <c r="K25" s="436"/>
    </row>
    <row r="26" spans="1:11" ht="24.95" customHeight="1">
      <c r="A26" s="66"/>
      <c r="B26" s="431"/>
      <c r="C26" s="430"/>
      <c r="D26" s="134"/>
      <c r="E26" s="365"/>
      <c r="F26" s="366"/>
      <c r="G26" s="366"/>
      <c r="H26" s="366"/>
      <c r="I26" s="366"/>
      <c r="J26" s="366"/>
      <c r="K26" s="367"/>
    </row>
    <row r="27" spans="1:11" ht="24.95" customHeight="1">
      <c r="A27" s="66"/>
      <c r="B27" s="431"/>
      <c r="C27" s="430"/>
      <c r="D27" s="134"/>
      <c r="E27" s="362"/>
      <c r="F27" s="363"/>
      <c r="G27" s="363"/>
      <c r="H27" s="363"/>
      <c r="I27" s="363"/>
      <c r="J27" s="363"/>
      <c r="K27" s="364"/>
    </row>
    <row r="28" spans="1:11" ht="24.95" customHeight="1">
      <c r="A28" s="66"/>
      <c r="B28" s="431"/>
      <c r="C28" s="430"/>
      <c r="D28" s="134"/>
      <c r="E28" s="365"/>
      <c r="F28" s="366"/>
      <c r="G28" s="366"/>
      <c r="H28" s="366"/>
      <c r="I28" s="366"/>
      <c r="J28" s="366"/>
      <c r="K28" s="367"/>
    </row>
    <row r="29" spans="1:11" ht="24.95" customHeight="1">
      <c r="A29" s="66"/>
      <c r="B29" s="432"/>
      <c r="C29" s="433"/>
      <c r="D29" s="135"/>
      <c r="E29" s="368"/>
      <c r="F29" s="369"/>
      <c r="G29" s="369"/>
      <c r="H29" s="369"/>
      <c r="I29" s="369"/>
      <c r="J29" s="369"/>
      <c r="K29" s="370"/>
    </row>
    <row r="30" spans="1:11" ht="24.95" customHeight="1">
      <c r="A30" s="66"/>
      <c r="B30" s="429" t="s">
        <v>354</v>
      </c>
      <c r="C30" s="430"/>
      <c r="D30" s="134"/>
      <c r="E30" s="381" t="s">
        <v>355</v>
      </c>
      <c r="F30" s="382"/>
      <c r="G30" s="382"/>
      <c r="H30" s="382"/>
      <c r="I30" s="382"/>
      <c r="J30" s="382"/>
      <c r="K30" s="383"/>
    </row>
    <row r="31" spans="1:11" ht="24.95" customHeight="1">
      <c r="A31" s="66"/>
      <c r="B31" s="429"/>
      <c r="C31" s="430"/>
      <c r="D31" s="134"/>
      <c r="E31" s="384" t="s">
        <v>356</v>
      </c>
      <c r="F31" s="385"/>
      <c r="G31" s="385"/>
      <c r="H31" s="385"/>
      <c r="I31" s="385"/>
      <c r="J31" s="385"/>
      <c r="K31" s="386"/>
    </row>
    <row r="32" spans="1:11" ht="24.95" customHeight="1">
      <c r="A32" s="66"/>
      <c r="B32" s="429"/>
      <c r="C32" s="430"/>
      <c r="D32" s="134"/>
      <c r="E32" s="384" t="s">
        <v>357</v>
      </c>
      <c r="F32" s="385"/>
      <c r="G32" s="385"/>
      <c r="H32" s="385"/>
      <c r="I32" s="385"/>
      <c r="J32" s="385"/>
      <c r="K32" s="386"/>
    </row>
    <row r="33" spans="1:11" ht="24.95" customHeight="1">
      <c r="A33" s="66"/>
      <c r="B33" s="429"/>
      <c r="C33" s="430"/>
      <c r="D33" s="134"/>
      <c r="E33" s="384" t="s">
        <v>358</v>
      </c>
      <c r="F33" s="385"/>
      <c r="G33" s="385"/>
      <c r="H33" s="385"/>
      <c r="I33" s="385"/>
      <c r="J33" s="385"/>
      <c r="K33" s="386"/>
    </row>
    <row r="34" spans="1:11" ht="24.95" customHeight="1">
      <c r="A34" s="66"/>
      <c r="B34" s="429"/>
      <c r="C34" s="430"/>
      <c r="D34" s="134"/>
      <c r="E34" s="434"/>
      <c r="F34" s="435"/>
      <c r="G34" s="435"/>
      <c r="H34" s="435"/>
      <c r="I34" s="435"/>
      <c r="J34" s="435"/>
      <c r="K34" s="436"/>
    </row>
    <row r="35" spans="1:11" ht="24.95" customHeight="1">
      <c r="A35" s="66"/>
      <c r="B35" s="431"/>
      <c r="C35" s="430"/>
      <c r="D35" s="134"/>
      <c r="E35" s="365"/>
      <c r="F35" s="366"/>
      <c r="G35" s="366"/>
      <c r="H35" s="366"/>
      <c r="I35" s="366"/>
      <c r="J35" s="366"/>
      <c r="K35" s="367"/>
    </row>
    <row r="36" spans="1:11" ht="24.95" customHeight="1">
      <c r="A36" s="66"/>
      <c r="B36" s="431"/>
      <c r="C36" s="430"/>
      <c r="D36" s="134"/>
      <c r="E36" s="362"/>
      <c r="F36" s="363"/>
      <c r="G36" s="363"/>
      <c r="H36" s="363"/>
      <c r="I36" s="363"/>
      <c r="J36" s="363"/>
      <c r="K36" s="364"/>
    </row>
    <row r="37" spans="1:11" ht="24.95" customHeight="1">
      <c r="A37" s="66"/>
      <c r="B37" s="431"/>
      <c r="C37" s="430"/>
      <c r="D37" s="134"/>
      <c r="E37" s="365"/>
      <c r="F37" s="366"/>
      <c r="G37" s="366"/>
      <c r="H37" s="366"/>
      <c r="I37" s="366"/>
      <c r="J37" s="366"/>
      <c r="K37" s="367"/>
    </row>
    <row r="38" spans="1:11" ht="24.95" customHeight="1">
      <c r="A38" s="66"/>
      <c r="B38" s="431"/>
      <c r="C38" s="430"/>
      <c r="D38" s="134"/>
      <c r="E38" s="368"/>
      <c r="F38" s="369"/>
      <c r="G38" s="369"/>
      <c r="H38" s="369"/>
      <c r="I38" s="369"/>
      <c r="J38" s="369"/>
      <c r="K38" s="370"/>
    </row>
    <row r="39" spans="1:11" ht="24.95" customHeight="1">
      <c r="A39" s="66"/>
      <c r="B39" s="393"/>
      <c r="C39" s="428"/>
      <c r="D39" s="136"/>
      <c r="E39" s="372"/>
      <c r="F39" s="373"/>
      <c r="G39" s="373"/>
      <c r="H39" s="373"/>
      <c r="I39" s="373"/>
      <c r="J39" s="373"/>
      <c r="K39" s="374"/>
    </row>
    <row r="40" spans="1:11" ht="24.95" customHeight="1">
      <c r="A40" s="66"/>
      <c r="B40" s="429"/>
      <c r="C40" s="430"/>
      <c r="D40" s="137"/>
      <c r="E40" s="365"/>
      <c r="F40" s="366"/>
      <c r="G40" s="366"/>
      <c r="H40" s="366"/>
      <c r="I40" s="366"/>
      <c r="J40" s="366"/>
      <c r="K40" s="367"/>
    </row>
    <row r="41" spans="1:11" ht="24.95" customHeight="1">
      <c r="A41" s="66"/>
      <c r="B41" s="429"/>
      <c r="C41" s="430"/>
      <c r="D41" s="137"/>
      <c r="E41" s="365"/>
      <c r="F41" s="366"/>
      <c r="G41" s="366"/>
      <c r="H41" s="366"/>
      <c r="I41" s="366"/>
      <c r="J41" s="366"/>
      <c r="K41" s="367"/>
    </row>
    <row r="42" spans="1:11" ht="24.95" customHeight="1">
      <c r="A42" s="66"/>
      <c r="B42" s="429"/>
      <c r="C42" s="430"/>
      <c r="D42" s="137"/>
      <c r="E42" s="365"/>
      <c r="F42" s="366"/>
      <c r="G42" s="366"/>
      <c r="H42" s="366"/>
      <c r="I42" s="366"/>
      <c r="J42" s="366"/>
      <c r="K42" s="367"/>
    </row>
    <row r="43" spans="1:11" ht="24.95" customHeight="1">
      <c r="A43" s="66"/>
      <c r="B43" s="429"/>
      <c r="C43" s="430"/>
      <c r="D43" s="137"/>
      <c r="E43" s="365"/>
      <c r="F43" s="366"/>
      <c r="G43" s="366"/>
      <c r="H43" s="366"/>
      <c r="I43" s="366"/>
      <c r="J43" s="366"/>
      <c r="K43" s="367"/>
    </row>
    <row r="44" spans="1:11" ht="24.95" customHeight="1">
      <c r="A44" s="66"/>
      <c r="B44" s="431"/>
      <c r="C44" s="430"/>
      <c r="D44" s="137"/>
      <c r="E44" s="365"/>
      <c r="F44" s="366"/>
      <c r="G44" s="366"/>
      <c r="H44" s="366"/>
      <c r="I44" s="366"/>
      <c r="J44" s="366"/>
      <c r="K44" s="367"/>
    </row>
    <row r="45" spans="1:11" ht="24.95" customHeight="1">
      <c r="A45" s="66"/>
      <c r="B45" s="431"/>
      <c r="C45" s="430"/>
      <c r="D45" s="137"/>
      <c r="E45" s="362"/>
      <c r="F45" s="363"/>
      <c r="G45" s="363"/>
      <c r="H45" s="363"/>
      <c r="I45" s="363"/>
      <c r="J45" s="363"/>
      <c r="K45" s="364"/>
    </row>
    <row r="46" spans="1:11" ht="24.95" customHeight="1">
      <c r="A46" s="66"/>
      <c r="B46" s="431"/>
      <c r="C46" s="430"/>
      <c r="D46" s="137"/>
      <c r="E46" s="365"/>
      <c r="F46" s="366"/>
      <c r="G46" s="366"/>
      <c r="H46" s="366"/>
      <c r="I46" s="366"/>
      <c r="J46" s="366"/>
      <c r="K46" s="367"/>
    </row>
    <row r="47" spans="1:11" ht="24.95" customHeight="1">
      <c r="A47" s="66"/>
      <c r="B47" s="432"/>
      <c r="C47" s="433"/>
      <c r="D47" s="138"/>
      <c r="E47" s="368"/>
      <c r="F47" s="369"/>
      <c r="G47" s="369"/>
      <c r="H47" s="369"/>
      <c r="I47" s="369"/>
      <c r="J47" s="369"/>
      <c r="K47" s="370"/>
    </row>
    <row r="48" spans="1:11" ht="13.5"/>
    <row r="49" spans="2:11" ht="13.5">
      <c r="B49" s="2" t="s">
        <v>9</v>
      </c>
    </row>
    <row r="50" spans="2:11" ht="13.5">
      <c r="B50" s="409" t="s">
        <v>359</v>
      </c>
      <c r="C50" s="410"/>
      <c r="D50" s="410"/>
      <c r="E50" s="410"/>
      <c r="F50" s="410"/>
      <c r="G50" s="411"/>
      <c r="H50" s="409" t="s">
        <v>360</v>
      </c>
      <c r="I50" s="410"/>
      <c r="J50" s="410"/>
      <c r="K50" s="411"/>
    </row>
    <row r="51" spans="2:11" ht="13.5">
      <c r="B51" s="412"/>
      <c r="C51" s="413"/>
      <c r="D51" s="413"/>
      <c r="E51" s="413"/>
      <c r="F51" s="413"/>
      <c r="G51" s="414"/>
      <c r="H51" s="412"/>
      <c r="I51" s="413"/>
      <c r="J51" s="413"/>
      <c r="K51" s="414"/>
    </row>
    <row r="52" spans="2:11" ht="13.5">
      <c r="B52" s="412"/>
      <c r="C52" s="413"/>
      <c r="D52" s="413"/>
      <c r="E52" s="413"/>
      <c r="F52" s="413"/>
      <c r="G52" s="414"/>
      <c r="H52" s="412"/>
      <c r="I52" s="413"/>
      <c r="J52" s="413"/>
      <c r="K52" s="414"/>
    </row>
    <row r="53" spans="2:11" ht="13.5">
      <c r="B53" s="412"/>
      <c r="C53" s="413"/>
      <c r="D53" s="413"/>
      <c r="E53" s="413"/>
      <c r="F53" s="413"/>
      <c r="G53" s="414"/>
      <c r="H53" s="412"/>
      <c r="I53" s="413"/>
      <c r="J53" s="413"/>
      <c r="K53" s="414"/>
    </row>
    <row r="54" spans="2:11" ht="13.5">
      <c r="B54" s="412"/>
      <c r="C54" s="413"/>
      <c r="D54" s="413"/>
      <c r="E54" s="413"/>
      <c r="F54" s="413"/>
      <c r="G54" s="414"/>
      <c r="H54" s="412"/>
      <c r="I54" s="413"/>
      <c r="J54" s="413"/>
      <c r="K54" s="414"/>
    </row>
    <row r="55" spans="2:11" ht="13.5">
      <c r="B55" s="412"/>
      <c r="C55" s="413"/>
      <c r="D55" s="413"/>
      <c r="E55" s="413"/>
      <c r="F55" s="413"/>
      <c r="G55" s="414"/>
      <c r="H55" s="412"/>
      <c r="I55" s="413"/>
      <c r="J55" s="413"/>
      <c r="K55" s="414"/>
    </row>
    <row r="56" spans="2:11" ht="13.5">
      <c r="B56" s="412"/>
      <c r="C56" s="413"/>
      <c r="D56" s="413"/>
      <c r="E56" s="413"/>
      <c r="F56" s="413"/>
      <c r="G56" s="414"/>
      <c r="H56" s="412"/>
      <c r="I56" s="413"/>
      <c r="J56" s="413"/>
      <c r="K56" s="414"/>
    </row>
    <row r="57" spans="2:11" ht="13.5">
      <c r="B57" s="412"/>
      <c r="C57" s="413"/>
      <c r="D57" s="413"/>
      <c r="E57" s="413"/>
      <c r="F57" s="413"/>
      <c r="G57" s="414"/>
      <c r="H57" s="412"/>
      <c r="I57" s="413"/>
      <c r="J57" s="413"/>
      <c r="K57" s="414"/>
    </row>
    <row r="58" spans="2:11" ht="13.5">
      <c r="B58" s="412"/>
      <c r="C58" s="413"/>
      <c r="D58" s="413"/>
      <c r="E58" s="413"/>
      <c r="F58" s="413"/>
      <c r="G58" s="414"/>
      <c r="H58" s="412"/>
      <c r="I58" s="413"/>
      <c r="J58" s="413"/>
      <c r="K58" s="414"/>
    </row>
    <row r="59" spans="2:11" ht="13.5">
      <c r="B59" s="412"/>
      <c r="C59" s="413"/>
      <c r="D59" s="413"/>
      <c r="E59" s="413"/>
      <c r="F59" s="413"/>
      <c r="G59" s="414"/>
      <c r="H59" s="412"/>
      <c r="I59" s="413"/>
      <c r="J59" s="413"/>
      <c r="K59" s="414"/>
    </row>
    <row r="60" spans="2:11" ht="13.5">
      <c r="B60" s="412"/>
      <c r="C60" s="413"/>
      <c r="D60" s="413"/>
      <c r="E60" s="413"/>
      <c r="F60" s="413"/>
      <c r="G60" s="414"/>
      <c r="H60" s="412"/>
      <c r="I60" s="413"/>
      <c r="J60" s="413"/>
      <c r="K60" s="414"/>
    </row>
    <row r="61" spans="2:11" ht="13.5">
      <c r="B61" s="412"/>
      <c r="C61" s="413"/>
      <c r="D61" s="413"/>
      <c r="E61" s="413"/>
      <c r="F61" s="413"/>
      <c r="G61" s="414"/>
      <c r="H61" s="412"/>
      <c r="I61" s="413"/>
      <c r="J61" s="413"/>
      <c r="K61" s="414"/>
    </row>
    <row r="62" spans="2:11" ht="13.5">
      <c r="B62" s="415"/>
      <c r="C62" s="416"/>
      <c r="D62" s="416"/>
      <c r="E62" s="416"/>
      <c r="F62" s="416"/>
      <c r="G62" s="417"/>
      <c r="H62" s="421"/>
      <c r="I62" s="422"/>
      <c r="J62" s="422"/>
      <c r="K62" s="423"/>
    </row>
    <row r="63" spans="2:11" ht="13.5">
      <c r="B63" s="415"/>
      <c r="C63" s="416"/>
      <c r="D63" s="416"/>
      <c r="E63" s="416"/>
      <c r="F63" s="416"/>
      <c r="G63" s="417"/>
      <c r="H63" s="421"/>
      <c r="I63" s="422"/>
      <c r="J63" s="422"/>
      <c r="K63" s="423"/>
    </row>
    <row r="64" spans="2:11" ht="13.5">
      <c r="B64" s="415"/>
      <c r="C64" s="416"/>
      <c r="D64" s="416"/>
      <c r="E64" s="416"/>
      <c r="F64" s="416"/>
      <c r="G64" s="417"/>
      <c r="H64" s="421"/>
      <c r="I64" s="422"/>
      <c r="J64" s="422"/>
      <c r="K64" s="423"/>
    </row>
    <row r="65" spans="2:11" ht="13.5">
      <c r="B65" s="415"/>
      <c r="C65" s="416"/>
      <c r="D65" s="416"/>
      <c r="E65" s="416"/>
      <c r="F65" s="416"/>
      <c r="G65" s="417"/>
      <c r="H65" s="421"/>
      <c r="I65" s="422"/>
      <c r="J65" s="422"/>
      <c r="K65" s="423"/>
    </row>
    <row r="66" spans="2:11" ht="13.5">
      <c r="B66" s="415"/>
      <c r="C66" s="416"/>
      <c r="D66" s="416"/>
      <c r="E66" s="416"/>
      <c r="F66" s="416"/>
      <c r="G66" s="417"/>
      <c r="H66" s="421"/>
      <c r="I66" s="422"/>
      <c r="J66" s="422"/>
      <c r="K66" s="423"/>
    </row>
    <row r="67" spans="2:11" ht="13.5">
      <c r="B67" s="415"/>
      <c r="C67" s="416"/>
      <c r="D67" s="416"/>
      <c r="E67" s="416"/>
      <c r="F67" s="416"/>
      <c r="G67" s="417"/>
      <c r="H67" s="421"/>
      <c r="I67" s="422"/>
      <c r="J67" s="422"/>
      <c r="K67" s="423"/>
    </row>
    <row r="68" spans="2:11" ht="13.5">
      <c r="B68" s="415"/>
      <c r="C68" s="416"/>
      <c r="D68" s="416"/>
      <c r="E68" s="416"/>
      <c r="F68" s="416"/>
      <c r="G68" s="417"/>
      <c r="H68" s="421"/>
      <c r="I68" s="422"/>
      <c r="J68" s="422"/>
      <c r="K68" s="423"/>
    </row>
    <row r="69" spans="2:11" ht="13.5">
      <c r="B69" s="415"/>
      <c r="C69" s="416"/>
      <c r="D69" s="416"/>
      <c r="E69" s="416"/>
      <c r="F69" s="416"/>
      <c r="G69" s="417"/>
      <c r="H69" s="421"/>
      <c r="I69" s="422"/>
      <c r="J69" s="422"/>
      <c r="K69" s="423"/>
    </row>
    <row r="70" spans="2:11" ht="13.5">
      <c r="B70" s="418"/>
      <c r="C70" s="419"/>
      <c r="D70" s="419"/>
      <c r="E70" s="419"/>
      <c r="F70" s="419"/>
      <c r="G70" s="420"/>
      <c r="H70" s="424"/>
      <c r="I70" s="425"/>
      <c r="J70" s="425"/>
      <c r="K70" s="426"/>
    </row>
    <row r="71" spans="2:11" ht="13.5"/>
    <row r="72" spans="2:11" ht="13.5"/>
    <row r="73" spans="2:11" ht="13.5"/>
    <row r="74" spans="2:11" ht="13.5"/>
    <row r="75" spans="2:11" ht="13.5"/>
    <row r="76" spans="2:11" ht="13.5"/>
    <row r="77" spans="2:11" ht="13.5"/>
    <row r="78" spans="2:11" ht="13.5"/>
    <row r="79" spans="2:11" ht="13.5"/>
    <row r="80" spans="2:11" ht="13.5"/>
    <row r="81" ht="13.5"/>
    <row r="82" ht="13.5"/>
    <row r="83" ht="13.5"/>
    <row r="84" ht="13.5"/>
    <row r="85" ht="13.5"/>
    <row r="86" ht="13.5"/>
    <row r="87" ht="13.5"/>
    <row r="88" ht="13.5"/>
    <row r="89" ht="13.5"/>
    <row r="90" ht="13.5"/>
    <row r="91" ht="13.5"/>
    <row r="92" ht="13.5"/>
    <row r="93" ht="13.5"/>
    <row r="94" ht="13.5"/>
    <row r="95" ht="13.5"/>
    <row r="96" ht="13.5"/>
    <row r="97" ht="13.5"/>
    <row r="98" ht="13.5"/>
    <row r="99" ht="13.5"/>
    <row r="100" ht="13.5"/>
    <row r="101" ht="13.5"/>
    <row r="102" ht="13.5"/>
  </sheetData>
  <mergeCells count="54">
    <mergeCell ref="B5:B8"/>
    <mergeCell ref="E5:F5"/>
    <mergeCell ref="G5:K5"/>
    <mergeCell ref="E6:F9"/>
    <mergeCell ref="G6:K9"/>
    <mergeCell ref="B1:B2"/>
    <mergeCell ref="E1:E2"/>
    <mergeCell ref="G1:H1"/>
    <mergeCell ref="J1:K1"/>
    <mergeCell ref="I4:K4"/>
    <mergeCell ref="B50:G70"/>
    <mergeCell ref="H50:K70"/>
    <mergeCell ref="B11:C11"/>
    <mergeCell ref="E11:K11"/>
    <mergeCell ref="B12:C20"/>
    <mergeCell ref="B21:C29"/>
    <mergeCell ref="B30:C38"/>
    <mergeCell ref="B39:C47"/>
    <mergeCell ref="E12:K12"/>
    <mergeCell ref="E13:K13"/>
    <mergeCell ref="E14:K14"/>
    <mergeCell ref="E15:K15"/>
    <mergeCell ref="E16:K16"/>
    <mergeCell ref="E17:K17"/>
    <mergeCell ref="E18:K18"/>
    <mergeCell ref="E19:K19"/>
    <mergeCell ref="E20:K20"/>
    <mergeCell ref="E21:K21"/>
    <mergeCell ref="E22:K22"/>
    <mergeCell ref="E23:K23"/>
    <mergeCell ref="E24:K24"/>
    <mergeCell ref="E25:K25"/>
    <mergeCell ref="E26:K26"/>
    <mergeCell ref="E27:K27"/>
    <mergeCell ref="E28:K28"/>
    <mergeCell ref="E29:K29"/>
    <mergeCell ref="E30:K30"/>
    <mergeCell ref="E31:K31"/>
    <mergeCell ref="E32:K32"/>
    <mergeCell ref="E33:K33"/>
    <mergeCell ref="E34:K34"/>
    <mergeCell ref="E35:K35"/>
    <mergeCell ref="E36:K36"/>
    <mergeCell ref="E37:K37"/>
    <mergeCell ref="E38:K38"/>
    <mergeCell ref="E39:K39"/>
    <mergeCell ref="E45:K45"/>
    <mergeCell ref="E46:K46"/>
    <mergeCell ref="E47:K47"/>
    <mergeCell ref="E40:K40"/>
    <mergeCell ref="E41:K41"/>
    <mergeCell ref="E42:K42"/>
    <mergeCell ref="E43:K43"/>
    <mergeCell ref="E44:K44"/>
  </mergeCells>
  <phoneticPr fontId="1"/>
  <hyperlinks>
    <hyperlink ref="I4:K4" location="データ一覧表!A29" tooltip="ﾃﾞｰﾀ一覧表のシートへ戻る" display="ユニット番号　01C050L11"/>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000CC"/>
  </sheetPr>
  <dimension ref="A1:L102"/>
  <sheetViews>
    <sheetView workbookViewId="0">
      <selection activeCell="I4" sqref="I4:K4"/>
    </sheetView>
  </sheetViews>
  <sheetFormatPr defaultRowHeight="20.100000000000001" customHeight="1"/>
  <cols>
    <col min="1" max="1" width="10.625" style="2" customWidth="1"/>
    <col min="2" max="2" width="17.25" style="2" customWidth="1"/>
    <col min="3" max="3" width="2.625" style="2" customWidth="1"/>
    <col min="4" max="4" width="3.625" style="2" customWidth="1"/>
    <col min="5" max="5" width="17.25" style="2" customWidth="1"/>
    <col min="6" max="6" width="2.625" style="2" customWidth="1"/>
    <col min="7" max="8" width="14.375" style="2" customWidth="1"/>
    <col min="9" max="9" width="3.625" style="2" customWidth="1"/>
    <col min="10" max="11" width="14.125" style="2" customWidth="1"/>
    <col min="12" max="12" width="3.25" style="2" customWidth="1"/>
    <col min="13" max="257" width="9" style="2"/>
    <col min="258" max="258" width="12.625" style="2" customWidth="1"/>
    <col min="259" max="259" width="2.625" style="2" customWidth="1"/>
    <col min="260" max="260" width="12.625" style="2" customWidth="1"/>
    <col min="261" max="261" width="2.625" style="2" customWidth="1"/>
    <col min="262" max="262" width="12.625" style="2" customWidth="1"/>
    <col min="263" max="263" width="2.625" style="2" customWidth="1"/>
    <col min="264" max="266" width="12.625" style="2" customWidth="1"/>
    <col min="267" max="513" width="9" style="2"/>
    <col min="514" max="514" width="12.625" style="2" customWidth="1"/>
    <col min="515" max="515" width="2.625" style="2" customWidth="1"/>
    <col min="516" max="516" width="12.625" style="2" customWidth="1"/>
    <col min="517" max="517" width="2.625" style="2" customWidth="1"/>
    <col min="518" max="518" width="12.625" style="2" customWidth="1"/>
    <col min="519" max="519" width="2.625" style="2" customWidth="1"/>
    <col min="520" max="522" width="12.625" style="2" customWidth="1"/>
    <col min="523" max="769" width="9" style="2"/>
    <col min="770" max="770" width="12.625" style="2" customWidth="1"/>
    <col min="771" max="771" width="2.625" style="2" customWidth="1"/>
    <col min="772" max="772" width="12.625" style="2" customWidth="1"/>
    <col min="773" max="773" width="2.625" style="2" customWidth="1"/>
    <col min="774" max="774" width="12.625" style="2" customWidth="1"/>
    <col min="775" max="775" width="2.625" style="2" customWidth="1"/>
    <col min="776" max="778" width="12.625" style="2" customWidth="1"/>
    <col min="779" max="1025" width="9" style="2"/>
    <col min="1026" max="1026" width="12.625" style="2" customWidth="1"/>
    <col min="1027" max="1027" width="2.625" style="2" customWidth="1"/>
    <col min="1028" max="1028" width="12.625" style="2" customWidth="1"/>
    <col min="1029" max="1029" width="2.625" style="2" customWidth="1"/>
    <col min="1030" max="1030" width="12.625" style="2" customWidth="1"/>
    <col min="1031" max="1031" width="2.625" style="2" customWidth="1"/>
    <col min="1032" max="1034" width="12.625" style="2" customWidth="1"/>
    <col min="1035" max="1281" width="9" style="2"/>
    <col min="1282" max="1282" width="12.625" style="2" customWidth="1"/>
    <col min="1283" max="1283" width="2.625" style="2" customWidth="1"/>
    <col min="1284" max="1284" width="12.625" style="2" customWidth="1"/>
    <col min="1285" max="1285" width="2.625" style="2" customWidth="1"/>
    <col min="1286" max="1286" width="12.625" style="2" customWidth="1"/>
    <col min="1287" max="1287" width="2.625" style="2" customWidth="1"/>
    <col min="1288" max="1290" width="12.625" style="2" customWidth="1"/>
    <col min="1291" max="1537" width="9" style="2"/>
    <col min="1538" max="1538" width="12.625" style="2" customWidth="1"/>
    <col min="1539" max="1539" width="2.625" style="2" customWidth="1"/>
    <col min="1540" max="1540" width="12.625" style="2" customWidth="1"/>
    <col min="1541" max="1541" width="2.625" style="2" customWidth="1"/>
    <col min="1542" max="1542" width="12.625" style="2" customWidth="1"/>
    <col min="1543" max="1543" width="2.625" style="2" customWidth="1"/>
    <col min="1544" max="1546" width="12.625" style="2" customWidth="1"/>
    <col min="1547" max="1793" width="9" style="2"/>
    <col min="1794" max="1794" width="12.625" style="2" customWidth="1"/>
    <col min="1795" max="1795" width="2.625" style="2" customWidth="1"/>
    <col min="1796" max="1796" width="12.625" style="2" customWidth="1"/>
    <col min="1797" max="1797" width="2.625" style="2" customWidth="1"/>
    <col min="1798" max="1798" width="12.625" style="2" customWidth="1"/>
    <col min="1799" max="1799" width="2.625" style="2" customWidth="1"/>
    <col min="1800" max="1802" width="12.625" style="2" customWidth="1"/>
    <col min="1803" max="2049" width="9" style="2"/>
    <col min="2050" max="2050" width="12.625" style="2" customWidth="1"/>
    <col min="2051" max="2051" width="2.625" style="2" customWidth="1"/>
    <col min="2052" max="2052" width="12.625" style="2" customWidth="1"/>
    <col min="2053" max="2053" width="2.625" style="2" customWidth="1"/>
    <col min="2054" max="2054" width="12.625" style="2" customWidth="1"/>
    <col min="2055" max="2055" width="2.625" style="2" customWidth="1"/>
    <col min="2056" max="2058" width="12.625" style="2" customWidth="1"/>
    <col min="2059" max="2305" width="9" style="2"/>
    <col min="2306" max="2306" width="12.625" style="2" customWidth="1"/>
    <col min="2307" max="2307" width="2.625" style="2" customWidth="1"/>
    <col min="2308" max="2308" width="12.625" style="2" customWidth="1"/>
    <col min="2309" max="2309" width="2.625" style="2" customWidth="1"/>
    <col min="2310" max="2310" width="12.625" style="2" customWidth="1"/>
    <col min="2311" max="2311" width="2.625" style="2" customWidth="1"/>
    <col min="2312" max="2314" width="12.625" style="2" customWidth="1"/>
    <col min="2315" max="2561" width="9" style="2"/>
    <col min="2562" max="2562" width="12.625" style="2" customWidth="1"/>
    <col min="2563" max="2563" width="2.625" style="2" customWidth="1"/>
    <col min="2564" max="2564" width="12.625" style="2" customWidth="1"/>
    <col min="2565" max="2565" width="2.625" style="2" customWidth="1"/>
    <col min="2566" max="2566" width="12.625" style="2" customWidth="1"/>
    <col min="2567" max="2567" width="2.625" style="2" customWidth="1"/>
    <col min="2568" max="2570" width="12.625" style="2" customWidth="1"/>
    <col min="2571" max="2817" width="9" style="2"/>
    <col min="2818" max="2818" width="12.625" style="2" customWidth="1"/>
    <col min="2819" max="2819" width="2.625" style="2" customWidth="1"/>
    <col min="2820" max="2820" width="12.625" style="2" customWidth="1"/>
    <col min="2821" max="2821" width="2.625" style="2" customWidth="1"/>
    <col min="2822" max="2822" width="12.625" style="2" customWidth="1"/>
    <col min="2823" max="2823" width="2.625" style="2" customWidth="1"/>
    <col min="2824" max="2826" width="12.625" style="2" customWidth="1"/>
    <col min="2827" max="3073" width="9" style="2"/>
    <col min="3074" max="3074" width="12.625" style="2" customWidth="1"/>
    <col min="3075" max="3075" width="2.625" style="2" customWidth="1"/>
    <col min="3076" max="3076" width="12.625" style="2" customWidth="1"/>
    <col min="3077" max="3077" width="2.625" style="2" customWidth="1"/>
    <col min="3078" max="3078" width="12.625" style="2" customWidth="1"/>
    <col min="3079" max="3079" width="2.625" style="2" customWidth="1"/>
    <col min="3080" max="3082" width="12.625" style="2" customWidth="1"/>
    <col min="3083" max="3329" width="9" style="2"/>
    <col min="3330" max="3330" width="12.625" style="2" customWidth="1"/>
    <col min="3331" max="3331" width="2.625" style="2" customWidth="1"/>
    <col min="3332" max="3332" width="12.625" style="2" customWidth="1"/>
    <col min="3333" max="3333" width="2.625" style="2" customWidth="1"/>
    <col min="3334" max="3334" width="12.625" style="2" customWidth="1"/>
    <col min="3335" max="3335" width="2.625" style="2" customWidth="1"/>
    <col min="3336" max="3338" width="12.625" style="2" customWidth="1"/>
    <col min="3339" max="3585" width="9" style="2"/>
    <col min="3586" max="3586" width="12.625" style="2" customWidth="1"/>
    <col min="3587" max="3587" width="2.625" style="2" customWidth="1"/>
    <col min="3588" max="3588" width="12.625" style="2" customWidth="1"/>
    <col min="3589" max="3589" width="2.625" style="2" customWidth="1"/>
    <col min="3590" max="3590" width="12.625" style="2" customWidth="1"/>
    <col min="3591" max="3591" width="2.625" style="2" customWidth="1"/>
    <col min="3592" max="3594" width="12.625" style="2" customWidth="1"/>
    <col min="3595" max="3841" width="9" style="2"/>
    <col min="3842" max="3842" width="12.625" style="2" customWidth="1"/>
    <col min="3843" max="3843" width="2.625" style="2" customWidth="1"/>
    <col min="3844" max="3844" width="12.625" style="2" customWidth="1"/>
    <col min="3845" max="3845" width="2.625" style="2" customWidth="1"/>
    <col min="3846" max="3846" width="12.625" style="2" customWidth="1"/>
    <col min="3847" max="3847" width="2.625" style="2" customWidth="1"/>
    <col min="3848" max="3850" width="12.625" style="2" customWidth="1"/>
    <col min="3851" max="4097" width="9" style="2"/>
    <col min="4098" max="4098" width="12.625" style="2" customWidth="1"/>
    <col min="4099" max="4099" width="2.625" style="2" customWidth="1"/>
    <col min="4100" max="4100" width="12.625" style="2" customWidth="1"/>
    <col min="4101" max="4101" width="2.625" style="2" customWidth="1"/>
    <col min="4102" max="4102" width="12.625" style="2" customWidth="1"/>
    <col min="4103" max="4103" width="2.625" style="2" customWidth="1"/>
    <col min="4104" max="4106" width="12.625" style="2" customWidth="1"/>
    <col min="4107" max="4353" width="9" style="2"/>
    <col min="4354" max="4354" width="12.625" style="2" customWidth="1"/>
    <col min="4355" max="4355" width="2.625" style="2" customWidth="1"/>
    <col min="4356" max="4356" width="12.625" style="2" customWidth="1"/>
    <col min="4357" max="4357" width="2.625" style="2" customWidth="1"/>
    <col min="4358" max="4358" width="12.625" style="2" customWidth="1"/>
    <col min="4359" max="4359" width="2.625" style="2" customWidth="1"/>
    <col min="4360" max="4362" width="12.625" style="2" customWidth="1"/>
    <col min="4363" max="4609" width="9" style="2"/>
    <col min="4610" max="4610" width="12.625" style="2" customWidth="1"/>
    <col min="4611" max="4611" width="2.625" style="2" customWidth="1"/>
    <col min="4612" max="4612" width="12.625" style="2" customWidth="1"/>
    <col min="4613" max="4613" width="2.625" style="2" customWidth="1"/>
    <col min="4614" max="4614" width="12.625" style="2" customWidth="1"/>
    <col min="4615" max="4615" width="2.625" style="2" customWidth="1"/>
    <col min="4616" max="4618" width="12.625" style="2" customWidth="1"/>
    <col min="4619" max="4865" width="9" style="2"/>
    <col min="4866" max="4866" width="12.625" style="2" customWidth="1"/>
    <col min="4867" max="4867" width="2.625" style="2" customWidth="1"/>
    <col min="4868" max="4868" width="12.625" style="2" customWidth="1"/>
    <col min="4869" max="4869" width="2.625" style="2" customWidth="1"/>
    <col min="4870" max="4870" width="12.625" style="2" customWidth="1"/>
    <col min="4871" max="4871" width="2.625" style="2" customWidth="1"/>
    <col min="4872" max="4874" width="12.625" style="2" customWidth="1"/>
    <col min="4875" max="5121" width="9" style="2"/>
    <col min="5122" max="5122" width="12.625" style="2" customWidth="1"/>
    <col min="5123" max="5123" width="2.625" style="2" customWidth="1"/>
    <col min="5124" max="5124" width="12.625" style="2" customWidth="1"/>
    <col min="5125" max="5125" width="2.625" style="2" customWidth="1"/>
    <col min="5126" max="5126" width="12.625" style="2" customWidth="1"/>
    <col min="5127" max="5127" width="2.625" style="2" customWidth="1"/>
    <col min="5128" max="5130" width="12.625" style="2" customWidth="1"/>
    <col min="5131" max="5377" width="9" style="2"/>
    <col min="5378" max="5378" width="12.625" style="2" customWidth="1"/>
    <col min="5379" max="5379" width="2.625" style="2" customWidth="1"/>
    <col min="5380" max="5380" width="12.625" style="2" customWidth="1"/>
    <col min="5381" max="5381" width="2.625" style="2" customWidth="1"/>
    <col min="5382" max="5382" width="12.625" style="2" customWidth="1"/>
    <col min="5383" max="5383" width="2.625" style="2" customWidth="1"/>
    <col min="5384" max="5386" width="12.625" style="2" customWidth="1"/>
    <col min="5387" max="5633" width="9" style="2"/>
    <col min="5634" max="5634" width="12.625" style="2" customWidth="1"/>
    <col min="5635" max="5635" width="2.625" style="2" customWidth="1"/>
    <col min="5636" max="5636" width="12.625" style="2" customWidth="1"/>
    <col min="5637" max="5637" width="2.625" style="2" customWidth="1"/>
    <col min="5638" max="5638" width="12.625" style="2" customWidth="1"/>
    <col min="5639" max="5639" width="2.625" style="2" customWidth="1"/>
    <col min="5640" max="5642" width="12.625" style="2" customWidth="1"/>
    <col min="5643" max="5889" width="9" style="2"/>
    <col min="5890" max="5890" width="12.625" style="2" customWidth="1"/>
    <col min="5891" max="5891" width="2.625" style="2" customWidth="1"/>
    <col min="5892" max="5892" width="12.625" style="2" customWidth="1"/>
    <col min="5893" max="5893" width="2.625" style="2" customWidth="1"/>
    <col min="5894" max="5894" width="12.625" style="2" customWidth="1"/>
    <col min="5895" max="5895" width="2.625" style="2" customWidth="1"/>
    <col min="5896" max="5898" width="12.625" style="2" customWidth="1"/>
    <col min="5899" max="6145" width="9" style="2"/>
    <col min="6146" max="6146" width="12.625" style="2" customWidth="1"/>
    <col min="6147" max="6147" width="2.625" style="2" customWidth="1"/>
    <col min="6148" max="6148" width="12.625" style="2" customWidth="1"/>
    <col min="6149" max="6149" width="2.625" style="2" customWidth="1"/>
    <col min="6150" max="6150" width="12.625" style="2" customWidth="1"/>
    <col min="6151" max="6151" width="2.625" style="2" customWidth="1"/>
    <col min="6152" max="6154" width="12.625" style="2" customWidth="1"/>
    <col min="6155" max="6401" width="9" style="2"/>
    <col min="6402" max="6402" width="12.625" style="2" customWidth="1"/>
    <col min="6403" max="6403" width="2.625" style="2" customWidth="1"/>
    <col min="6404" max="6404" width="12.625" style="2" customWidth="1"/>
    <col min="6405" max="6405" width="2.625" style="2" customWidth="1"/>
    <col min="6406" max="6406" width="12.625" style="2" customWidth="1"/>
    <col min="6407" max="6407" width="2.625" style="2" customWidth="1"/>
    <col min="6408" max="6410" width="12.625" style="2" customWidth="1"/>
    <col min="6411" max="6657" width="9" style="2"/>
    <col min="6658" max="6658" width="12.625" style="2" customWidth="1"/>
    <col min="6659" max="6659" width="2.625" style="2" customWidth="1"/>
    <col min="6660" max="6660" width="12.625" style="2" customWidth="1"/>
    <col min="6661" max="6661" width="2.625" style="2" customWidth="1"/>
    <col min="6662" max="6662" width="12.625" style="2" customWidth="1"/>
    <col min="6663" max="6663" width="2.625" style="2" customWidth="1"/>
    <col min="6664" max="6666" width="12.625" style="2" customWidth="1"/>
    <col min="6667" max="6913" width="9" style="2"/>
    <col min="6914" max="6914" width="12.625" style="2" customWidth="1"/>
    <col min="6915" max="6915" width="2.625" style="2" customWidth="1"/>
    <col min="6916" max="6916" width="12.625" style="2" customWidth="1"/>
    <col min="6917" max="6917" width="2.625" style="2" customWidth="1"/>
    <col min="6918" max="6918" width="12.625" style="2" customWidth="1"/>
    <col min="6919" max="6919" width="2.625" style="2" customWidth="1"/>
    <col min="6920" max="6922" width="12.625" style="2" customWidth="1"/>
    <col min="6923" max="7169" width="9" style="2"/>
    <col min="7170" max="7170" width="12.625" style="2" customWidth="1"/>
    <col min="7171" max="7171" width="2.625" style="2" customWidth="1"/>
    <col min="7172" max="7172" width="12.625" style="2" customWidth="1"/>
    <col min="7173" max="7173" width="2.625" style="2" customWidth="1"/>
    <col min="7174" max="7174" width="12.625" style="2" customWidth="1"/>
    <col min="7175" max="7175" width="2.625" style="2" customWidth="1"/>
    <col min="7176" max="7178" width="12.625" style="2" customWidth="1"/>
    <col min="7179" max="7425" width="9" style="2"/>
    <col min="7426" max="7426" width="12.625" style="2" customWidth="1"/>
    <col min="7427" max="7427" width="2.625" style="2" customWidth="1"/>
    <col min="7428" max="7428" width="12.625" style="2" customWidth="1"/>
    <col min="7429" max="7429" width="2.625" style="2" customWidth="1"/>
    <col min="7430" max="7430" width="12.625" style="2" customWidth="1"/>
    <col min="7431" max="7431" width="2.625" style="2" customWidth="1"/>
    <col min="7432" max="7434" width="12.625" style="2" customWidth="1"/>
    <col min="7435" max="7681" width="9" style="2"/>
    <col min="7682" max="7682" width="12.625" style="2" customWidth="1"/>
    <col min="7683" max="7683" width="2.625" style="2" customWidth="1"/>
    <col min="7684" max="7684" width="12.625" style="2" customWidth="1"/>
    <col min="7685" max="7685" width="2.625" style="2" customWidth="1"/>
    <col min="7686" max="7686" width="12.625" style="2" customWidth="1"/>
    <col min="7687" max="7687" width="2.625" style="2" customWidth="1"/>
    <col min="7688" max="7690" width="12.625" style="2" customWidth="1"/>
    <col min="7691" max="7937" width="9" style="2"/>
    <col min="7938" max="7938" width="12.625" style="2" customWidth="1"/>
    <col min="7939" max="7939" width="2.625" style="2" customWidth="1"/>
    <col min="7940" max="7940" width="12.625" style="2" customWidth="1"/>
    <col min="7941" max="7941" width="2.625" style="2" customWidth="1"/>
    <col min="7942" max="7942" width="12.625" style="2" customWidth="1"/>
    <col min="7943" max="7943" width="2.625" style="2" customWidth="1"/>
    <col min="7944" max="7946" width="12.625" style="2" customWidth="1"/>
    <col min="7947" max="8193" width="9" style="2"/>
    <col min="8194" max="8194" width="12.625" style="2" customWidth="1"/>
    <col min="8195" max="8195" width="2.625" style="2" customWidth="1"/>
    <col min="8196" max="8196" width="12.625" style="2" customWidth="1"/>
    <col min="8197" max="8197" width="2.625" style="2" customWidth="1"/>
    <col min="8198" max="8198" width="12.625" style="2" customWidth="1"/>
    <col min="8199" max="8199" width="2.625" style="2" customWidth="1"/>
    <col min="8200" max="8202" width="12.625" style="2" customWidth="1"/>
    <col min="8203" max="8449" width="9" style="2"/>
    <col min="8450" max="8450" width="12.625" style="2" customWidth="1"/>
    <col min="8451" max="8451" width="2.625" style="2" customWidth="1"/>
    <col min="8452" max="8452" width="12.625" style="2" customWidth="1"/>
    <col min="8453" max="8453" width="2.625" style="2" customWidth="1"/>
    <col min="8454" max="8454" width="12.625" style="2" customWidth="1"/>
    <col min="8455" max="8455" width="2.625" style="2" customWidth="1"/>
    <col min="8456" max="8458" width="12.625" style="2" customWidth="1"/>
    <col min="8459" max="8705" width="9" style="2"/>
    <col min="8706" max="8706" width="12.625" style="2" customWidth="1"/>
    <col min="8707" max="8707" width="2.625" style="2" customWidth="1"/>
    <col min="8708" max="8708" width="12.625" style="2" customWidth="1"/>
    <col min="8709" max="8709" width="2.625" style="2" customWidth="1"/>
    <col min="8710" max="8710" width="12.625" style="2" customWidth="1"/>
    <col min="8711" max="8711" width="2.625" style="2" customWidth="1"/>
    <col min="8712" max="8714" width="12.625" style="2" customWidth="1"/>
    <col min="8715" max="8961" width="9" style="2"/>
    <col min="8962" max="8962" width="12.625" style="2" customWidth="1"/>
    <col min="8963" max="8963" width="2.625" style="2" customWidth="1"/>
    <col min="8964" max="8964" width="12.625" style="2" customWidth="1"/>
    <col min="8965" max="8965" width="2.625" style="2" customWidth="1"/>
    <col min="8966" max="8966" width="12.625" style="2" customWidth="1"/>
    <col min="8967" max="8967" width="2.625" style="2" customWidth="1"/>
    <col min="8968" max="8970" width="12.625" style="2" customWidth="1"/>
    <col min="8971" max="9217" width="9" style="2"/>
    <col min="9218" max="9218" width="12.625" style="2" customWidth="1"/>
    <col min="9219" max="9219" width="2.625" style="2" customWidth="1"/>
    <col min="9220" max="9220" width="12.625" style="2" customWidth="1"/>
    <col min="9221" max="9221" width="2.625" style="2" customWidth="1"/>
    <col min="9222" max="9222" width="12.625" style="2" customWidth="1"/>
    <col min="9223" max="9223" width="2.625" style="2" customWidth="1"/>
    <col min="9224" max="9226" width="12.625" style="2" customWidth="1"/>
    <col min="9227" max="9473" width="9" style="2"/>
    <col min="9474" max="9474" width="12.625" style="2" customWidth="1"/>
    <col min="9475" max="9475" width="2.625" style="2" customWidth="1"/>
    <col min="9476" max="9476" width="12.625" style="2" customWidth="1"/>
    <col min="9477" max="9477" width="2.625" style="2" customWidth="1"/>
    <col min="9478" max="9478" width="12.625" style="2" customWidth="1"/>
    <col min="9479" max="9479" width="2.625" style="2" customWidth="1"/>
    <col min="9480" max="9482" width="12.625" style="2" customWidth="1"/>
    <col min="9483" max="9729" width="9" style="2"/>
    <col min="9730" max="9730" width="12.625" style="2" customWidth="1"/>
    <col min="9731" max="9731" width="2.625" style="2" customWidth="1"/>
    <col min="9732" max="9732" width="12.625" style="2" customWidth="1"/>
    <col min="9733" max="9733" width="2.625" style="2" customWidth="1"/>
    <col min="9734" max="9734" width="12.625" style="2" customWidth="1"/>
    <col min="9735" max="9735" width="2.625" style="2" customWidth="1"/>
    <col min="9736" max="9738" width="12.625" style="2" customWidth="1"/>
    <col min="9739" max="9985" width="9" style="2"/>
    <col min="9986" max="9986" width="12.625" style="2" customWidth="1"/>
    <col min="9987" max="9987" width="2.625" style="2" customWidth="1"/>
    <col min="9988" max="9988" width="12.625" style="2" customWidth="1"/>
    <col min="9989" max="9989" width="2.625" style="2" customWidth="1"/>
    <col min="9990" max="9990" width="12.625" style="2" customWidth="1"/>
    <col min="9991" max="9991" width="2.625" style="2" customWidth="1"/>
    <col min="9992" max="9994" width="12.625" style="2" customWidth="1"/>
    <col min="9995" max="10241" width="9" style="2"/>
    <col min="10242" max="10242" width="12.625" style="2" customWidth="1"/>
    <col min="10243" max="10243" width="2.625" style="2" customWidth="1"/>
    <col min="10244" max="10244" width="12.625" style="2" customWidth="1"/>
    <col min="10245" max="10245" width="2.625" style="2" customWidth="1"/>
    <col min="10246" max="10246" width="12.625" style="2" customWidth="1"/>
    <col min="10247" max="10247" width="2.625" style="2" customWidth="1"/>
    <col min="10248" max="10250" width="12.625" style="2" customWidth="1"/>
    <col min="10251" max="10497" width="9" style="2"/>
    <col min="10498" max="10498" width="12.625" style="2" customWidth="1"/>
    <col min="10499" max="10499" width="2.625" style="2" customWidth="1"/>
    <col min="10500" max="10500" width="12.625" style="2" customWidth="1"/>
    <col min="10501" max="10501" width="2.625" style="2" customWidth="1"/>
    <col min="10502" max="10502" width="12.625" style="2" customWidth="1"/>
    <col min="10503" max="10503" width="2.625" style="2" customWidth="1"/>
    <col min="10504" max="10506" width="12.625" style="2" customWidth="1"/>
    <col min="10507" max="10753" width="9" style="2"/>
    <col min="10754" max="10754" width="12.625" style="2" customWidth="1"/>
    <col min="10755" max="10755" width="2.625" style="2" customWidth="1"/>
    <col min="10756" max="10756" width="12.625" style="2" customWidth="1"/>
    <col min="10757" max="10757" width="2.625" style="2" customWidth="1"/>
    <col min="10758" max="10758" width="12.625" style="2" customWidth="1"/>
    <col min="10759" max="10759" width="2.625" style="2" customWidth="1"/>
    <col min="10760" max="10762" width="12.625" style="2" customWidth="1"/>
    <col min="10763" max="11009" width="9" style="2"/>
    <col min="11010" max="11010" width="12.625" style="2" customWidth="1"/>
    <col min="11011" max="11011" width="2.625" style="2" customWidth="1"/>
    <col min="11012" max="11012" width="12.625" style="2" customWidth="1"/>
    <col min="11013" max="11013" width="2.625" style="2" customWidth="1"/>
    <col min="11014" max="11014" width="12.625" style="2" customWidth="1"/>
    <col min="11015" max="11015" width="2.625" style="2" customWidth="1"/>
    <col min="11016" max="11018" width="12.625" style="2" customWidth="1"/>
    <col min="11019" max="11265" width="9" style="2"/>
    <col min="11266" max="11266" width="12.625" style="2" customWidth="1"/>
    <col min="11267" max="11267" width="2.625" style="2" customWidth="1"/>
    <col min="11268" max="11268" width="12.625" style="2" customWidth="1"/>
    <col min="11269" max="11269" width="2.625" style="2" customWidth="1"/>
    <col min="11270" max="11270" width="12.625" style="2" customWidth="1"/>
    <col min="11271" max="11271" width="2.625" style="2" customWidth="1"/>
    <col min="11272" max="11274" width="12.625" style="2" customWidth="1"/>
    <col min="11275" max="11521" width="9" style="2"/>
    <col min="11522" max="11522" width="12.625" style="2" customWidth="1"/>
    <col min="11523" max="11523" width="2.625" style="2" customWidth="1"/>
    <col min="11524" max="11524" width="12.625" style="2" customWidth="1"/>
    <col min="11525" max="11525" width="2.625" style="2" customWidth="1"/>
    <col min="11526" max="11526" width="12.625" style="2" customWidth="1"/>
    <col min="11527" max="11527" width="2.625" style="2" customWidth="1"/>
    <col min="11528" max="11530" width="12.625" style="2" customWidth="1"/>
    <col min="11531" max="11777" width="9" style="2"/>
    <col min="11778" max="11778" width="12.625" style="2" customWidth="1"/>
    <col min="11779" max="11779" width="2.625" style="2" customWidth="1"/>
    <col min="11780" max="11780" width="12.625" style="2" customWidth="1"/>
    <col min="11781" max="11781" width="2.625" style="2" customWidth="1"/>
    <col min="11782" max="11782" width="12.625" style="2" customWidth="1"/>
    <col min="11783" max="11783" width="2.625" style="2" customWidth="1"/>
    <col min="11784" max="11786" width="12.625" style="2" customWidth="1"/>
    <col min="11787" max="12033" width="9" style="2"/>
    <col min="12034" max="12034" width="12.625" style="2" customWidth="1"/>
    <col min="12035" max="12035" width="2.625" style="2" customWidth="1"/>
    <col min="12036" max="12036" width="12.625" style="2" customWidth="1"/>
    <col min="12037" max="12037" width="2.625" style="2" customWidth="1"/>
    <col min="12038" max="12038" width="12.625" style="2" customWidth="1"/>
    <col min="12039" max="12039" width="2.625" style="2" customWidth="1"/>
    <col min="12040" max="12042" width="12.625" style="2" customWidth="1"/>
    <col min="12043" max="12289" width="9" style="2"/>
    <col min="12290" max="12290" width="12.625" style="2" customWidth="1"/>
    <col min="12291" max="12291" width="2.625" style="2" customWidth="1"/>
    <col min="12292" max="12292" width="12.625" style="2" customWidth="1"/>
    <col min="12293" max="12293" width="2.625" style="2" customWidth="1"/>
    <col min="12294" max="12294" width="12.625" style="2" customWidth="1"/>
    <col min="12295" max="12295" width="2.625" style="2" customWidth="1"/>
    <col min="12296" max="12298" width="12.625" style="2" customWidth="1"/>
    <col min="12299" max="12545" width="9" style="2"/>
    <col min="12546" max="12546" width="12.625" style="2" customWidth="1"/>
    <col min="12547" max="12547" width="2.625" style="2" customWidth="1"/>
    <col min="12548" max="12548" width="12.625" style="2" customWidth="1"/>
    <col min="12549" max="12549" width="2.625" style="2" customWidth="1"/>
    <col min="12550" max="12550" width="12.625" style="2" customWidth="1"/>
    <col min="12551" max="12551" width="2.625" style="2" customWidth="1"/>
    <col min="12552" max="12554" width="12.625" style="2" customWidth="1"/>
    <col min="12555" max="12801" width="9" style="2"/>
    <col min="12802" max="12802" width="12.625" style="2" customWidth="1"/>
    <col min="12803" max="12803" width="2.625" style="2" customWidth="1"/>
    <col min="12804" max="12804" width="12.625" style="2" customWidth="1"/>
    <col min="12805" max="12805" width="2.625" style="2" customWidth="1"/>
    <col min="12806" max="12806" width="12.625" style="2" customWidth="1"/>
    <col min="12807" max="12807" width="2.625" style="2" customWidth="1"/>
    <col min="12808" max="12810" width="12.625" style="2" customWidth="1"/>
    <col min="12811" max="13057" width="9" style="2"/>
    <col min="13058" max="13058" width="12.625" style="2" customWidth="1"/>
    <col min="13059" max="13059" width="2.625" style="2" customWidth="1"/>
    <col min="13060" max="13060" width="12.625" style="2" customWidth="1"/>
    <col min="13061" max="13061" width="2.625" style="2" customWidth="1"/>
    <col min="13062" max="13062" width="12.625" style="2" customWidth="1"/>
    <col min="13063" max="13063" width="2.625" style="2" customWidth="1"/>
    <col min="13064" max="13066" width="12.625" style="2" customWidth="1"/>
    <col min="13067" max="13313" width="9" style="2"/>
    <col min="13314" max="13314" width="12.625" style="2" customWidth="1"/>
    <col min="13315" max="13315" width="2.625" style="2" customWidth="1"/>
    <col min="13316" max="13316" width="12.625" style="2" customWidth="1"/>
    <col min="13317" max="13317" width="2.625" style="2" customWidth="1"/>
    <col min="13318" max="13318" width="12.625" style="2" customWidth="1"/>
    <col min="13319" max="13319" width="2.625" style="2" customWidth="1"/>
    <col min="13320" max="13322" width="12.625" style="2" customWidth="1"/>
    <col min="13323" max="13569" width="9" style="2"/>
    <col min="13570" max="13570" width="12.625" style="2" customWidth="1"/>
    <col min="13571" max="13571" width="2.625" style="2" customWidth="1"/>
    <col min="13572" max="13572" width="12.625" style="2" customWidth="1"/>
    <col min="13573" max="13573" width="2.625" style="2" customWidth="1"/>
    <col min="13574" max="13574" width="12.625" style="2" customWidth="1"/>
    <col min="13575" max="13575" width="2.625" style="2" customWidth="1"/>
    <col min="13576" max="13578" width="12.625" style="2" customWidth="1"/>
    <col min="13579" max="13825" width="9" style="2"/>
    <col min="13826" max="13826" width="12.625" style="2" customWidth="1"/>
    <col min="13827" max="13827" width="2.625" style="2" customWidth="1"/>
    <col min="13828" max="13828" width="12.625" style="2" customWidth="1"/>
    <col min="13829" max="13829" width="2.625" style="2" customWidth="1"/>
    <col min="13830" max="13830" width="12.625" style="2" customWidth="1"/>
    <col min="13831" max="13831" width="2.625" style="2" customWidth="1"/>
    <col min="13832" max="13834" width="12.625" style="2" customWidth="1"/>
    <col min="13835" max="14081" width="9" style="2"/>
    <col min="14082" max="14082" width="12.625" style="2" customWidth="1"/>
    <col min="14083" max="14083" width="2.625" style="2" customWidth="1"/>
    <col min="14084" max="14084" width="12.625" style="2" customWidth="1"/>
    <col min="14085" max="14085" width="2.625" style="2" customWidth="1"/>
    <col min="14086" max="14086" width="12.625" style="2" customWidth="1"/>
    <col min="14087" max="14087" width="2.625" style="2" customWidth="1"/>
    <col min="14088" max="14090" width="12.625" style="2" customWidth="1"/>
    <col min="14091" max="14337" width="9" style="2"/>
    <col min="14338" max="14338" width="12.625" style="2" customWidth="1"/>
    <col min="14339" max="14339" width="2.625" style="2" customWidth="1"/>
    <col min="14340" max="14340" width="12.625" style="2" customWidth="1"/>
    <col min="14341" max="14341" width="2.625" style="2" customWidth="1"/>
    <col min="14342" max="14342" width="12.625" style="2" customWidth="1"/>
    <col min="14343" max="14343" width="2.625" style="2" customWidth="1"/>
    <col min="14344" max="14346" width="12.625" style="2" customWidth="1"/>
    <col min="14347" max="14593" width="9" style="2"/>
    <col min="14594" max="14594" width="12.625" style="2" customWidth="1"/>
    <col min="14595" max="14595" width="2.625" style="2" customWidth="1"/>
    <col min="14596" max="14596" width="12.625" style="2" customWidth="1"/>
    <col min="14597" max="14597" width="2.625" style="2" customWidth="1"/>
    <col min="14598" max="14598" width="12.625" style="2" customWidth="1"/>
    <col min="14599" max="14599" width="2.625" style="2" customWidth="1"/>
    <col min="14600" max="14602" width="12.625" style="2" customWidth="1"/>
    <col min="14603" max="14849" width="9" style="2"/>
    <col min="14850" max="14850" width="12.625" style="2" customWidth="1"/>
    <col min="14851" max="14851" width="2.625" style="2" customWidth="1"/>
    <col min="14852" max="14852" width="12.625" style="2" customWidth="1"/>
    <col min="14853" max="14853" width="2.625" style="2" customWidth="1"/>
    <col min="14854" max="14854" width="12.625" style="2" customWidth="1"/>
    <col min="14855" max="14855" width="2.625" style="2" customWidth="1"/>
    <col min="14856" max="14858" width="12.625" style="2" customWidth="1"/>
    <col min="14859" max="15105" width="9" style="2"/>
    <col min="15106" max="15106" width="12.625" style="2" customWidth="1"/>
    <col min="15107" max="15107" width="2.625" style="2" customWidth="1"/>
    <col min="15108" max="15108" width="12.625" style="2" customWidth="1"/>
    <col min="15109" max="15109" width="2.625" style="2" customWidth="1"/>
    <col min="15110" max="15110" width="12.625" style="2" customWidth="1"/>
    <col min="15111" max="15111" width="2.625" style="2" customWidth="1"/>
    <col min="15112" max="15114" width="12.625" style="2" customWidth="1"/>
    <col min="15115" max="15361" width="9" style="2"/>
    <col min="15362" max="15362" width="12.625" style="2" customWidth="1"/>
    <col min="15363" max="15363" width="2.625" style="2" customWidth="1"/>
    <col min="15364" max="15364" width="12.625" style="2" customWidth="1"/>
    <col min="15365" max="15365" width="2.625" style="2" customWidth="1"/>
    <col min="15366" max="15366" width="12.625" style="2" customWidth="1"/>
    <col min="15367" max="15367" width="2.625" style="2" customWidth="1"/>
    <col min="15368" max="15370" width="12.625" style="2" customWidth="1"/>
    <col min="15371" max="15617" width="9" style="2"/>
    <col min="15618" max="15618" width="12.625" style="2" customWidth="1"/>
    <col min="15619" max="15619" width="2.625" style="2" customWidth="1"/>
    <col min="15620" max="15620" width="12.625" style="2" customWidth="1"/>
    <col min="15621" max="15621" width="2.625" style="2" customWidth="1"/>
    <col min="15622" max="15622" width="12.625" style="2" customWidth="1"/>
    <col min="15623" max="15623" width="2.625" style="2" customWidth="1"/>
    <col min="15624" max="15626" width="12.625" style="2" customWidth="1"/>
    <col min="15627" max="15873" width="9" style="2"/>
    <col min="15874" max="15874" width="12.625" style="2" customWidth="1"/>
    <col min="15875" max="15875" width="2.625" style="2" customWidth="1"/>
    <col min="15876" max="15876" width="12.625" style="2" customWidth="1"/>
    <col min="15877" max="15877" width="2.625" style="2" customWidth="1"/>
    <col min="15878" max="15878" width="12.625" style="2" customWidth="1"/>
    <col min="15879" max="15879" width="2.625" style="2" customWidth="1"/>
    <col min="15880" max="15882" width="12.625" style="2" customWidth="1"/>
    <col min="15883" max="16129" width="9" style="2"/>
    <col min="16130" max="16130" width="12.625" style="2" customWidth="1"/>
    <col min="16131" max="16131" width="2.625" style="2" customWidth="1"/>
    <col min="16132" max="16132" width="12.625" style="2" customWidth="1"/>
    <col min="16133" max="16133" width="2.625" style="2" customWidth="1"/>
    <col min="16134" max="16134" width="12.625" style="2" customWidth="1"/>
    <col min="16135" max="16135" width="2.625" style="2" customWidth="1"/>
    <col min="16136" max="16138" width="12.625" style="2" customWidth="1"/>
    <col min="16139" max="16384" width="9" style="2"/>
  </cols>
  <sheetData>
    <row r="1" spans="1:12" s="1" customFormat="1" ht="13.5">
      <c r="B1" s="440" t="s">
        <v>11</v>
      </c>
      <c r="C1" s="5"/>
      <c r="D1" s="5"/>
      <c r="E1" s="404" t="s">
        <v>12</v>
      </c>
      <c r="G1" s="406" t="s">
        <v>13</v>
      </c>
      <c r="H1" s="407"/>
      <c r="I1" s="7"/>
      <c r="J1" s="406" t="s">
        <v>14</v>
      </c>
      <c r="K1" s="407"/>
    </row>
    <row r="2" spans="1:12" s="1" customFormat="1" ht="13.5">
      <c r="B2" s="403"/>
      <c r="C2" s="5"/>
      <c r="D2" s="5"/>
      <c r="E2" s="405"/>
      <c r="G2" s="10" t="s">
        <v>15</v>
      </c>
      <c r="H2" s="11" t="s">
        <v>16</v>
      </c>
      <c r="I2" s="7"/>
      <c r="J2" s="10" t="s">
        <v>17</v>
      </c>
      <c r="K2" s="11" t="s">
        <v>18</v>
      </c>
    </row>
    <row r="3" spans="1:12" s="1" customFormat="1" ht="13.5">
      <c r="B3" s="4"/>
      <c r="C3" s="6"/>
      <c r="D3" s="6"/>
      <c r="E3" s="4"/>
      <c r="F3" s="7"/>
      <c r="G3" s="8"/>
      <c r="H3" s="9"/>
      <c r="I3" s="7"/>
      <c r="J3" s="8"/>
      <c r="K3" s="9"/>
      <c r="L3" s="7"/>
    </row>
    <row r="4" spans="1:12" ht="13.5">
      <c r="E4" s="3" t="s">
        <v>291</v>
      </c>
      <c r="G4" s="3" t="s">
        <v>292</v>
      </c>
      <c r="I4" s="408" t="s">
        <v>523</v>
      </c>
      <c r="J4" s="408"/>
      <c r="K4" s="408"/>
    </row>
    <row r="5" spans="1:12" ht="13.5">
      <c r="B5" s="387" t="s">
        <v>10</v>
      </c>
      <c r="E5" s="390" t="s">
        <v>5</v>
      </c>
      <c r="F5" s="391"/>
      <c r="G5" s="392" t="s">
        <v>524</v>
      </c>
      <c r="H5" s="391"/>
      <c r="I5" s="391"/>
      <c r="J5" s="391"/>
      <c r="K5" s="391"/>
    </row>
    <row r="6" spans="1:12" ht="13.5">
      <c r="B6" s="388"/>
      <c r="E6" s="390" t="s">
        <v>6</v>
      </c>
      <c r="F6" s="391"/>
      <c r="G6" s="393" t="s">
        <v>525</v>
      </c>
      <c r="H6" s="394"/>
      <c r="I6" s="394"/>
      <c r="J6" s="394"/>
      <c r="K6" s="395"/>
    </row>
    <row r="7" spans="1:12" ht="13.5">
      <c r="B7" s="388"/>
      <c r="E7" s="391"/>
      <c r="F7" s="391"/>
      <c r="G7" s="396"/>
      <c r="H7" s="397"/>
      <c r="I7" s="397"/>
      <c r="J7" s="397"/>
      <c r="K7" s="398"/>
    </row>
    <row r="8" spans="1:12" ht="13.5">
      <c r="B8" s="389"/>
      <c r="E8" s="391"/>
      <c r="F8" s="391"/>
      <c r="G8" s="396"/>
      <c r="H8" s="397"/>
      <c r="I8" s="397"/>
      <c r="J8" s="397"/>
      <c r="K8" s="398"/>
    </row>
    <row r="9" spans="1:12" ht="13.5">
      <c r="E9" s="391"/>
      <c r="F9" s="391"/>
      <c r="G9" s="399"/>
      <c r="H9" s="400"/>
      <c r="I9" s="400"/>
      <c r="J9" s="400"/>
      <c r="K9" s="401"/>
    </row>
    <row r="10" spans="1:12" ht="13.5">
      <c r="A10" s="139" t="s">
        <v>1033</v>
      </c>
    </row>
    <row r="11" spans="1:12" ht="13.5">
      <c r="A11" s="65" t="s">
        <v>833</v>
      </c>
      <c r="B11" s="427" t="s">
        <v>7</v>
      </c>
      <c r="C11" s="427"/>
      <c r="D11" s="67" t="s">
        <v>834</v>
      </c>
      <c r="E11" s="427" t="s">
        <v>8</v>
      </c>
      <c r="F11" s="427"/>
      <c r="G11" s="427"/>
      <c r="H11" s="427"/>
      <c r="I11" s="427"/>
      <c r="J11" s="427"/>
      <c r="K11" s="427"/>
    </row>
    <row r="12" spans="1:12" ht="24.95" customHeight="1">
      <c r="A12" s="66"/>
      <c r="B12" s="393" t="s">
        <v>526</v>
      </c>
      <c r="C12" s="428"/>
      <c r="D12" s="133"/>
      <c r="E12" s="381" t="s">
        <v>527</v>
      </c>
      <c r="F12" s="382"/>
      <c r="G12" s="382"/>
      <c r="H12" s="382"/>
      <c r="I12" s="382"/>
      <c r="J12" s="382"/>
      <c r="K12" s="383"/>
    </row>
    <row r="13" spans="1:12" ht="24.95" customHeight="1">
      <c r="A13" s="66"/>
      <c r="B13" s="429"/>
      <c r="C13" s="430"/>
      <c r="D13" s="134"/>
      <c r="E13" s="384" t="s">
        <v>528</v>
      </c>
      <c r="F13" s="385"/>
      <c r="G13" s="385"/>
      <c r="H13" s="385"/>
      <c r="I13" s="385"/>
      <c r="J13" s="385"/>
      <c r="K13" s="386"/>
    </row>
    <row r="14" spans="1:12" ht="24.95" customHeight="1">
      <c r="A14" s="66"/>
      <c r="B14" s="429"/>
      <c r="C14" s="430"/>
      <c r="D14" s="134"/>
      <c r="E14" s="384" t="s">
        <v>529</v>
      </c>
      <c r="F14" s="385"/>
      <c r="G14" s="385"/>
      <c r="H14" s="385"/>
      <c r="I14" s="385"/>
      <c r="J14" s="385"/>
      <c r="K14" s="386"/>
    </row>
    <row r="15" spans="1:12" ht="24.95" customHeight="1">
      <c r="A15" s="66"/>
      <c r="B15" s="429"/>
      <c r="C15" s="430"/>
      <c r="D15" s="134"/>
      <c r="E15" s="434"/>
      <c r="F15" s="435"/>
      <c r="G15" s="435"/>
      <c r="H15" s="435"/>
      <c r="I15" s="435"/>
      <c r="J15" s="435"/>
      <c r="K15" s="436"/>
    </row>
    <row r="16" spans="1:12" ht="24.95" customHeight="1">
      <c r="A16" s="66"/>
      <c r="B16" s="429"/>
      <c r="C16" s="430"/>
      <c r="D16" s="134"/>
      <c r="E16" s="365"/>
      <c r="F16" s="366"/>
      <c r="G16" s="366"/>
      <c r="H16" s="366"/>
      <c r="I16" s="366"/>
      <c r="J16" s="366"/>
      <c r="K16" s="367"/>
    </row>
    <row r="17" spans="1:11" ht="24.95" customHeight="1">
      <c r="A17" s="66"/>
      <c r="B17" s="431"/>
      <c r="C17" s="430"/>
      <c r="D17" s="134"/>
      <c r="E17" s="365"/>
      <c r="F17" s="366"/>
      <c r="G17" s="366"/>
      <c r="H17" s="366"/>
      <c r="I17" s="366"/>
      <c r="J17" s="366"/>
      <c r="K17" s="367"/>
    </row>
    <row r="18" spans="1:11" ht="24.95" customHeight="1">
      <c r="A18" s="66"/>
      <c r="B18" s="431"/>
      <c r="C18" s="430"/>
      <c r="D18" s="134"/>
      <c r="E18" s="362"/>
      <c r="F18" s="363"/>
      <c r="G18" s="363"/>
      <c r="H18" s="363"/>
      <c r="I18" s="363"/>
      <c r="J18" s="363"/>
      <c r="K18" s="364"/>
    </row>
    <row r="19" spans="1:11" ht="24.95" customHeight="1">
      <c r="A19" s="66"/>
      <c r="B19" s="431"/>
      <c r="C19" s="430"/>
      <c r="D19" s="134"/>
      <c r="E19" s="365"/>
      <c r="F19" s="366"/>
      <c r="G19" s="366"/>
      <c r="H19" s="366"/>
      <c r="I19" s="366"/>
      <c r="J19" s="366"/>
      <c r="K19" s="367"/>
    </row>
    <row r="20" spans="1:11" ht="24.95" customHeight="1">
      <c r="A20" s="66"/>
      <c r="B20" s="431"/>
      <c r="C20" s="430"/>
      <c r="D20" s="134"/>
      <c r="E20" s="368"/>
      <c r="F20" s="369"/>
      <c r="G20" s="369"/>
      <c r="H20" s="369"/>
      <c r="I20" s="369"/>
      <c r="J20" s="369"/>
      <c r="K20" s="370"/>
    </row>
    <row r="21" spans="1:11" ht="24.95" customHeight="1">
      <c r="A21" s="66"/>
      <c r="B21" s="393" t="s">
        <v>530</v>
      </c>
      <c r="C21" s="428"/>
      <c r="D21" s="133"/>
      <c r="E21" s="381" t="s">
        <v>531</v>
      </c>
      <c r="F21" s="382"/>
      <c r="G21" s="382"/>
      <c r="H21" s="382"/>
      <c r="I21" s="382"/>
      <c r="J21" s="382"/>
      <c r="K21" s="383"/>
    </row>
    <row r="22" spans="1:11" ht="24.95" customHeight="1">
      <c r="A22" s="66"/>
      <c r="B22" s="429"/>
      <c r="C22" s="430"/>
      <c r="D22" s="134"/>
      <c r="E22" s="384" t="s">
        <v>532</v>
      </c>
      <c r="F22" s="385"/>
      <c r="G22" s="385"/>
      <c r="H22" s="385"/>
      <c r="I22" s="385"/>
      <c r="J22" s="385"/>
      <c r="K22" s="386"/>
    </row>
    <row r="23" spans="1:11" ht="24.95" customHeight="1">
      <c r="A23" s="66"/>
      <c r="B23" s="429"/>
      <c r="C23" s="430"/>
      <c r="D23" s="134"/>
      <c r="E23" s="384" t="s">
        <v>533</v>
      </c>
      <c r="F23" s="385"/>
      <c r="G23" s="385"/>
      <c r="H23" s="385"/>
      <c r="I23" s="385"/>
      <c r="J23" s="385"/>
      <c r="K23" s="386"/>
    </row>
    <row r="24" spans="1:11" ht="24.95" customHeight="1">
      <c r="A24" s="66"/>
      <c r="B24" s="429"/>
      <c r="C24" s="430"/>
      <c r="D24" s="134"/>
      <c r="E24" s="434"/>
      <c r="F24" s="435"/>
      <c r="G24" s="435"/>
      <c r="H24" s="435"/>
      <c r="I24" s="435"/>
      <c r="J24" s="435"/>
      <c r="K24" s="436"/>
    </row>
    <row r="25" spans="1:11" ht="24.95" customHeight="1">
      <c r="A25" s="66"/>
      <c r="B25" s="429"/>
      <c r="C25" s="430"/>
      <c r="D25" s="134"/>
      <c r="E25" s="365"/>
      <c r="F25" s="366"/>
      <c r="G25" s="366"/>
      <c r="H25" s="366"/>
      <c r="I25" s="366"/>
      <c r="J25" s="366"/>
      <c r="K25" s="367"/>
    </row>
    <row r="26" spans="1:11" ht="24.95" customHeight="1">
      <c r="A26" s="66"/>
      <c r="B26" s="431"/>
      <c r="C26" s="430"/>
      <c r="D26" s="134"/>
      <c r="E26" s="365"/>
      <c r="F26" s="366"/>
      <c r="G26" s="366"/>
      <c r="H26" s="366"/>
      <c r="I26" s="366"/>
      <c r="J26" s="366"/>
      <c r="K26" s="367"/>
    </row>
    <row r="27" spans="1:11" ht="24.95" customHeight="1">
      <c r="A27" s="66"/>
      <c r="B27" s="431"/>
      <c r="C27" s="430"/>
      <c r="D27" s="134"/>
      <c r="E27" s="362"/>
      <c r="F27" s="363"/>
      <c r="G27" s="363"/>
      <c r="H27" s="363"/>
      <c r="I27" s="363"/>
      <c r="J27" s="363"/>
      <c r="K27" s="364"/>
    </row>
    <row r="28" spans="1:11" ht="24.95" customHeight="1">
      <c r="A28" s="66"/>
      <c r="B28" s="431"/>
      <c r="C28" s="430"/>
      <c r="D28" s="134"/>
      <c r="E28" s="365"/>
      <c r="F28" s="366"/>
      <c r="G28" s="366"/>
      <c r="H28" s="366"/>
      <c r="I28" s="366"/>
      <c r="J28" s="366"/>
      <c r="K28" s="367"/>
    </row>
    <row r="29" spans="1:11" ht="24.95" customHeight="1">
      <c r="A29" s="66"/>
      <c r="B29" s="432"/>
      <c r="C29" s="433"/>
      <c r="D29" s="135"/>
      <c r="E29" s="368"/>
      <c r="F29" s="369"/>
      <c r="G29" s="369"/>
      <c r="H29" s="369"/>
      <c r="I29" s="369"/>
      <c r="J29" s="369"/>
      <c r="K29" s="370"/>
    </row>
    <row r="30" spans="1:11" ht="24.95" customHeight="1">
      <c r="A30" s="66"/>
      <c r="B30" s="429"/>
      <c r="C30" s="430"/>
      <c r="D30" s="134"/>
      <c r="E30" s="372"/>
      <c r="F30" s="373"/>
      <c r="G30" s="373"/>
      <c r="H30" s="373"/>
      <c r="I30" s="373"/>
      <c r="J30" s="373"/>
      <c r="K30" s="374"/>
    </row>
    <row r="31" spans="1:11" ht="24.95" customHeight="1">
      <c r="A31" s="66"/>
      <c r="B31" s="429"/>
      <c r="C31" s="430"/>
      <c r="D31" s="134"/>
      <c r="E31" s="365"/>
      <c r="F31" s="366"/>
      <c r="G31" s="366"/>
      <c r="H31" s="366"/>
      <c r="I31" s="366"/>
      <c r="J31" s="366"/>
      <c r="K31" s="367"/>
    </row>
    <row r="32" spans="1:11" ht="24.95" customHeight="1">
      <c r="A32" s="66"/>
      <c r="B32" s="429"/>
      <c r="C32" s="430"/>
      <c r="D32" s="134"/>
      <c r="E32" s="365"/>
      <c r="F32" s="366"/>
      <c r="G32" s="366"/>
      <c r="H32" s="366"/>
      <c r="I32" s="366"/>
      <c r="J32" s="366"/>
      <c r="K32" s="367"/>
    </row>
    <row r="33" spans="1:11" ht="24.95" customHeight="1">
      <c r="A33" s="66"/>
      <c r="B33" s="429"/>
      <c r="C33" s="430"/>
      <c r="D33" s="134"/>
      <c r="E33" s="365"/>
      <c r="F33" s="366"/>
      <c r="G33" s="366"/>
      <c r="H33" s="366"/>
      <c r="I33" s="366"/>
      <c r="J33" s="366"/>
      <c r="K33" s="367"/>
    </row>
    <row r="34" spans="1:11" ht="24.95" customHeight="1">
      <c r="A34" s="66"/>
      <c r="B34" s="429"/>
      <c r="C34" s="430"/>
      <c r="D34" s="134"/>
      <c r="E34" s="365"/>
      <c r="F34" s="366"/>
      <c r="G34" s="366"/>
      <c r="H34" s="366"/>
      <c r="I34" s="366"/>
      <c r="J34" s="366"/>
      <c r="K34" s="367"/>
    </row>
    <row r="35" spans="1:11" ht="24.95" customHeight="1">
      <c r="A35" s="66"/>
      <c r="B35" s="431"/>
      <c r="C35" s="430"/>
      <c r="D35" s="134"/>
      <c r="E35" s="365"/>
      <c r="F35" s="366"/>
      <c r="G35" s="366"/>
      <c r="H35" s="366"/>
      <c r="I35" s="366"/>
      <c r="J35" s="366"/>
      <c r="K35" s="367"/>
    </row>
    <row r="36" spans="1:11" ht="24.95" customHeight="1">
      <c r="A36" s="66"/>
      <c r="B36" s="431"/>
      <c r="C36" s="430"/>
      <c r="D36" s="134"/>
      <c r="E36" s="362"/>
      <c r="F36" s="363"/>
      <c r="G36" s="363"/>
      <c r="H36" s="363"/>
      <c r="I36" s="363"/>
      <c r="J36" s="363"/>
      <c r="K36" s="364"/>
    </row>
    <row r="37" spans="1:11" ht="24.95" customHeight="1">
      <c r="A37" s="66"/>
      <c r="B37" s="431"/>
      <c r="C37" s="430"/>
      <c r="D37" s="134"/>
      <c r="E37" s="365"/>
      <c r="F37" s="366"/>
      <c r="G37" s="366"/>
      <c r="H37" s="366"/>
      <c r="I37" s="366"/>
      <c r="J37" s="366"/>
      <c r="K37" s="367"/>
    </row>
    <row r="38" spans="1:11" ht="24.95" customHeight="1">
      <c r="A38" s="66"/>
      <c r="B38" s="431"/>
      <c r="C38" s="430"/>
      <c r="D38" s="134"/>
      <c r="E38" s="368"/>
      <c r="F38" s="369"/>
      <c r="G38" s="369"/>
      <c r="H38" s="369"/>
      <c r="I38" s="369"/>
      <c r="J38" s="369"/>
      <c r="K38" s="370"/>
    </row>
    <row r="39" spans="1:11" ht="24.95" customHeight="1">
      <c r="A39" s="66"/>
      <c r="B39" s="393"/>
      <c r="C39" s="428"/>
      <c r="D39" s="136"/>
      <c r="E39" s="372"/>
      <c r="F39" s="373"/>
      <c r="G39" s="373"/>
      <c r="H39" s="373"/>
      <c r="I39" s="373"/>
      <c r="J39" s="373"/>
      <c r="K39" s="374"/>
    </row>
    <row r="40" spans="1:11" ht="24.95" customHeight="1">
      <c r="A40" s="66"/>
      <c r="B40" s="429"/>
      <c r="C40" s="430"/>
      <c r="D40" s="137"/>
      <c r="E40" s="365"/>
      <c r="F40" s="366"/>
      <c r="G40" s="366"/>
      <c r="H40" s="366"/>
      <c r="I40" s="366"/>
      <c r="J40" s="366"/>
      <c r="K40" s="367"/>
    </row>
    <row r="41" spans="1:11" ht="24.95" customHeight="1">
      <c r="A41" s="66"/>
      <c r="B41" s="429"/>
      <c r="C41" s="430"/>
      <c r="D41" s="137"/>
      <c r="E41" s="365"/>
      <c r="F41" s="366"/>
      <c r="G41" s="366"/>
      <c r="H41" s="366"/>
      <c r="I41" s="366"/>
      <c r="J41" s="366"/>
      <c r="K41" s="367"/>
    </row>
    <row r="42" spans="1:11" ht="24.95" customHeight="1">
      <c r="A42" s="66"/>
      <c r="B42" s="429"/>
      <c r="C42" s="430"/>
      <c r="D42" s="137"/>
      <c r="E42" s="365"/>
      <c r="F42" s="366"/>
      <c r="G42" s="366"/>
      <c r="H42" s="366"/>
      <c r="I42" s="366"/>
      <c r="J42" s="366"/>
      <c r="K42" s="367"/>
    </row>
    <row r="43" spans="1:11" ht="24.95" customHeight="1">
      <c r="A43" s="66"/>
      <c r="B43" s="429"/>
      <c r="C43" s="430"/>
      <c r="D43" s="137"/>
      <c r="E43" s="365"/>
      <c r="F43" s="366"/>
      <c r="G43" s="366"/>
      <c r="H43" s="366"/>
      <c r="I43" s="366"/>
      <c r="J43" s="366"/>
      <c r="K43" s="367"/>
    </row>
    <row r="44" spans="1:11" ht="24.95" customHeight="1">
      <c r="A44" s="66"/>
      <c r="B44" s="431"/>
      <c r="C44" s="430"/>
      <c r="D44" s="137"/>
      <c r="E44" s="365"/>
      <c r="F44" s="366"/>
      <c r="G44" s="366"/>
      <c r="H44" s="366"/>
      <c r="I44" s="366"/>
      <c r="J44" s="366"/>
      <c r="K44" s="367"/>
    </row>
    <row r="45" spans="1:11" ht="24.95" customHeight="1">
      <c r="A45" s="66"/>
      <c r="B45" s="431"/>
      <c r="C45" s="430"/>
      <c r="D45" s="137"/>
      <c r="E45" s="362"/>
      <c r="F45" s="363"/>
      <c r="G45" s="363"/>
      <c r="H45" s="363"/>
      <c r="I45" s="363"/>
      <c r="J45" s="363"/>
      <c r="K45" s="364"/>
    </row>
    <row r="46" spans="1:11" ht="24.95" customHeight="1">
      <c r="A46" s="66"/>
      <c r="B46" s="431"/>
      <c r="C46" s="430"/>
      <c r="D46" s="137"/>
      <c r="E46" s="365"/>
      <c r="F46" s="366"/>
      <c r="G46" s="366"/>
      <c r="H46" s="366"/>
      <c r="I46" s="366"/>
      <c r="J46" s="366"/>
      <c r="K46" s="367"/>
    </row>
    <row r="47" spans="1:11" ht="24.95" customHeight="1">
      <c r="A47" s="66"/>
      <c r="B47" s="432"/>
      <c r="C47" s="433"/>
      <c r="D47" s="138"/>
      <c r="E47" s="368"/>
      <c r="F47" s="369"/>
      <c r="G47" s="369"/>
      <c r="H47" s="369"/>
      <c r="I47" s="369"/>
      <c r="J47" s="369"/>
      <c r="K47" s="370"/>
    </row>
    <row r="48" spans="1:11" ht="13.5"/>
    <row r="49" spans="2:11" ht="13.5">
      <c r="B49" s="2" t="s">
        <v>9</v>
      </c>
    </row>
    <row r="50" spans="2:11" ht="13.5">
      <c r="B50" s="409" t="s">
        <v>534</v>
      </c>
      <c r="C50" s="410"/>
      <c r="D50" s="410"/>
      <c r="E50" s="410"/>
      <c r="F50" s="410"/>
      <c r="G50" s="411"/>
      <c r="H50" s="409" t="s">
        <v>536</v>
      </c>
      <c r="I50" s="410"/>
      <c r="J50" s="410"/>
      <c r="K50" s="411"/>
    </row>
    <row r="51" spans="2:11" ht="13.5">
      <c r="B51" s="412"/>
      <c r="C51" s="413"/>
      <c r="D51" s="413"/>
      <c r="E51" s="413"/>
      <c r="F51" s="413"/>
      <c r="G51" s="414"/>
      <c r="H51" s="412"/>
      <c r="I51" s="413"/>
      <c r="J51" s="413"/>
      <c r="K51" s="414"/>
    </row>
    <row r="52" spans="2:11" ht="13.5">
      <c r="B52" s="412"/>
      <c r="C52" s="413"/>
      <c r="D52" s="413"/>
      <c r="E52" s="413"/>
      <c r="F52" s="413"/>
      <c r="G52" s="414"/>
      <c r="H52" s="412"/>
      <c r="I52" s="413"/>
      <c r="J52" s="413"/>
      <c r="K52" s="414"/>
    </row>
    <row r="53" spans="2:11" ht="13.5">
      <c r="B53" s="412"/>
      <c r="C53" s="413"/>
      <c r="D53" s="413"/>
      <c r="E53" s="413"/>
      <c r="F53" s="413"/>
      <c r="G53" s="414"/>
      <c r="H53" s="412"/>
      <c r="I53" s="413"/>
      <c r="J53" s="413"/>
      <c r="K53" s="414"/>
    </row>
    <row r="54" spans="2:11" ht="13.5">
      <c r="B54" s="412"/>
      <c r="C54" s="413"/>
      <c r="D54" s="413"/>
      <c r="E54" s="413"/>
      <c r="F54" s="413"/>
      <c r="G54" s="414"/>
      <c r="H54" s="412"/>
      <c r="I54" s="413"/>
      <c r="J54" s="413"/>
      <c r="K54" s="414"/>
    </row>
    <row r="55" spans="2:11" ht="13.5">
      <c r="B55" s="412"/>
      <c r="C55" s="413"/>
      <c r="D55" s="413"/>
      <c r="E55" s="413"/>
      <c r="F55" s="413"/>
      <c r="G55" s="414"/>
      <c r="H55" s="412"/>
      <c r="I55" s="413"/>
      <c r="J55" s="413"/>
      <c r="K55" s="414"/>
    </row>
    <row r="56" spans="2:11" ht="13.5">
      <c r="B56" s="412"/>
      <c r="C56" s="413"/>
      <c r="D56" s="413"/>
      <c r="E56" s="413"/>
      <c r="F56" s="413"/>
      <c r="G56" s="414"/>
      <c r="H56" s="412"/>
      <c r="I56" s="413"/>
      <c r="J56" s="413"/>
      <c r="K56" s="414"/>
    </row>
    <row r="57" spans="2:11" ht="13.5">
      <c r="B57" s="412"/>
      <c r="C57" s="413"/>
      <c r="D57" s="413"/>
      <c r="E57" s="413"/>
      <c r="F57" s="413"/>
      <c r="G57" s="414"/>
      <c r="H57" s="412"/>
      <c r="I57" s="413"/>
      <c r="J57" s="413"/>
      <c r="K57" s="414"/>
    </row>
    <row r="58" spans="2:11" ht="13.5">
      <c r="B58" s="412"/>
      <c r="C58" s="413"/>
      <c r="D58" s="413"/>
      <c r="E58" s="413"/>
      <c r="F58" s="413"/>
      <c r="G58" s="414"/>
      <c r="H58" s="412"/>
      <c r="I58" s="413"/>
      <c r="J58" s="413"/>
      <c r="K58" s="414"/>
    </row>
    <row r="59" spans="2:11" ht="13.5">
      <c r="B59" s="412"/>
      <c r="C59" s="413"/>
      <c r="D59" s="413"/>
      <c r="E59" s="413"/>
      <c r="F59" s="413"/>
      <c r="G59" s="414"/>
      <c r="H59" s="412"/>
      <c r="I59" s="413"/>
      <c r="J59" s="413"/>
      <c r="K59" s="414"/>
    </row>
    <row r="60" spans="2:11" ht="13.5">
      <c r="B60" s="412"/>
      <c r="C60" s="413"/>
      <c r="D60" s="413"/>
      <c r="E60" s="413"/>
      <c r="F60" s="413"/>
      <c r="G60" s="414"/>
      <c r="H60" s="412"/>
      <c r="I60" s="413"/>
      <c r="J60" s="413"/>
      <c r="K60" s="414"/>
    </row>
    <row r="61" spans="2:11" ht="13.5">
      <c r="B61" s="412"/>
      <c r="C61" s="413"/>
      <c r="D61" s="413"/>
      <c r="E61" s="413"/>
      <c r="F61" s="413"/>
      <c r="G61" s="414"/>
      <c r="H61" s="412"/>
      <c r="I61" s="413"/>
      <c r="J61" s="413"/>
      <c r="K61" s="414"/>
    </row>
    <row r="62" spans="2:11" ht="13.5">
      <c r="B62" s="415"/>
      <c r="C62" s="416"/>
      <c r="D62" s="416"/>
      <c r="E62" s="416"/>
      <c r="F62" s="416"/>
      <c r="G62" s="417"/>
      <c r="H62" s="421"/>
      <c r="I62" s="422"/>
      <c r="J62" s="422"/>
      <c r="K62" s="423"/>
    </row>
    <row r="63" spans="2:11" ht="13.5">
      <c r="B63" s="415"/>
      <c r="C63" s="416"/>
      <c r="D63" s="416"/>
      <c r="E63" s="416"/>
      <c r="F63" s="416"/>
      <c r="G63" s="417"/>
      <c r="H63" s="421"/>
      <c r="I63" s="422"/>
      <c r="J63" s="422"/>
      <c r="K63" s="423"/>
    </row>
    <row r="64" spans="2:11" ht="13.5">
      <c r="B64" s="415"/>
      <c r="C64" s="416"/>
      <c r="D64" s="416"/>
      <c r="E64" s="416"/>
      <c r="F64" s="416"/>
      <c r="G64" s="417"/>
      <c r="H64" s="421"/>
      <c r="I64" s="422"/>
      <c r="J64" s="422"/>
      <c r="K64" s="423"/>
    </row>
    <row r="65" spans="2:11" ht="13.5">
      <c r="B65" s="415"/>
      <c r="C65" s="416"/>
      <c r="D65" s="416"/>
      <c r="E65" s="416"/>
      <c r="F65" s="416"/>
      <c r="G65" s="417"/>
      <c r="H65" s="421"/>
      <c r="I65" s="422"/>
      <c r="J65" s="422"/>
      <c r="K65" s="423"/>
    </row>
    <row r="66" spans="2:11" ht="13.5">
      <c r="B66" s="415"/>
      <c r="C66" s="416"/>
      <c r="D66" s="416"/>
      <c r="E66" s="416"/>
      <c r="F66" s="416"/>
      <c r="G66" s="417"/>
      <c r="H66" s="421"/>
      <c r="I66" s="422"/>
      <c r="J66" s="422"/>
      <c r="K66" s="423"/>
    </row>
    <row r="67" spans="2:11" ht="13.5">
      <c r="B67" s="415"/>
      <c r="C67" s="416"/>
      <c r="D67" s="416"/>
      <c r="E67" s="416"/>
      <c r="F67" s="416"/>
      <c r="G67" s="417"/>
      <c r="H67" s="421"/>
      <c r="I67" s="422"/>
      <c r="J67" s="422"/>
      <c r="K67" s="423"/>
    </row>
    <row r="68" spans="2:11" ht="13.5">
      <c r="B68" s="415"/>
      <c r="C68" s="416"/>
      <c r="D68" s="416"/>
      <c r="E68" s="416"/>
      <c r="F68" s="416"/>
      <c r="G68" s="417"/>
      <c r="H68" s="421"/>
      <c r="I68" s="422"/>
      <c r="J68" s="422"/>
      <c r="K68" s="423"/>
    </row>
    <row r="69" spans="2:11" ht="13.5">
      <c r="B69" s="415"/>
      <c r="C69" s="416"/>
      <c r="D69" s="416"/>
      <c r="E69" s="416"/>
      <c r="F69" s="416"/>
      <c r="G69" s="417"/>
      <c r="H69" s="421"/>
      <c r="I69" s="422"/>
      <c r="J69" s="422"/>
      <c r="K69" s="423"/>
    </row>
    <row r="70" spans="2:11" ht="13.5">
      <c r="B70" s="418"/>
      <c r="C70" s="419"/>
      <c r="D70" s="419"/>
      <c r="E70" s="419"/>
      <c r="F70" s="419"/>
      <c r="G70" s="420"/>
      <c r="H70" s="424"/>
      <c r="I70" s="425"/>
      <c r="J70" s="425"/>
      <c r="K70" s="426"/>
    </row>
    <row r="71" spans="2:11" ht="13.5"/>
    <row r="72" spans="2:11" ht="13.5"/>
    <row r="73" spans="2:11" ht="13.5"/>
    <row r="74" spans="2:11" ht="13.5"/>
    <row r="75" spans="2:11" ht="13.5"/>
    <row r="76" spans="2:11" ht="13.5"/>
    <row r="77" spans="2:11" ht="13.5"/>
    <row r="78" spans="2:11" ht="13.5"/>
    <row r="79" spans="2:11" ht="13.5"/>
    <row r="80" spans="2:11" ht="13.5"/>
    <row r="81" ht="13.5"/>
    <row r="82" ht="13.5"/>
    <row r="83" ht="13.5"/>
    <row r="84" ht="13.5"/>
    <row r="85" ht="13.5"/>
    <row r="86" ht="13.5"/>
    <row r="87" ht="13.5"/>
    <row r="88" ht="13.5"/>
    <row r="89" ht="13.5"/>
    <row r="90" ht="13.5"/>
    <row r="91" ht="13.5"/>
    <row r="92" ht="13.5"/>
    <row r="93" ht="13.5"/>
    <row r="94" ht="13.5"/>
    <row r="95" ht="13.5"/>
    <row r="96" ht="13.5"/>
    <row r="97" ht="13.5"/>
    <row r="98" ht="13.5"/>
    <row r="99" ht="13.5"/>
    <row r="100" ht="13.5"/>
    <row r="101" ht="13.5"/>
    <row r="102" ht="13.5"/>
  </sheetData>
  <mergeCells count="54">
    <mergeCell ref="B5:B8"/>
    <mergeCell ref="E5:F5"/>
    <mergeCell ref="G5:K5"/>
    <mergeCell ref="E6:F9"/>
    <mergeCell ref="G6:K9"/>
    <mergeCell ref="B1:B2"/>
    <mergeCell ref="E1:E2"/>
    <mergeCell ref="G1:H1"/>
    <mergeCell ref="J1:K1"/>
    <mergeCell ref="I4:K4"/>
    <mergeCell ref="B50:G70"/>
    <mergeCell ref="H50:K70"/>
    <mergeCell ref="B11:C11"/>
    <mergeCell ref="E11:K11"/>
    <mergeCell ref="B12:C20"/>
    <mergeCell ref="B21:C29"/>
    <mergeCell ref="B30:C38"/>
    <mergeCell ref="B39:C47"/>
    <mergeCell ref="E12:K12"/>
    <mergeCell ref="E13:K13"/>
    <mergeCell ref="E14:K14"/>
    <mergeCell ref="E15:K15"/>
    <mergeCell ref="E16:K16"/>
    <mergeCell ref="E17:K17"/>
    <mergeCell ref="E18:K18"/>
    <mergeCell ref="E19:K19"/>
    <mergeCell ref="E20:K20"/>
    <mergeCell ref="E21:K21"/>
    <mergeCell ref="E22:K22"/>
    <mergeCell ref="E23:K23"/>
    <mergeCell ref="E24:K24"/>
    <mergeCell ref="E25:K25"/>
    <mergeCell ref="E26:K26"/>
    <mergeCell ref="E27:K27"/>
    <mergeCell ref="E28:K28"/>
    <mergeCell ref="E29:K29"/>
    <mergeCell ref="E30:K30"/>
    <mergeCell ref="E31:K31"/>
    <mergeCell ref="E32:K32"/>
    <mergeCell ref="E33:K33"/>
    <mergeCell ref="E34:K34"/>
    <mergeCell ref="E35:K35"/>
    <mergeCell ref="E36:K36"/>
    <mergeCell ref="E37:K37"/>
    <mergeCell ref="E38:K38"/>
    <mergeCell ref="E39:K39"/>
    <mergeCell ref="E45:K45"/>
    <mergeCell ref="E46:K46"/>
    <mergeCell ref="E47:K47"/>
    <mergeCell ref="E40:K40"/>
    <mergeCell ref="E41:K41"/>
    <mergeCell ref="E42:K42"/>
    <mergeCell ref="E43:K43"/>
    <mergeCell ref="E44:K44"/>
  </mergeCells>
  <phoneticPr fontId="1"/>
  <hyperlinks>
    <hyperlink ref="I4:K4" location="データ一覧表!A30" tooltip="ﾃﾞｰﾀ一覧表のシートへ戻る" display="ユニット番号　01C056L11"/>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0000"/>
  </sheetPr>
  <dimension ref="A1:L102"/>
  <sheetViews>
    <sheetView workbookViewId="0">
      <selection activeCell="I4" sqref="I4:K4"/>
    </sheetView>
  </sheetViews>
  <sheetFormatPr defaultRowHeight="20.100000000000001" customHeight="1"/>
  <cols>
    <col min="1" max="1" width="10.625" style="2" customWidth="1"/>
    <col min="2" max="2" width="17.25" style="2" customWidth="1"/>
    <col min="3" max="3" width="2.625" style="2" customWidth="1"/>
    <col min="4" max="4" width="3.625" style="2" customWidth="1"/>
    <col min="5" max="5" width="17.25" style="2" customWidth="1"/>
    <col min="6" max="6" width="2.625" style="2" customWidth="1"/>
    <col min="7" max="8" width="14.375" style="2" customWidth="1"/>
    <col min="9" max="9" width="3.625" style="2" customWidth="1"/>
    <col min="10" max="11" width="14.125" style="2" customWidth="1"/>
    <col min="12" max="12" width="3.25" style="2" customWidth="1"/>
    <col min="13" max="257" width="9" style="2"/>
    <col min="258" max="258" width="12.625" style="2" customWidth="1"/>
    <col min="259" max="259" width="2.625" style="2" customWidth="1"/>
    <col min="260" max="260" width="12.625" style="2" customWidth="1"/>
    <col min="261" max="261" width="2.625" style="2" customWidth="1"/>
    <col min="262" max="262" width="12.625" style="2" customWidth="1"/>
    <col min="263" max="263" width="2.625" style="2" customWidth="1"/>
    <col min="264" max="266" width="12.625" style="2" customWidth="1"/>
    <col min="267" max="513" width="9" style="2"/>
    <col min="514" max="514" width="12.625" style="2" customWidth="1"/>
    <col min="515" max="515" width="2.625" style="2" customWidth="1"/>
    <col min="516" max="516" width="12.625" style="2" customWidth="1"/>
    <col min="517" max="517" width="2.625" style="2" customWidth="1"/>
    <col min="518" max="518" width="12.625" style="2" customWidth="1"/>
    <col min="519" max="519" width="2.625" style="2" customWidth="1"/>
    <col min="520" max="522" width="12.625" style="2" customWidth="1"/>
    <col min="523" max="769" width="9" style="2"/>
    <col min="770" max="770" width="12.625" style="2" customWidth="1"/>
    <col min="771" max="771" width="2.625" style="2" customWidth="1"/>
    <col min="772" max="772" width="12.625" style="2" customWidth="1"/>
    <col min="773" max="773" width="2.625" style="2" customWidth="1"/>
    <col min="774" max="774" width="12.625" style="2" customWidth="1"/>
    <col min="775" max="775" width="2.625" style="2" customWidth="1"/>
    <col min="776" max="778" width="12.625" style="2" customWidth="1"/>
    <col min="779" max="1025" width="9" style="2"/>
    <col min="1026" max="1026" width="12.625" style="2" customWidth="1"/>
    <col min="1027" max="1027" width="2.625" style="2" customWidth="1"/>
    <col min="1028" max="1028" width="12.625" style="2" customWidth="1"/>
    <col min="1029" max="1029" width="2.625" style="2" customWidth="1"/>
    <col min="1030" max="1030" width="12.625" style="2" customWidth="1"/>
    <col min="1031" max="1031" width="2.625" style="2" customWidth="1"/>
    <col min="1032" max="1034" width="12.625" style="2" customWidth="1"/>
    <col min="1035" max="1281" width="9" style="2"/>
    <col min="1282" max="1282" width="12.625" style="2" customWidth="1"/>
    <col min="1283" max="1283" width="2.625" style="2" customWidth="1"/>
    <col min="1284" max="1284" width="12.625" style="2" customWidth="1"/>
    <col min="1285" max="1285" width="2.625" style="2" customWidth="1"/>
    <col min="1286" max="1286" width="12.625" style="2" customWidth="1"/>
    <col min="1287" max="1287" width="2.625" style="2" customWidth="1"/>
    <col min="1288" max="1290" width="12.625" style="2" customWidth="1"/>
    <col min="1291" max="1537" width="9" style="2"/>
    <col min="1538" max="1538" width="12.625" style="2" customWidth="1"/>
    <col min="1539" max="1539" width="2.625" style="2" customWidth="1"/>
    <col min="1540" max="1540" width="12.625" style="2" customWidth="1"/>
    <col min="1541" max="1541" width="2.625" style="2" customWidth="1"/>
    <col min="1542" max="1542" width="12.625" style="2" customWidth="1"/>
    <col min="1543" max="1543" width="2.625" style="2" customWidth="1"/>
    <col min="1544" max="1546" width="12.625" style="2" customWidth="1"/>
    <col min="1547" max="1793" width="9" style="2"/>
    <col min="1794" max="1794" width="12.625" style="2" customWidth="1"/>
    <col min="1795" max="1795" width="2.625" style="2" customWidth="1"/>
    <col min="1796" max="1796" width="12.625" style="2" customWidth="1"/>
    <col min="1797" max="1797" width="2.625" style="2" customWidth="1"/>
    <col min="1798" max="1798" width="12.625" style="2" customWidth="1"/>
    <col min="1799" max="1799" width="2.625" style="2" customWidth="1"/>
    <col min="1800" max="1802" width="12.625" style="2" customWidth="1"/>
    <col min="1803" max="2049" width="9" style="2"/>
    <col min="2050" max="2050" width="12.625" style="2" customWidth="1"/>
    <col min="2051" max="2051" width="2.625" style="2" customWidth="1"/>
    <col min="2052" max="2052" width="12.625" style="2" customWidth="1"/>
    <col min="2053" max="2053" width="2.625" style="2" customWidth="1"/>
    <col min="2054" max="2054" width="12.625" style="2" customWidth="1"/>
    <col min="2055" max="2055" width="2.625" style="2" customWidth="1"/>
    <col min="2056" max="2058" width="12.625" style="2" customWidth="1"/>
    <col min="2059" max="2305" width="9" style="2"/>
    <col min="2306" max="2306" width="12.625" style="2" customWidth="1"/>
    <col min="2307" max="2307" width="2.625" style="2" customWidth="1"/>
    <col min="2308" max="2308" width="12.625" style="2" customWidth="1"/>
    <col min="2309" max="2309" width="2.625" style="2" customWidth="1"/>
    <col min="2310" max="2310" width="12.625" style="2" customWidth="1"/>
    <col min="2311" max="2311" width="2.625" style="2" customWidth="1"/>
    <col min="2312" max="2314" width="12.625" style="2" customWidth="1"/>
    <col min="2315" max="2561" width="9" style="2"/>
    <col min="2562" max="2562" width="12.625" style="2" customWidth="1"/>
    <col min="2563" max="2563" width="2.625" style="2" customWidth="1"/>
    <col min="2564" max="2564" width="12.625" style="2" customWidth="1"/>
    <col min="2565" max="2565" width="2.625" style="2" customWidth="1"/>
    <col min="2566" max="2566" width="12.625" style="2" customWidth="1"/>
    <col min="2567" max="2567" width="2.625" style="2" customWidth="1"/>
    <col min="2568" max="2570" width="12.625" style="2" customWidth="1"/>
    <col min="2571" max="2817" width="9" style="2"/>
    <col min="2818" max="2818" width="12.625" style="2" customWidth="1"/>
    <col min="2819" max="2819" width="2.625" style="2" customWidth="1"/>
    <col min="2820" max="2820" width="12.625" style="2" customWidth="1"/>
    <col min="2821" max="2821" width="2.625" style="2" customWidth="1"/>
    <col min="2822" max="2822" width="12.625" style="2" customWidth="1"/>
    <col min="2823" max="2823" width="2.625" style="2" customWidth="1"/>
    <col min="2824" max="2826" width="12.625" style="2" customWidth="1"/>
    <col min="2827" max="3073" width="9" style="2"/>
    <col min="3074" max="3074" width="12.625" style="2" customWidth="1"/>
    <col min="3075" max="3075" width="2.625" style="2" customWidth="1"/>
    <col min="3076" max="3076" width="12.625" style="2" customWidth="1"/>
    <col min="3077" max="3077" width="2.625" style="2" customWidth="1"/>
    <col min="3078" max="3078" width="12.625" style="2" customWidth="1"/>
    <col min="3079" max="3079" width="2.625" style="2" customWidth="1"/>
    <col min="3080" max="3082" width="12.625" style="2" customWidth="1"/>
    <col min="3083" max="3329" width="9" style="2"/>
    <col min="3330" max="3330" width="12.625" style="2" customWidth="1"/>
    <col min="3331" max="3331" width="2.625" style="2" customWidth="1"/>
    <col min="3332" max="3332" width="12.625" style="2" customWidth="1"/>
    <col min="3333" max="3333" width="2.625" style="2" customWidth="1"/>
    <col min="3334" max="3334" width="12.625" style="2" customWidth="1"/>
    <col min="3335" max="3335" width="2.625" style="2" customWidth="1"/>
    <col min="3336" max="3338" width="12.625" style="2" customWidth="1"/>
    <col min="3339" max="3585" width="9" style="2"/>
    <col min="3586" max="3586" width="12.625" style="2" customWidth="1"/>
    <col min="3587" max="3587" width="2.625" style="2" customWidth="1"/>
    <col min="3588" max="3588" width="12.625" style="2" customWidth="1"/>
    <col min="3589" max="3589" width="2.625" style="2" customWidth="1"/>
    <col min="3590" max="3590" width="12.625" style="2" customWidth="1"/>
    <col min="3591" max="3591" width="2.625" style="2" customWidth="1"/>
    <col min="3592" max="3594" width="12.625" style="2" customWidth="1"/>
    <col min="3595" max="3841" width="9" style="2"/>
    <col min="3842" max="3842" width="12.625" style="2" customWidth="1"/>
    <col min="3843" max="3843" width="2.625" style="2" customWidth="1"/>
    <col min="3844" max="3844" width="12.625" style="2" customWidth="1"/>
    <col min="3845" max="3845" width="2.625" style="2" customWidth="1"/>
    <col min="3846" max="3846" width="12.625" style="2" customWidth="1"/>
    <col min="3847" max="3847" width="2.625" style="2" customWidth="1"/>
    <col min="3848" max="3850" width="12.625" style="2" customWidth="1"/>
    <col min="3851" max="4097" width="9" style="2"/>
    <col min="4098" max="4098" width="12.625" style="2" customWidth="1"/>
    <col min="4099" max="4099" width="2.625" style="2" customWidth="1"/>
    <col min="4100" max="4100" width="12.625" style="2" customWidth="1"/>
    <col min="4101" max="4101" width="2.625" style="2" customWidth="1"/>
    <col min="4102" max="4102" width="12.625" style="2" customWidth="1"/>
    <col min="4103" max="4103" width="2.625" style="2" customWidth="1"/>
    <col min="4104" max="4106" width="12.625" style="2" customWidth="1"/>
    <col min="4107" max="4353" width="9" style="2"/>
    <col min="4354" max="4354" width="12.625" style="2" customWidth="1"/>
    <col min="4355" max="4355" width="2.625" style="2" customWidth="1"/>
    <col min="4356" max="4356" width="12.625" style="2" customWidth="1"/>
    <col min="4357" max="4357" width="2.625" style="2" customWidth="1"/>
    <col min="4358" max="4358" width="12.625" style="2" customWidth="1"/>
    <col min="4359" max="4359" width="2.625" style="2" customWidth="1"/>
    <col min="4360" max="4362" width="12.625" style="2" customWidth="1"/>
    <col min="4363" max="4609" width="9" style="2"/>
    <col min="4610" max="4610" width="12.625" style="2" customWidth="1"/>
    <col min="4611" max="4611" width="2.625" style="2" customWidth="1"/>
    <col min="4612" max="4612" width="12.625" style="2" customWidth="1"/>
    <col min="4613" max="4613" width="2.625" style="2" customWidth="1"/>
    <col min="4614" max="4614" width="12.625" style="2" customWidth="1"/>
    <col min="4615" max="4615" width="2.625" style="2" customWidth="1"/>
    <col min="4616" max="4618" width="12.625" style="2" customWidth="1"/>
    <col min="4619" max="4865" width="9" style="2"/>
    <col min="4866" max="4866" width="12.625" style="2" customWidth="1"/>
    <col min="4867" max="4867" width="2.625" style="2" customWidth="1"/>
    <col min="4868" max="4868" width="12.625" style="2" customWidth="1"/>
    <col min="4869" max="4869" width="2.625" style="2" customWidth="1"/>
    <col min="4870" max="4870" width="12.625" style="2" customWidth="1"/>
    <col min="4871" max="4871" width="2.625" style="2" customWidth="1"/>
    <col min="4872" max="4874" width="12.625" style="2" customWidth="1"/>
    <col min="4875" max="5121" width="9" style="2"/>
    <col min="5122" max="5122" width="12.625" style="2" customWidth="1"/>
    <col min="5123" max="5123" width="2.625" style="2" customWidth="1"/>
    <col min="5124" max="5124" width="12.625" style="2" customWidth="1"/>
    <col min="5125" max="5125" width="2.625" style="2" customWidth="1"/>
    <col min="5126" max="5126" width="12.625" style="2" customWidth="1"/>
    <col min="5127" max="5127" width="2.625" style="2" customWidth="1"/>
    <col min="5128" max="5130" width="12.625" style="2" customWidth="1"/>
    <col min="5131" max="5377" width="9" style="2"/>
    <col min="5378" max="5378" width="12.625" style="2" customWidth="1"/>
    <col min="5379" max="5379" width="2.625" style="2" customWidth="1"/>
    <col min="5380" max="5380" width="12.625" style="2" customWidth="1"/>
    <col min="5381" max="5381" width="2.625" style="2" customWidth="1"/>
    <col min="5382" max="5382" width="12.625" style="2" customWidth="1"/>
    <col min="5383" max="5383" width="2.625" style="2" customWidth="1"/>
    <col min="5384" max="5386" width="12.625" style="2" customWidth="1"/>
    <col min="5387" max="5633" width="9" style="2"/>
    <col min="5634" max="5634" width="12.625" style="2" customWidth="1"/>
    <col min="5635" max="5635" width="2.625" style="2" customWidth="1"/>
    <col min="5636" max="5636" width="12.625" style="2" customWidth="1"/>
    <col min="5637" max="5637" width="2.625" style="2" customWidth="1"/>
    <col min="5638" max="5638" width="12.625" style="2" customWidth="1"/>
    <col min="5639" max="5639" width="2.625" style="2" customWidth="1"/>
    <col min="5640" max="5642" width="12.625" style="2" customWidth="1"/>
    <col min="5643" max="5889" width="9" style="2"/>
    <col min="5890" max="5890" width="12.625" style="2" customWidth="1"/>
    <col min="5891" max="5891" width="2.625" style="2" customWidth="1"/>
    <col min="5892" max="5892" width="12.625" style="2" customWidth="1"/>
    <col min="5893" max="5893" width="2.625" style="2" customWidth="1"/>
    <col min="5894" max="5894" width="12.625" style="2" customWidth="1"/>
    <col min="5895" max="5895" width="2.625" style="2" customWidth="1"/>
    <col min="5896" max="5898" width="12.625" style="2" customWidth="1"/>
    <col min="5899" max="6145" width="9" style="2"/>
    <col min="6146" max="6146" width="12.625" style="2" customWidth="1"/>
    <col min="6147" max="6147" width="2.625" style="2" customWidth="1"/>
    <col min="6148" max="6148" width="12.625" style="2" customWidth="1"/>
    <col min="6149" max="6149" width="2.625" style="2" customWidth="1"/>
    <col min="6150" max="6150" width="12.625" style="2" customWidth="1"/>
    <col min="6151" max="6151" width="2.625" style="2" customWidth="1"/>
    <col min="6152" max="6154" width="12.625" style="2" customWidth="1"/>
    <col min="6155" max="6401" width="9" style="2"/>
    <col min="6402" max="6402" width="12.625" style="2" customWidth="1"/>
    <col min="6403" max="6403" width="2.625" style="2" customWidth="1"/>
    <col min="6404" max="6404" width="12.625" style="2" customWidth="1"/>
    <col min="6405" max="6405" width="2.625" style="2" customWidth="1"/>
    <col min="6406" max="6406" width="12.625" style="2" customWidth="1"/>
    <col min="6407" max="6407" width="2.625" style="2" customWidth="1"/>
    <col min="6408" max="6410" width="12.625" style="2" customWidth="1"/>
    <col min="6411" max="6657" width="9" style="2"/>
    <col min="6658" max="6658" width="12.625" style="2" customWidth="1"/>
    <col min="6659" max="6659" width="2.625" style="2" customWidth="1"/>
    <col min="6660" max="6660" width="12.625" style="2" customWidth="1"/>
    <col min="6661" max="6661" width="2.625" style="2" customWidth="1"/>
    <col min="6662" max="6662" width="12.625" style="2" customWidth="1"/>
    <col min="6663" max="6663" width="2.625" style="2" customWidth="1"/>
    <col min="6664" max="6666" width="12.625" style="2" customWidth="1"/>
    <col min="6667" max="6913" width="9" style="2"/>
    <col min="6914" max="6914" width="12.625" style="2" customWidth="1"/>
    <col min="6915" max="6915" width="2.625" style="2" customWidth="1"/>
    <col min="6916" max="6916" width="12.625" style="2" customWidth="1"/>
    <col min="6917" max="6917" width="2.625" style="2" customWidth="1"/>
    <col min="6918" max="6918" width="12.625" style="2" customWidth="1"/>
    <col min="6919" max="6919" width="2.625" style="2" customWidth="1"/>
    <col min="6920" max="6922" width="12.625" style="2" customWidth="1"/>
    <col min="6923" max="7169" width="9" style="2"/>
    <col min="7170" max="7170" width="12.625" style="2" customWidth="1"/>
    <col min="7171" max="7171" width="2.625" style="2" customWidth="1"/>
    <col min="7172" max="7172" width="12.625" style="2" customWidth="1"/>
    <col min="7173" max="7173" width="2.625" style="2" customWidth="1"/>
    <col min="7174" max="7174" width="12.625" style="2" customWidth="1"/>
    <col min="7175" max="7175" width="2.625" style="2" customWidth="1"/>
    <col min="7176" max="7178" width="12.625" style="2" customWidth="1"/>
    <col min="7179" max="7425" width="9" style="2"/>
    <col min="7426" max="7426" width="12.625" style="2" customWidth="1"/>
    <col min="7427" max="7427" width="2.625" style="2" customWidth="1"/>
    <col min="7428" max="7428" width="12.625" style="2" customWidth="1"/>
    <col min="7429" max="7429" width="2.625" style="2" customWidth="1"/>
    <col min="7430" max="7430" width="12.625" style="2" customWidth="1"/>
    <col min="7431" max="7431" width="2.625" style="2" customWidth="1"/>
    <col min="7432" max="7434" width="12.625" style="2" customWidth="1"/>
    <col min="7435" max="7681" width="9" style="2"/>
    <col min="7682" max="7682" width="12.625" style="2" customWidth="1"/>
    <col min="7683" max="7683" width="2.625" style="2" customWidth="1"/>
    <col min="7684" max="7684" width="12.625" style="2" customWidth="1"/>
    <col min="7685" max="7685" width="2.625" style="2" customWidth="1"/>
    <col min="7686" max="7686" width="12.625" style="2" customWidth="1"/>
    <col min="7687" max="7687" width="2.625" style="2" customWidth="1"/>
    <col min="7688" max="7690" width="12.625" style="2" customWidth="1"/>
    <col min="7691" max="7937" width="9" style="2"/>
    <col min="7938" max="7938" width="12.625" style="2" customWidth="1"/>
    <col min="7939" max="7939" width="2.625" style="2" customWidth="1"/>
    <col min="7940" max="7940" width="12.625" style="2" customWidth="1"/>
    <col min="7941" max="7941" width="2.625" style="2" customWidth="1"/>
    <col min="7942" max="7942" width="12.625" style="2" customWidth="1"/>
    <col min="7943" max="7943" width="2.625" style="2" customWidth="1"/>
    <col min="7944" max="7946" width="12.625" style="2" customWidth="1"/>
    <col min="7947" max="8193" width="9" style="2"/>
    <col min="8194" max="8194" width="12.625" style="2" customWidth="1"/>
    <col min="8195" max="8195" width="2.625" style="2" customWidth="1"/>
    <col min="8196" max="8196" width="12.625" style="2" customWidth="1"/>
    <col min="8197" max="8197" width="2.625" style="2" customWidth="1"/>
    <col min="8198" max="8198" width="12.625" style="2" customWidth="1"/>
    <col min="8199" max="8199" width="2.625" style="2" customWidth="1"/>
    <col min="8200" max="8202" width="12.625" style="2" customWidth="1"/>
    <col min="8203" max="8449" width="9" style="2"/>
    <col min="8450" max="8450" width="12.625" style="2" customWidth="1"/>
    <col min="8451" max="8451" width="2.625" style="2" customWidth="1"/>
    <col min="8452" max="8452" width="12.625" style="2" customWidth="1"/>
    <col min="8453" max="8453" width="2.625" style="2" customWidth="1"/>
    <col min="8454" max="8454" width="12.625" style="2" customWidth="1"/>
    <col min="8455" max="8455" width="2.625" style="2" customWidth="1"/>
    <col min="8456" max="8458" width="12.625" style="2" customWidth="1"/>
    <col min="8459" max="8705" width="9" style="2"/>
    <col min="8706" max="8706" width="12.625" style="2" customWidth="1"/>
    <col min="8707" max="8707" width="2.625" style="2" customWidth="1"/>
    <col min="8708" max="8708" width="12.625" style="2" customWidth="1"/>
    <col min="8709" max="8709" width="2.625" style="2" customWidth="1"/>
    <col min="8710" max="8710" width="12.625" style="2" customWidth="1"/>
    <col min="8711" max="8711" width="2.625" style="2" customWidth="1"/>
    <col min="8712" max="8714" width="12.625" style="2" customWidth="1"/>
    <col min="8715" max="8961" width="9" style="2"/>
    <col min="8962" max="8962" width="12.625" style="2" customWidth="1"/>
    <col min="8963" max="8963" width="2.625" style="2" customWidth="1"/>
    <col min="8964" max="8964" width="12.625" style="2" customWidth="1"/>
    <col min="8965" max="8965" width="2.625" style="2" customWidth="1"/>
    <col min="8966" max="8966" width="12.625" style="2" customWidth="1"/>
    <col min="8967" max="8967" width="2.625" style="2" customWidth="1"/>
    <col min="8968" max="8970" width="12.625" style="2" customWidth="1"/>
    <col min="8971" max="9217" width="9" style="2"/>
    <col min="9218" max="9218" width="12.625" style="2" customWidth="1"/>
    <col min="9219" max="9219" width="2.625" style="2" customWidth="1"/>
    <col min="9220" max="9220" width="12.625" style="2" customWidth="1"/>
    <col min="9221" max="9221" width="2.625" style="2" customWidth="1"/>
    <col min="9222" max="9222" width="12.625" style="2" customWidth="1"/>
    <col min="9223" max="9223" width="2.625" style="2" customWidth="1"/>
    <col min="9224" max="9226" width="12.625" style="2" customWidth="1"/>
    <col min="9227" max="9473" width="9" style="2"/>
    <col min="9474" max="9474" width="12.625" style="2" customWidth="1"/>
    <col min="9475" max="9475" width="2.625" style="2" customWidth="1"/>
    <col min="9476" max="9476" width="12.625" style="2" customWidth="1"/>
    <col min="9477" max="9477" width="2.625" style="2" customWidth="1"/>
    <col min="9478" max="9478" width="12.625" style="2" customWidth="1"/>
    <col min="9479" max="9479" width="2.625" style="2" customWidth="1"/>
    <col min="9480" max="9482" width="12.625" style="2" customWidth="1"/>
    <col min="9483" max="9729" width="9" style="2"/>
    <col min="9730" max="9730" width="12.625" style="2" customWidth="1"/>
    <col min="9731" max="9731" width="2.625" style="2" customWidth="1"/>
    <col min="9732" max="9732" width="12.625" style="2" customWidth="1"/>
    <col min="9733" max="9733" width="2.625" style="2" customWidth="1"/>
    <col min="9734" max="9734" width="12.625" style="2" customWidth="1"/>
    <col min="9735" max="9735" width="2.625" style="2" customWidth="1"/>
    <col min="9736" max="9738" width="12.625" style="2" customWidth="1"/>
    <col min="9739" max="9985" width="9" style="2"/>
    <col min="9986" max="9986" width="12.625" style="2" customWidth="1"/>
    <col min="9987" max="9987" width="2.625" style="2" customWidth="1"/>
    <col min="9988" max="9988" width="12.625" style="2" customWidth="1"/>
    <col min="9989" max="9989" width="2.625" style="2" customWidth="1"/>
    <col min="9990" max="9990" width="12.625" style="2" customWidth="1"/>
    <col min="9991" max="9991" width="2.625" style="2" customWidth="1"/>
    <col min="9992" max="9994" width="12.625" style="2" customWidth="1"/>
    <col min="9995" max="10241" width="9" style="2"/>
    <col min="10242" max="10242" width="12.625" style="2" customWidth="1"/>
    <col min="10243" max="10243" width="2.625" style="2" customWidth="1"/>
    <col min="10244" max="10244" width="12.625" style="2" customWidth="1"/>
    <col min="10245" max="10245" width="2.625" style="2" customWidth="1"/>
    <col min="10246" max="10246" width="12.625" style="2" customWidth="1"/>
    <col min="10247" max="10247" width="2.625" style="2" customWidth="1"/>
    <col min="10248" max="10250" width="12.625" style="2" customWidth="1"/>
    <col min="10251" max="10497" width="9" style="2"/>
    <col min="10498" max="10498" width="12.625" style="2" customWidth="1"/>
    <col min="10499" max="10499" width="2.625" style="2" customWidth="1"/>
    <col min="10500" max="10500" width="12.625" style="2" customWidth="1"/>
    <col min="10501" max="10501" width="2.625" style="2" customWidth="1"/>
    <col min="10502" max="10502" width="12.625" style="2" customWidth="1"/>
    <col min="10503" max="10503" width="2.625" style="2" customWidth="1"/>
    <col min="10504" max="10506" width="12.625" style="2" customWidth="1"/>
    <col min="10507" max="10753" width="9" style="2"/>
    <col min="10754" max="10754" width="12.625" style="2" customWidth="1"/>
    <col min="10755" max="10755" width="2.625" style="2" customWidth="1"/>
    <col min="10756" max="10756" width="12.625" style="2" customWidth="1"/>
    <col min="10757" max="10757" width="2.625" style="2" customWidth="1"/>
    <col min="10758" max="10758" width="12.625" style="2" customWidth="1"/>
    <col min="10759" max="10759" width="2.625" style="2" customWidth="1"/>
    <col min="10760" max="10762" width="12.625" style="2" customWidth="1"/>
    <col min="10763" max="11009" width="9" style="2"/>
    <col min="11010" max="11010" width="12.625" style="2" customWidth="1"/>
    <col min="11011" max="11011" width="2.625" style="2" customWidth="1"/>
    <col min="11012" max="11012" width="12.625" style="2" customWidth="1"/>
    <col min="11013" max="11013" width="2.625" style="2" customWidth="1"/>
    <col min="11014" max="11014" width="12.625" style="2" customWidth="1"/>
    <col min="11015" max="11015" width="2.625" style="2" customWidth="1"/>
    <col min="11016" max="11018" width="12.625" style="2" customWidth="1"/>
    <col min="11019" max="11265" width="9" style="2"/>
    <col min="11266" max="11266" width="12.625" style="2" customWidth="1"/>
    <col min="11267" max="11267" width="2.625" style="2" customWidth="1"/>
    <col min="11268" max="11268" width="12.625" style="2" customWidth="1"/>
    <col min="11269" max="11269" width="2.625" style="2" customWidth="1"/>
    <col min="11270" max="11270" width="12.625" style="2" customWidth="1"/>
    <col min="11271" max="11271" width="2.625" style="2" customWidth="1"/>
    <col min="11272" max="11274" width="12.625" style="2" customWidth="1"/>
    <col min="11275" max="11521" width="9" style="2"/>
    <col min="11522" max="11522" width="12.625" style="2" customWidth="1"/>
    <col min="11523" max="11523" width="2.625" style="2" customWidth="1"/>
    <col min="11524" max="11524" width="12.625" style="2" customWidth="1"/>
    <col min="11525" max="11525" width="2.625" style="2" customWidth="1"/>
    <col min="11526" max="11526" width="12.625" style="2" customWidth="1"/>
    <col min="11527" max="11527" width="2.625" style="2" customWidth="1"/>
    <col min="11528" max="11530" width="12.625" style="2" customWidth="1"/>
    <col min="11531" max="11777" width="9" style="2"/>
    <col min="11778" max="11778" width="12.625" style="2" customWidth="1"/>
    <col min="11779" max="11779" width="2.625" style="2" customWidth="1"/>
    <col min="11780" max="11780" width="12.625" style="2" customWidth="1"/>
    <col min="11781" max="11781" width="2.625" style="2" customWidth="1"/>
    <col min="11782" max="11782" width="12.625" style="2" customWidth="1"/>
    <col min="11783" max="11783" width="2.625" style="2" customWidth="1"/>
    <col min="11784" max="11786" width="12.625" style="2" customWidth="1"/>
    <col min="11787" max="12033" width="9" style="2"/>
    <col min="12034" max="12034" width="12.625" style="2" customWidth="1"/>
    <col min="12035" max="12035" width="2.625" style="2" customWidth="1"/>
    <col min="12036" max="12036" width="12.625" style="2" customWidth="1"/>
    <col min="12037" max="12037" width="2.625" style="2" customWidth="1"/>
    <col min="12038" max="12038" width="12.625" style="2" customWidth="1"/>
    <col min="12039" max="12039" width="2.625" style="2" customWidth="1"/>
    <col min="12040" max="12042" width="12.625" style="2" customWidth="1"/>
    <col min="12043" max="12289" width="9" style="2"/>
    <col min="12290" max="12290" width="12.625" style="2" customWidth="1"/>
    <col min="12291" max="12291" width="2.625" style="2" customWidth="1"/>
    <col min="12292" max="12292" width="12.625" style="2" customWidth="1"/>
    <col min="12293" max="12293" width="2.625" style="2" customWidth="1"/>
    <col min="12294" max="12294" width="12.625" style="2" customWidth="1"/>
    <col min="12295" max="12295" width="2.625" style="2" customWidth="1"/>
    <col min="12296" max="12298" width="12.625" style="2" customWidth="1"/>
    <col min="12299" max="12545" width="9" style="2"/>
    <col min="12546" max="12546" width="12.625" style="2" customWidth="1"/>
    <col min="12547" max="12547" width="2.625" style="2" customWidth="1"/>
    <col min="12548" max="12548" width="12.625" style="2" customWidth="1"/>
    <col min="12549" max="12549" width="2.625" style="2" customWidth="1"/>
    <col min="12550" max="12550" width="12.625" style="2" customWidth="1"/>
    <col min="12551" max="12551" width="2.625" style="2" customWidth="1"/>
    <col min="12552" max="12554" width="12.625" style="2" customWidth="1"/>
    <col min="12555" max="12801" width="9" style="2"/>
    <col min="12802" max="12802" width="12.625" style="2" customWidth="1"/>
    <col min="12803" max="12803" width="2.625" style="2" customWidth="1"/>
    <col min="12804" max="12804" width="12.625" style="2" customWidth="1"/>
    <col min="12805" max="12805" width="2.625" style="2" customWidth="1"/>
    <col min="12806" max="12806" width="12.625" style="2" customWidth="1"/>
    <col min="12807" max="12807" width="2.625" style="2" customWidth="1"/>
    <col min="12808" max="12810" width="12.625" style="2" customWidth="1"/>
    <col min="12811" max="13057" width="9" style="2"/>
    <col min="13058" max="13058" width="12.625" style="2" customWidth="1"/>
    <col min="13059" max="13059" width="2.625" style="2" customWidth="1"/>
    <col min="13060" max="13060" width="12.625" style="2" customWidth="1"/>
    <col min="13061" max="13061" width="2.625" style="2" customWidth="1"/>
    <col min="13062" max="13062" width="12.625" style="2" customWidth="1"/>
    <col min="13063" max="13063" width="2.625" style="2" customWidth="1"/>
    <col min="13064" max="13066" width="12.625" style="2" customWidth="1"/>
    <col min="13067" max="13313" width="9" style="2"/>
    <col min="13314" max="13314" width="12.625" style="2" customWidth="1"/>
    <col min="13315" max="13315" width="2.625" style="2" customWidth="1"/>
    <col min="13316" max="13316" width="12.625" style="2" customWidth="1"/>
    <col min="13317" max="13317" width="2.625" style="2" customWidth="1"/>
    <col min="13318" max="13318" width="12.625" style="2" customWidth="1"/>
    <col min="13319" max="13319" width="2.625" style="2" customWidth="1"/>
    <col min="13320" max="13322" width="12.625" style="2" customWidth="1"/>
    <col min="13323" max="13569" width="9" style="2"/>
    <col min="13570" max="13570" width="12.625" style="2" customWidth="1"/>
    <col min="13571" max="13571" width="2.625" style="2" customWidth="1"/>
    <col min="13572" max="13572" width="12.625" style="2" customWidth="1"/>
    <col min="13573" max="13573" width="2.625" style="2" customWidth="1"/>
    <col min="13574" max="13574" width="12.625" style="2" customWidth="1"/>
    <col min="13575" max="13575" width="2.625" style="2" customWidth="1"/>
    <col min="13576" max="13578" width="12.625" style="2" customWidth="1"/>
    <col min="13579" max="13825" width="9" style="2"/>
    <col min="13826" max="13826" width="12.625" style="2" customWidth="1"/>
    <col min="13827" max="13827" width="2.625" style="2" customWidth="1"/>
    <col min="13828" max="13828" width="12.625" style="2" customWidth="1"/>
    <col min="13829" max="13829" width="2.625" style="2" customWidth="1"/>
    <col min="13830" max="13830" width="12.625" style="2" customWidth="1"/>
    <col min="13831" max="13831" width="2.625" style="2" customWidth="1"/>
    <col min="13832" max="13834" width="12.625" style="2" customWidth="1"/>
    <col min="13835" max="14081" width="9" style="2"/>
    <col min="14082" max="14082" width="12.625" style="2" customWidth="1"/>
    <col min="14083" max="14083" width="2.625" style="2" customWidth="1"/>
    <col min="14084" max="14084" width="12.625" style="2" customWidth="1"/>
    <col min="14085" max="14085" width="2.625" style="2" customWidth="1"/>
    <col min="14086" max="14086" width="12.625" style="2" customWidth="1"/>
    <col min="14087" max="14087" width="2.625" style="2" customWidth="1"/>
    <col min="14088" max="14090" width="12.625" style="2" customWidth="1"/>
    <col min="14091" max="14337" width="9" style="2"/>
    <col min="14338" max="14338" width="12.625" style="2" customWidth="1"/>
    <col min="14339" max="14339" width="2.625" style="2" customWidth="1"/>
    <col min="14340" max="14340" width="12.625" style="2" customWidth="1"/>
    <col min="14341" max="14341" width="2.625" style="2" customWidth="1"/>
    <col min="14342" max="14342" width="12.625" style="2" customWidth="1"/>
    <col min="14343" max="14343" width="2.625" style="2" customWidth="1"/>
    <col min="14344" max="14346" width="12.625" style="2" customWidth="1"/>
    <col min="14347" max="14593" width="9" style="2"/>
    <col min="14594" max="14594" width="12.625" style="2" customWidth="1"/>
    <col min="14595" max="14595" width="2.625" style="2" customWidth="1"/>
    <col min="14596" max="14596" width="12.625" style="2" customWidth="1"/>
    <col min="14597" max="14597" width="2.625" style="2" customWidth="1"/>
    <col min="14598" max="14598" width="12.625" style="2" customWidth="1"/>
    <col min="14599" max="14599" width="2.625" style="2" customWidth="1"/>
    <col min="14600" max="14602" width="12.625" style="2" customWidth="1"/>
    <col min="14603" max="14849" width="9" style="2"/>
    <col min="14850" max="14850" width="12.625" style="2" customWidth="1"/>
    <col min="14851" max="14851" width="2.625" style="2" customWidth="1"/>
    <col min="14852" max="14852" width="12.625" style="2" customWidth="1"/>
    <col min="14853" max="14853" width="2.625" style="2" customWidth="1"/>
    <col min="14854" max="14854" width="12.625" style="2" customWidth="1"/>
    <col min="14855" max="14855" width="2.625" style="2" customWidth="1"/>
    <col min="14856" max="14858" width="12.625" style="2" customWidth="1"/>
    <col min="14859" max="15105" width="9" style="2"/>
    <col min="15106" max="15106" width="12.625" style="2" customWidth="1"/>
    <col min="15107" max="15107" width="2.625" style="2" customWidth="1"/>
    <col min="15108" max="15108" width="12.625" style="2" customWidth="1"/>
    <col min="15109" max="15109" width="2.625" style="2" customWidth="1"/>
    <col min="15110" max="15110" width="12.625" style="2" customWidth="1"/>
    <col min="15111" max="15111" width="2.625" style="2" customWidth="1"/>
    <col min="15112" max="15114" width="12.625" style="2" customWidth="1"/>
    <col min="15115" max="15361" width="9" style="2"/>
    <col min="15362" max="15362" width="12.625" style="2" customWidth="1"/>
    <col min="15363" max="15363" width="2.625" style="2" customWidth="1"/>
    <col min="15364" max="15364" width="12.625" style="2" customWidth="1"/>
    <col min="15365" max="15365" width="2.625" style="2" customWidth="1"/>
    <col min="15366" max="15366" width="12.625" style="2" customWidth="1"/>
    <col min="15367" max="15367" width="2.625" style="2" customWidth="1"/>
    <col min="15368" max="15370" width="12.625" style="2" customWidth="1"/>
    <col min="15371" max="15617" width="9" style="2"/>
    <col min="15618" max="15618" width="12.625" style="2" customWidth="1"/>
    <col min="15619" max="15619" width="2.625" style="2" customWidth="1"/>
    <col min="15620" max="15620" width="12.625" style="2" customWidth="1"/>
    <col min="15621" max="15621" width="2.625" style="2" customWidth="1"/>
    <col min="15622" max="15622" width="12.625" style="2" customWidth="1"/>
    <col min="15623" max="15623" width="2.625" style="2" customWidth="1"/>
    <col min="15624" max="15626" width="12.625" style="2" customWidth="1"/>
    <col min="15627" max="15873" width="9" style="2"/>
    <col min="15874" max="15874" width="12.625" style="2" customWidth="1"/>
    <col min="15875" max="15875" width="2.625" style="2" customWidth="1"/>
    <col min="15876" max="15876" width="12.625" style="2" customWidth="1"/>
    <col min="15877" max="15877" width="2.625" style="2" customWidth="1"/>
    <col min="15878" max="15878" width="12.625" style="2" customWidth="1"/>
    <col min="15879" max="15879" width="2.625" style="2" customWidth="1"/>
    <col min="15880" max="15882" width="12.625" style="2" customWidth="1"/>
    <col min="15883" max="16129" width="9" style="2"/>
    <col min="16130" max="16130" width="12.625" style="2" customWidth="1"/>
    <col min="16131" max="16131" width="2.625" style="2" customWidth="1"/>
    <col min="16132" max="16132" width="12.625" style="2" customWidth="1"/>
    <col min="16133" max="16133" width="2.625" style="2" customWidth="1"/>
    <col min="16134" max="16134" width="12.625" style="2" customWidth="1"/>
    <col min="16135" max="16135" width="2.625" style="2" customWidth="1"/>
    <col min="16136" max="16138" width="12.625" style="2" customWidth="1"/>
    <col min="16139" max="16384" width="9" style="2"/>
  </cols>
  <sheetData>
    <row r="1" spans="1:12" s="1" customFormat="1" ht="13.5" customHeight="1">
      <c r="B1" s="404" t="s">
        <v>283</v>
      </c>
      <c r="C1" s="5"/>
      <c r="D1" s="5"/>
      <c r="E1" s="448" t="s">
        <v>284</v>
      </c>
      <c r="G1" s="406" t="s">
        <v>285</v>
      </c>
      <c r="H1" s="407"/>
      <c r="I1" s="7"/>
      <c r="J1" s="406" t="s">
        <v>14</v>
      </c>
      <c r="K1" s="407"/>
    </row>
    <row r="2" spans="1:12" s="1" customFormat="1" ht="13.5">
      <c r="B2" s="405"/>
      <c r="C2" s="5"/>
      <c r="D2" s="5"/>
      <c r="E2" s="449"/>
      <c r="G2" s="10" t="s">
        <v>361</v>
      </c>
      <c r="H2" s="11" t="s">
        <v>362</v>
      </c>
      <c r="I2" s="7"/>
      <c r="J2" s="10" t="s">
        <v>363</v>
      </c>
      <c r="K2" s="11" t="s">
        <v>364</v>
      </c>
    </row>
    <row r="3" spans="1:12" s="1" customFormat="1" ht="13.5">
      <c r="B3" s="4"/>
      <c r="C3" s="6"/>
      <c r="D3" s="6"/>
      <c r="E3" s="4"/>
      <c r="F3" s="7"/>
      <c r="G3" s="8"/>
      <c r="H3" s="9"/>
      <c r="I3" s="7"/>
      <c r="J3" s="8"/>
      <c r="K3" s="9"/>
      <c r="L3" s="7"/>
    </row>
    <row r="4" spans="1:12" ht="13.5">
      <c r="E4" s="3" t="s">
        <v>62</v>
      </c>
      <c r="G4" s="3" t="s">
        <v>292</v>
      </c>
      <c r="I4" s="408" t="s">
        <v>365</v>
      </c>
      <c r="J4" s="408"/>
      <c r="K4" s="408"/>
    </row>
    <row r="5" spans="1:12" ht="13.5" customHeight="1">
      <c r="B5" s="387" t="s">
        <v>10</v>
      </c>
      <c r="E5" s="390" t="s">
        <v>5</v>
      </c>
      <c r="F5" s="391"/>
      <c r="G5" s="392" t="s">
        <v>366</v>
      </c>
      <c r="H5" s="391"/>
      <c r="I5" s="391"/>
      <c r="J5" s="391"/>
      <c r="K5" s="391"/>
    </row>
    <row r="6" spans="1:12" ht="13.5">
      <c r="B6" s="388"/>
      <c r="E6" s="390" t="s">
        <v>6</v>
      </c>
      <c r="F6" s="391"/>
      <c r="G6" s="393" t="s">
        <v>367</v>
      </c>
      <c r="H6" s="394"/>
      <c r="I6" s="394"/>
      <c r="J6" s="394"/>
      <c r="K6" s="395"/>
    </row>
    <row r="7" spans="1:12" ht="13.5">
      <c r="B7" s="388"/>
      <c r="E7" s="391"/>
      <c r="F7" s="391"/>
      <c r="G7" s="396"/>
      <c r="H7" s="397"/>
      <c r="I7" s="397"/>
      <c r="J7" s="397"/>
      <c r="K7" s="398"/>
    </row>
    <row r="8" spans="1:12" ht="13.5">
      <c r="B8" s="389"/>
      <c r="E8" s="391"/>
      <c r="F8" s="391"/>
      <c r="G8" s="396"/>
      <c r="H8" s="397"/>
      <c r="I8" s="397"/>
      <c r="J8" s="397"/>
      <c r="K8" s="398"/>
    </row>
    <row r="9" spans="1:12" ht="13.5">
      <c r="E9" s="391"/>
      <c r="F9" s="391"/>
      <c r="G9" s="399"/>
      <c r="H9" s="400"/>
      <c r="I9" s="400"/>
      <c r="J9" s="400"/>
      <c r="K9" s="401"/>
    </row>
    <row r="10" spans="1:12" ht="13.5">
      <c r="A10" s="139" t="s">
        <v>1033</v>
      </c>
    </row>
    <row r="11" spans="1:12" ht="13.5">
      <c r="A11" s="65" t="s">
        <v>833</v>
      </c>
      <c r="B11" s="427" t="s">
        <v>7</v>
      </c>
      <c r="C11" s="427"/>
      <c r="D11" s="67" t="s">
        <v>834</v>
      </c>
      <c r="E11" s="427" t="s">
        <v>8</v>
      </c>
      <c r="F11" s="427"/>
      <c r="G11" s="427"/>
      <c r="H11" s="427"/>
      <c r="I11" s="427"/>
      <c r="J11" s="427"/>
      <c r="K11" s="427"/>
    </row>
    <row r="12" spans="1:12" ht="24.95" customHeight="1">
      <c r="A12" s="66"/>
      <c r="B12" s="393" t="s">
        <v>296</v>
      </c>
      <c r="C12" s="428"/>
      <c r="D12" s="133"/>
      <c r="E12" s="381" t="s">
        <v>368</v>
      </c>
      <c r="F12" s="382"/>
      <c r="G12" s="382"/>
      <c r="H12" s="382"/>
      <c r="I12" s="382"/>
      <c r="J12" s="382"/>
      <c r="K12" s="383"/>
    </row>
    <row r="13" spans="1:12" ht="24.95" customHeight="1">
      <c r="A13" s="66"/>
      <c r="B13" s="429"/>
      <c r="C13" s="430"/>
      <c r="D13" s="134"/>
      <c r="E13" s="384" t="s">
        <v>369</v>
      </c>
      <c r="F13" s="385"/>
      <c r="G13" s="385"/>
      <c r="H13" s="385"/>
      <c r="I13" s="385"/>
      <c r="J13" s="385"/>
      <c r="K13" s="386"/>
    </row>
    <row r="14" spans="1:12" ht="24.95" customHeight="1">
      <c r="A14" s="66"/>
      <c r="B14" s="429"/>
      <c r="C14" s="430"/>
      <c r="D14" s="134"/>
      <c r="E14" s="384" t="s">
        <v>370</v>
      </c>
      <c r="F14" s="385"/>
      <c r="G14" s="385"/>
      <c r="H14" s="385"/>
      <c r="I14" s="385"/>
      <c r="J14" s="385"/>
      <c r="K14" s="386"/>
    </row>
    <row r="15" spans="1:12" ht="24.95" customHeight="1">
      <c r="A15" s="66"/>
      <c r="B15" s="429"/>
      <c r="C15" s="430"/>
      <c r="D15" s="134"/>
      <c r="E15" s="365"/>
      <c r="F15" s="366"/>
      <c r="G15" s="366"/>
      <c r="H15" s="366"/>
      <c r="I15" s="366"/>
      <c r="J15" s="366"/>
      <c r="K15" s="367"/>
    </row>
    <row r="16" spans="1:12" ht="24.95" customHeight="1">
      <c r="A16" s="66"/>
      <c r="B16" s="429"/>
      <c r="C16" s="430"/>
      <c r="D16" s="134"/>
      <c r="E16" s="365"/>
      <c r="F16" s="366"/>
      <c r="G16" s="366"/>
      <c r="H16" s="366"/>
      <c r="I16" s="366"/>
      <c r="J16" s="366"/>
      <c r="K16" s="367"/>
    </row>
    <row r="17" spans="1:11" ht="24.95" customHeight="1">
      <c r="A17" s="66"/>
      <c r="B17" s="431"/>
      <c r="C17" s="430"/>
      <c r="D17" s="134"/>
      <c r="E17" s="365"/>
      <c r="F17" s="366"/>
      <c r="G17" s="366"/>
      <c r="H17" s="366"/>
      <c r="I17" s="366"/>
      <c r="J17" s="366"/>
      <c r="K17" s="367"/>
    </row>
    <row r="18" spans="1:11" ht="24.95" customHeight="1">
      <c r="A18" s="66"/>
      <c r="B18" s="431"/>
      <c r="C18" s="430"/>
      <c r="D18" s="134"/>
      <c r="E18" s="362"/>
      <c r="F18" s="363"/>
      <c r="G18" s="363"/>
      <c r="H18" s="363"/>
      <c r="I18" s="363"/>
      <c r="J18" s="363"/>
      <c r="K18" s="364"/>
    </row>
    <row r="19" spans="1:11" ht="24.95" customHeight="1">
      <c r="A19" s="66"/>
      <c r="B19" s="431"/>
      <c r="C19" s="430"/>
      <c r="D19" s="134"/>
      <c r="E19" s="365"/>
      <c r="F19" s="366"/>
      <c r="G19" s="366"/>
      <c r="H19" s="366"/>
      <c r="I19" s="366"/>
      <c r="J19" s="366"/>
      <c r="K19" s="367"/>
    </row>
    <row r="20" spans="1:11" ht="24.95" customHeight="1">
      <c r="A20" s="66"/>
      <c r="B20" s="431"/>
      <c r="C20" s="430"/>
      <c r="D20" s="134"/>
      <c r="E20" s="368"/>
      <c r="F20" s="369"/>
      <c r="G20" s="369"/>
      <c r="H20" s="369"/>
      <c r="I20" s="369"/>
      <c r="J20" s="369"/>
      <c r="K20" s="370"/>
    </row>
    <row r="21" spans="1:11" ht="24.95" customHeight="1">
      <c r="A21" s="66"/>
      <c r="B21" s="393" t="s">
        <v>371</v>
      </c>
      <c r="C21" s="428"/>
      <c r="D21" s="133"/>
      <c r="E21" s="381" t="s">
        <v>372</v>
      </c>
      <c r="F21" s="382"/>
      <c r="G21" s="382"/>
      <c r="H21" s="382"/>
      <c r="I21" s="382"/>
      <c r="J21" s="382"/>
      <c r="K21" s="383"/>
    </row>
    <row r="22" spans="1:11" ht="24.95" customHeight="1">
      <c r="A22" s="66"/>
      <c r="B22" s="429"/>
      <c r="C22" s="430"/>
      <c r="D22" s="134"/>
      <c r="E22" s="384" t="s">
        <v>373</v>
      </c>
      <c r="F22" s="385"/>
      <c r="G22" s="385"/>
      <c r="H22" s="385"/>
      <c r="I22" s="385"/>
      <c r="J22" s="385"/>
      <c r="K22" s="386"/>
    </row>
    <row r="23" spans="1:11" ht="24.95" customHeight="1">
      <c r="A23" s="66"/>
      <c r="B23" s="429"/>
      <c r="C23" s="430"/>
      <c r="D23" s="134"/>
      <c r="E23" s="384" t="s">
        <v>374</v>
      </c>
      <c r="F23" s="385"/>
      <c r="G23" s="385"/>
      <c r="H23" s="385"/>
      <c r="I23" s="385"/>
      <c r="J23" s="385"/>
      <c r="K23" s="386"/>
    </row>
    <row r="24" spans="1:11" ht="24.95" customHeight="1">
      <c r="A24" s="66"/>
      <c r="B24" s="429"/>
      <c r="C24" s="430"/>
      <c r="D24" s="134"/>
      <c r="E24" s="384" t="s">
        <v>375</v>
      </c>
      <c r="F24" s="385"/>
      <c r="G24" s="385"/>
      <c r="H24" s="385"/>
      <c r="I24" s="385"/>
      <c r="J24" s="385"/>
      <c r="K24" s="386"/>
    </row>
    <row r="25" spans="1:11" ht="24.95" customHeight="1">
      <c r="A25" s="66"/>
      <c r="B25" s="429"/>
      <c r="C25" s="430"/>
      <c r="D25" s="134"/>
      <c r="E25" s="434"/>
      <c r="F25" s="435"/>
      <c r="G25" s="435"/>
      <c r="H25" s="435"/>
      <c r="I25" s="435"/>
      <c r="J25" s="435"/>
      <c r="K25" s="436"/>
    </row>
    <row r="26" spans="1:11" ht="24.95" customHeight="1">
      <c r="A26" s="66"/>
      <c r="B26" s="431"/>
      <c r="C26" s="430"/>
      <c r="D26" s="134"/>
      <c r="E26" s="365"/>
      <c r="F26" s="366"/>
      <c r="G26" s="366"/>
      <c r="H26" s="366"/>
      <c r="I26" s="366"/>
      <c r="J26" s="366"/>
      <c r="K26" s="367"/>
    </row>
    <row r="27" spans="1:11" ht="24.95" customHeight="1">
      <c r="A27" s="66"/>
      <c r="B27" s="431"/>
      <c r="C27" s="430"/>
      <c r="D27" s="134"/>
      <c r="E27" s="362"/>
      <c r="F27" s="363"/>
      <c r="G27" s="363"/>
      <c r="H27" s="363"/>
      <c r="I27" s="363"/>
      <c r="J27" s="363"/>
      <c r="K27" s="364"/>
    </row>
    <row r="28" spans="1:11" ht="24.95" customHeight="1">
      <c r="A28" s="66"/>
      <c r="B28" s="431"/>
      <c r="C28" s="430"/>
      <c r="D28" s="134"/>
      <c r="E28" s="365"/>
      <c r="F28" s="366"/>
      <c r="G28" s="366"/>
      <c r="H28" s="366"/>
      <c r="I28" s="366"/>
      <c r="J28" s="366"/>
      <c r="K28" s="367"/>
    </row>
    <row r="29" spans="1:11" ht="24.95" customHeight="1">
      <c r="A29" s="66"/>
      <c r="B29" s="432"/>
      <c r="C29" s="433"/>
      <c r="D29" s="135"/>
      <c r="E29" s="368"/>
      <c r="F29" s="369"/>
      <c r="G29" s="369"/>
      <c r="H29" s="369"/>
      <c r="I29" s="369"/>
      <c r="J29" s="369"/>
      <c r="K29" s="370"/>
    </row>
    <row r="30" spans="1:11" ht="24.95" customHeight="1">
      <c r="A30" s="66"/>
      <c r="B30" s="429" t="s">
        <v>376</v>
      </c>
      <c r="C30" s="430"/>
      <c r="D30" s="134"/>
      <c r="E30" s="381" t="s">
        <v>377</v>
      </c>
      <c r="F30" s="382"/>
      <c r="G30" s="382"/>
      <c r="H30" s="382"/>
      <c r="I30" s="382"/>
      <c r="J30" s="382"/>
      <c r="K30" s="383"/>
    </row>
    <row r="31" spans="1:11" ht="24.95" customHeight="1">
      <c r="A31" s="66"/>
      <c r="B31" s="429"/>
      <c r="C31" s="430"/>
      <c r="D31" s="134"/>
      <c r="E31" s="384" t="s">
        <v>378</v>
      </c>
      <c r="F31" s="385"/>
      <c r="G31" s="385"/>
      <c r="H31" s="385"/>
      <c r="I31" s="385"/>
      <c r="J31" s="385"/>
      <c r="K31" s="386"/>
    </row>
    <row r="32" spans="1:11" ht="24.95" customHeight="1">
      <c r="A32" s="66"/>
      <c r="B32" s="429"/>
      <c r="C32" s="430"/>
      <c r="D32" s="134"/>
      <c r="E32" s="384" t="s">
        <v>379</v>
      </c>
      <c r="F32" s="385"/>
      <c r="G32" s="385"/>
      <c r="H32" s="385"/>
      <c r="I32" s="385"/>
      <c r="J32" s="385"/>
      <c r="K32" s="386"/>
    </row>
    <row r="33" spans="1:11" ht="24.95" customHeight="1">
      <c r="A33" s="66"/>
      <c r="B33" s="429"/>
      <c r="C33" s="430"/>
      <c r="D33" s="134"/>
      <c r="E33" s="434"/>
      <c r="F33" s="435"/>
      <c r="G33" s="435"/>
      <c r="H33" s="435"/>
      <c r="I33" s="435"/>
      <c r="J33" s="435"/>
      <c r="K33" s="436"/>
    </row>
    <row r="34" spans="1:11" ht="24.95" customHeight="1">
      <c r="A34" s="66"/>
      <c r="B34" s="429"/>
      <c r="C34" s="430"/>
      <c r="D34" s="134"/>
      <c r="E34" s="365"/>
      <c r="F34" s="366"/>
      <c r="G34" s="366"/>
      <c r="H34" s="366"/>
      <c r="I34" s="366"/>
      <c r="J34" s="366"/>
      <c r="K34" s="367"/>
    </row>
    <row r="35" spans="1:11" ht="24.95" customHeight="1">
      <c r="A35" s="66"/>
      <c r="B35" s="431"/>
      <c r="C35" s="430"/>
      <c r="D35" s="134"/>
      <c r="E35" s="365"/>
      <c r="F35" s="366"/>
      <c r="G35" s="366"/>
      <c r="H35" s="366"/>
      <c r="I35" s="366"/>
      <c r="J35" s="366"/>
      <c r="K35" s="367"/>
    </row>
    <row r="36" spans="1:11" ht="24.95" customHeight="1">
      <c r="A36" s="66"/>
      <c r="B36" s="431"/>
      <c r="C36" s="430"/>
      <c r="D36" s="134"/>
      <c r="E36" s="362"/>
      <c r="F36" s="363"/>
      <c r="G36" s="363"/>
      <c r="H36" s="363"/>
      <c r="I36" s="363"/>
      <c r="J36" s="363"/>
      <c r="K36" s="364"/>
    </row>
    <row r="37" spans="1:11" ht="24.95" customHeight="1">
      <c r="A37" s="66"/>
      <c r="B37" s="431"/>
      <c r="C37" s="430"/>
      <c r="D37" s="134"/>
      <c r="E37" s="365"/>
      <c r="F37" s="366"/>
      <c r="G37" s="366"/>
      <c r="H37" s="366"/>
      <c r="I37" s="366"/>
      <c r="J37" s="366"/>
      <c r="K37" s="367"/>
    </row>
    <row r="38" spans="1:11" ht="24.95" customHeight="1">
      <c r="A38" s="66"/>
      <c r="B38" s="431"/>
      <c r="C38" s="430"/>
      <c r="D38" s="134"/>
      <c r="E38" s="368"/>
      <c r="F38" s="369"/>
      <c r="G38" s="369"/>
      <c r="H38" s="369"/>
      <c r="I38" s="369"/>
      <c r="J38" s="369"/>
      <c r="K38" s="370"/>
    </row>
    <row r="39" spans="1:11" ht="24.95" customHeight="1">
      <c r="A39" s="66"/>
      <c r="B39" s="393"/>
      <c r="C39" s="428"/>
      <c r="D39" s="136"/>
      <c r="E39" s="372"/>
      <c r="F39" s="373"/>
      <c r="G39" s="373"/>
      <c r="H39" s="373"/>
      <c r="I39" s="373"/>
      <c r="J39" s="373"/>
      <c r="K39" s="374"/>
    </row>
    <row r="40" spans="1:11" ht="24.95" customHeight="1">
      <c r="A40" s="66"/>
      <c r="B40" s="429"/>
      <c r="C40" s="430"/>
      <c r="D40" s="137"/>
      <c r="E40" s="365"/>
      <c r="F40" s="366"/>
      <c r="G40" s="366"/>
      <c r="H40" s="366"/>
      <c r="I40" s="366"/>
      <c r="J40" s="366"/>
      <c r="K40" s="367"/>
    </row>
    <row r="41" spans="1:11" ht="24.95" customHeight="1">
      <c r="A41" s="66"/>
      <c r="B41" s="429"/>
      <c r="C41" s="430"/>
      <c r="D41" s="137"/>
      <c r="E41" s="365"/>
      <c r="F41" s="366"/>
      <c r="G41" s="366"/>
      <c r="H41" s="366"/>
      <c r="I41" s="366"/>
      <c r="J41" s="366"/>
      <c r="K41" s="367"/>
    </row>
    <row r="42" spans="1:11" ht="24.95" customHeight="1">
      <c r="A42" s="66"/>
      <c r="B42" s="429"/>
      <c r="C42" s="430"/>
      <c r="D42" s="137"/>
      <c r="E42" s="365"/>
      <c r="F42" s="366"/>
      <c r="G42" s="366"/>
      <c r="H42" s="366"/>
      <c r="I42" s="366"/>
      <c r="J42" s="366"/>
      <c r="K42" s="367"/>
    </row>
    <row r="43" spans="1:11" ht="24.95" customHeight="1">
      <c r="A43" s="66"/>
      <c r="B43" s="429"/>
      <c r="C43" s="430"/>
      <c r="D43" s="137"/>
      <c r="E43" s="365"/>
      <c r="F43" s="366"/>
      <c r="G43" s="366"/>
      <c r="H43" s="366"/>
      <c r="I43" s="366"/>
      <c r="J43" s="366"/>
      <c r="K43" s="367"/>
    </row>
    <row r="44" spans="1:11" ht="24.95" customHeight="1">
      <c r="A44" s="66"/>
      <c r="B44" s="431"/>
      <c r="C44" s="430"/>
      <c r="D44" s="137"/>
      <c r="E44" s="365"/>
      <c r="F44" s="366"/>
      <c r="G44" s="366"/>
      <c r="H44" s="366"/>
      <c r="I44" s="366"/>
      <c r="J44" s="366"/>
      <c r="K44" s="367"/>
    </row>
    <row r="45" spans="1:11" ht="24.95" customHeight="1">
      <c r="A45" s="66"/>
      <c r="B45" s="431"/>
      <c r="C45" s="430"/>
      <c r="D45" s="137"/>
      <c r="E45" s="362"/>
      <c r="F45" s="363"/>
      <c r="G45" s="363"/>
      <c r="H45" s="363"/>
      <c r="I45" s="363"/>
      <c r="J45" s="363"/>
      <c r="K45" s="364"/>
    </row>
    <row r="46" spans="1:11" ht="24.95" customHeight="1">
      <c r="A46" s="66"/>
      <c r="B46" s="431"/>
      <c r="C46" s="430"/>
      <c r="D46" s="137"/>
      <c r="E46" s="365"/>
      <c r="F46" s="366"/>
      <c r="G46" s="366"/>
      <c r="H46" s="366"/>
      <c r="I46" s="366"/>
      <c r="J46" s="366"/>
      <c r="K46" s="367"/>
    </row>
    <row r="47" spans="1:11" ht="24.95" customHeight="1">
      <c r="A47" s="66"/>
      <c r="B47" s="432"/>
      <c r="C47" s="433"/>
      <c r="D47" s="138"/>
      <c r="E47" s="368"/>
      <c r="F47" s="369"/>
      <c r="G47" s="369"/>
      <c r="H47" s="369"/>
      <c r="I47" s="369"/>
      <c r="J47" s="369"/>
      <c r="K47" s="370"/>
    </row>
    <row r="48" spans="1:11" ht="13.5"/>
    <row r="49" spans="2:11" ht="13.5">
      <c r="B49" s="2" t="s">
        <v>9</v>
      </c>
    </row>
    <row r="50" spans="2:11" ht="13.5">
      <c r="B50" s="409" t="s">
        <v>310</v>
      </c>
      <c r="C50" s="410"/>
      <c r="D50" s="410"/>
      <c r="E50" s="410"/>
      <c r="F50" s="410"/>
      <c r="G50" s="411"/>
      <c r="H50" s="409" t="s">
        <v>380</v>
      </c>
      <c r="I50" s="410"/>
      <c r="J50" s="410"/>
      <c r="K50" s="411"/>
    </row>
    <row r="51" spans="2:11" ht="13.5">
      <c r="B51" s="412"/>
      <c r="C51" s="413"/>
      <c r="D51" s="413"/>
      <c r="E51" s="413"/>
      <c r="F51" s="413"/>
      <c r="G51" s="414"/>
      <c r="H51" s="412"/>
      <c r="I51" s="413"/>
      <c r="J51" s="413"/>
      <c r="K51" s="414"/>
    </row>
    <row r="52" spans="2:11" ht="13.5">
      <c r="B52" s="412"/>
      <c r="C52" s="413"/>
      <c r="D52" s="413"/>
      <c r="E52" s="413"/>
      <c r="F52" s="413"/>
      <c r="G52" s="414"/>
      <c r="H52" s="412"/>
      <c r="I52" s="413"/>
      <c r="J52" s="413"/>
      <c r="K52" s="414"/>
    </row>
    <row r="53" spans="2:11" ht="13.5">
      <c r="B53" s="412"/>
      <c r="C53" s="413"/>
      <c r="D53" s="413"/>
      <c r="E53" s="413"/>
      <c r="F53" s="413"/>
      <c r="G53" s="414"/>
      <c r="H53" s="412"/>
      <c r="I53" s="413"/>
      <c r="J53" s="413"/>
      <c r="K53" s="414"/>
    </row>
    <row r="54" spans="2:11" ht="13.5">
      <c r="B54" s="412"/>
      <c r="C54" s="413"/>
      <c r="D54" s="413"/>
      <c r="E54" s="413"/>
      <c r="F54" s="413"/>
      <c r="G54" s="414"/>
      <c r="H54" s="412"/>
      <c r="I54" s="413"/>
      <c r="J54" s="413"/>
      <c r="K54" s="414"/>
    </row>
    <row r="55" spans="2:11" ht="13.5">
      <c r="B55" s="412"/>
      <c r="C55" s="413"/>
      <c r="D55" s="413"/>
      <c r="E55" s="413"/>
      <c r="F55" s="413"/>
      <c r="G55" s="414"/>
      <c r="H55" s="412"/>
      <c r="I55" s="413"/>
      <c r="J55" s="413"/>
      <c r="K55" s="414"/>
    </row>
    <row r="56" spans="2:11" ht="13.5">
      <c r="B56" s="412"/>
      <c r="C56" s="413"/>
      <c r="D56" s="413"/>
      <c r="E56" s="413"/>
      <c r="F56" s="413"/>
      <c r="G56" s="414"/>
      <c r="H56" s="412"/>
      <c r="I56" s="413"/>
      <c r="J56" s="413"/>
      <c r="K56" s="414"/>
    </row>
    <row r="57" spans="2:11" ht="13.5">
      <c r="B57" s="412"/>
      <c r="C57" s="413"/>
      <c r="D57" s="413"/>
      <c r="E57" s="413"/>
      <c r="F57" s="413"/>
      <c r="G57" s="414"/>
      <c r="H57" s="412"/>
      <c r="I57" s="413"/>
      <c r="J57" s="413"/>
      <c r="K57" s="414"/>
    </row>
    <row r="58" spans="2:11" ht="13.5">
      <c r="B58" s="412"/>
      <c r="C58" s="413"/>
      <c r="D58" s="413"/>
      <c r="E58" s="413"/>
      <c r="F58" s="413"/>
      <c r="G58" s="414"/>
      <c r="H58" s="412"/>
      <c r="I58" s="413"/>
      <c r="J58" s="413"/>
      <c r="K58" s="414"/>
    </row>
    <row r="59" spans="2:11" ht="13.5">
      <c r="B59" s="412"/>
      <c r="C59" s="413"/>
      <c r="D59" s="413"/>
      <c r="E59" s="413"/>
      <c r="F59" s="413"/>
      <c r="G59" s="414"/>
      <c r="H59" s="412"/>
      <c r="I59" s="413"/>
      <c r="J59" s="413"/>
      <c r="K59" s="414"/>
    </row>
    <row r="60" spans="2:11" ht="13.5">
      <c r="B60" s="412"/>
      <c r="C60" s="413"/>
      <c r="D60" s="413"/>
      <c r="E60" s="413"/>
      <c r="F60" s="413"/>
      <c r="G60" s="414"/>
      <c r="H60" s="412"/>
      <c r="I60" s="413"/>
      <c r="J60" s="413"/>
      <c r="K60" s="414"/>
    </row>
    <row r="61" spans="2:11" ht="13.5">
      <c r="B61" s="412"/>
      <c r="C61" s="413"/>
      <c r="D61" s="413"/>
      <c r="E61" s="413"/>
      <c r="F61" s="413"/>
      <c r="G61" s="414"/>
      <c r="H61" s="412"/>
      <c r="I61" s="413"/>
      <c r="J61" s="413"/>
      <c r="K61" s="414"/>
    </row>
    <row r="62" spans="2:11" ht="13.5">
      <c r="B62" s="415"/>
      <c r="C62" s="416"/>
      <c r="D62" s="416"/>
      <c r="E62" s="416"/>
      <c r="F62" s="416"/>
      <c r="G62" s="417"/>
      <c r="H62" s="421"/>
      <c r="I62" s="422"/>
      <c r="J62" s="422"/>
      <c r="K62" s="423"/>
    </row>
    <row r="63" spans="2:11" ht="13.5">
      <c r="B63" s="415"/>
      <c r="C63" s="416"/>
      <c r="D63" s="416"/>
      <c r="E63" s="416"/>
      <c r="F63" s="416"/>
      <c r="G63" s="417"/>
      <c r="H63" s="421"/>
      <c r="I63" s="422"/>
      <c r="J63" s="422"/>
      <c r="K63" s="423"/>
    </row>
    <row r="64" spans="2:11" ht="13.5">
      <c r="B64" s="415"/>
      <c r="C64" s="416"/>
      <c r="D64" s="416"/>
      <c r="E64" s="416"/>
      <c r="F64" s="416"/>
      <c r="G64" s="417"/>
      <c r="H64" s="421"/>
      <c r="I64" s="422"/>
      <c r="J64" s="422"/>
      <c r="K64" s="423"/>
    </row>
    <row r="65" spans="2:11" ht="13.5">
      <c r="B65" s="415"/>
      <c r="C65" s="416"/>
      <c r="D65" s="416"/>
      <c r="E65" s="416"/>
      <c r="F65" s="416"/>
      <c r="G65" s="417"/>
      <c r="H65" s="421"/>
      <c r="I65" s="422"/>
      <c r="J65" s="422"/>
      <c r="K65" s="423"/>
    </row>
    <row r="66" spans="2:11" ht="13.5">
      <c r="B66" s="415"/>
      <c r="C66" s="416"/>
      <c r="D66" s="416"/>
      <c r="E66" s="416"/>
      <c r="F66" s="416"/>
      <c r="G66" s="417"/>
      <c r="H66" s="421"/>
      <c r="I66" s="422"/>
      <c r="J66" s="422"/>
      <c r="K66" s="423"/>
    </row>
    <row r="67" spans="2:11" ht="13.5">
      <c r="B67" s="415"/>
      <c r="C67" s="416"/>
      <c r="D67" s="416"/>
      <c r="E67" s="416"/>
      <c r="F67" s="416"/>
      <c r="G67" s="417"/>
      <c r="H67" s="421"/>
      <c r="I67" s="422"/>
      <c r="J67" s="422"/>
      <c r="K67" s="423"/>
    </row>
    <row r="68" spans="2:11" ht="13.5">
      <c r="B68" s="415"/>
      <c r="C68" s="416"/>
      <c r="D68" s="416"/>
      <c r="E68" s="416"/>
      <c r="F68" s="416"/>
      <c r="G68" s="417"/>
      <c r="H68" s="421"/>
      <c r="I68" s="422"/>
      <c r="J68" s="422"/>
      <c r="K68" s="423"/>
    </row>
    <row r="69" spans="2:11" ht="13.5">
      <c r="B69" s="415"/>
      <c r="C69" s="416"/>
      <c r="D69" s="416"/>
      <c r="E69" s="416"/>
      <c r="F69" s="416"/>
      <c r="G69" s="417"/>
      <c r="H69" s="421"/>
      <c r="I69" s="422"/>
      <c r="J69" s="422"/>
      <c r="K69" s="423"/>
    </row>
    <row r="70" spans="2:11" ht="13.5">
      <c r="B70" s="418"/>
      <c r="C70" s="419"/>
      <c r="D70" s="419"/>
      <c r="E70" s="419"/>
      <c r="F70" s="419"/>
      <c r="G70" s="420"/>
      <c r="H70" s="424"/>
      <c r="I70" s="425"/>
      <c r="J70" s="425"/>
      <c r="K70" s="426"/>
    </row>
    <row r="71" spans="2:11" ht="13.5"/>
    <row r="72" spans="2:11" ht="13.5"/>
    <row r="73" spans="2:11" ht="13.5"/>
    <row r="74" spans="2:11" ht="13.5"/>
    <row r="75" spans="2:11" ht="13.5"/>
    <row r="76" spans="2:11" ht="13.5"/>
    <row r="77" spans="2:11" ht="13.5"/>
    <row r="78" spans="2:11" ht="13.5"/>
    <row r="79" spans="2:11" ht="13.5"/>
    <row r="80" spans="2:11" ht="13.5"/>
    <row r="81" ht="13.5"/>
    <row r="82" ht="13.5"/>
    <row r="83" ht="13.5"/>
    <row r="84" ht="13.5"/>
    <row r="85" ht="13.5"/>
    <row r="86" ht="13.5"/>
    <row r="87" ht="13.5"/>
    <row r="88" ht="13.5"/>
    <row r="89" ht="13.5"/>
    <row r="90" ht="13.5"/>
    <row r="91" ht="13.5"/>
    <row r="92" ht="13.5"/>
    <row r="93" ht="13.5"/>
    <row r="94" ht="13.5"/>
    <row r="95" ht="13.5"/>
    <row r="96" ht="13.5"/>
    <row r="97" ht="13.5"/>
    <row r="98" ht="13.5"/>
    <row r="99" ht="13.5"/>
    <row r="100" ht="13.5"/>
    <row r="101" ht="13.5"/>
    <row r="102" ht="13.5"/>
  </sheetData>
  <mergeCells count="54">
    <mergeCell ref="B5:B8"/>
    <mergeCell ref="E5:F5"/>
    <mergeCell ref="G5:K5"/>
    <mergeCell ref="E6:F9"/>
    <mergeCell ref="G6:K9"/>
    <mergeCell ref="B1:B2"/>
    <mergeCell ref="E1:E2"/>
    <mergeCell ref="G1:H1"/>
    <mergeCell ref="J1:K1"/>
    <mergeCell ref="I4:K4"/>
    <mergeCell ref="B50:G70"/>
    <mergeCell ref="H50:K70"/>
    <mergeCell ref="B11:C11"/>
    <mergeCell ref="E11:K11"/>
    <mergeCell ref="B12:C20"/>
    <mergeCell ref="B21:C29"/>
    <mergeCell ref="B30:C38"/>
    <mergeCell ref="B39:C47"/>
    <mergeCell ref="E12:K12"/>
    <mergeCell ref="E13:K13"/>
    <mergeCell ref="E14:K14"/>
    <mergeCell ref="E15:K15"/>
    <mergeCell ref="E16:K16"/>
    <mergeCell ref="E17:K17"/>
    <mergeCell ref="E18:K18"/>
    <mergeCell ref="E19:K19"/>
    <mergeCell ref="E20:K20"/>
    <mergeCell ref="E21:K21"/>
    <mergeCell ref="E22:K22"/>
    <mergeCell ref="E23:K23"/>
    <mergeCell ref="E24:K24"/>
    <mergeCell ref="E25:K25"/>
    <mergeCell ref="E26:K26"/>
    <mergeCell ref="E27:K27"/>
    <mergeCell ref="E28:K28"/>
    <mergeCell ref="E29:K29"/>
    <mergeCell ref="E30:K30"/>
    <mergeCell ref="E31:K31"/>
    <mergeCell ref="E32:K32"/>
    <mergeCell ref="E33:K33"/>
    <mergeCell ref="E34:K34"/>
    <mergeCell ref="E35:K35"/>
    <mergeCell ref="E36:K36"/>
    <mergeCell ref="E37:K37"/>
    <mergeCell ref="E38:K38"/>
    <mergeCell ref="E39:K39"/>
    <mergeCell ref="E45:K45"/>
    <mergeCell ref="E46:K46"/>
    <mergeCell ref="E47:K47"/>
    <mergeCell ref="E40:K40"/>
    <mergeCell ref="E41:K41"/>
    <mergeCell ref="E42:K42"/>
    <mergeCell ref="E43:K43"/>
    <mergeCell ref="E44:K44"/>
  </mergeCells>
  <phoneticPr fontId="1"/>
  <hyperlinks>
    <hyperlink ref="I4:K4" location="データ一覧表!A31" tooltip="ﾃﾞｰﾀ一覧表のシートへ戻る" display="ユニット番号　01C035L22"/>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0000CC"/>
  </sheetPr>
  <dimension ref="A1:L102"/>
  <sheetViews>
    <sheetView workbookViewId="0">
      <selection activeCell="I4" sqref="I4:K4"/>
    </sheetView>
  </sheetViews>
  <sheetFormatPr defaultRowHeight="20.100000000000001" customHeight="1"/>
  <cols>
    <col min="1" max="1" width="10.625" style="2" customWidth="1"/>
    <col min="2" max="2" width="17.25" style="2" customWidth="1"/>
    <col min="3" max="3" width="2.625" style="2" customWidth="1"/>
    <col min="4" max="4" width="3.625" style="2" customWidth="1"/>
    <col min="5" max="5" width="17.25" style="2" customWidth="1"/>
    <col min="6" max="6" width="2.625" style="2" customWidth="1"/>
    <col min="7" max="8" width="14.375" style="2" customWidth="1"/>
    <col min="9" max="9" width="3.625" style="2" customWidth="1"/>
    <col min="10" max="11" width="14.125" style="2" customWidth="1"/>
    <col min="12" max="12" width="3.25" style="2" customWidth="1"/>
    <col min="13" max="257" width="9" style="2"/>
    <col min="258" max="258" width="12.625" style="2" customWidth="1"/>
    <col min="259" max="259" width="2.625" style="2" customWidth="1"/>
    <col min="260" max="260" width="12.625" style="2" customWidth="1"/>
    <col min="261" max="261" width="2.625" style="2" customWidth="1"/>
    <col min="262" max="262" width="12.625" style="2" customWidth="1"/>
    <col min="263" max="263" width="2.625" style="2" customWidth="1"/>
    <col min="264" max="266" width="12.625" style="2" customWidth="1"/>
    <col min="267" max="513" width="9" style="2"/>
    <col min="514" max="514" width="12.625" style="2" customWidth="1"/>
    <col min="515" max="515" width="2.625" style="2" customWidth="1"/>
    <col min="516" max="516" width="12.625" style="2" customWidth="1"/>
    <col min="517" max="517" width="2.625" style="2" customWidth="1"/>
    <col min="518" max="518" width="12.625" style="2" customWidth="1"/>
    <col min="519" max="519" width="2.625" style="2" customWidth="1"/>
    <col min="520" max="522" width="12.625" style="2" customWidth="1"/>
    <col min="523" max="769" width="9" style="2"/>
    <col min="770" max="770" width="12.625" style="2" customWidth="1"/>
    <col min="771" max="771" width="2.625" style="2" customWidth="1"/>
    <col min="772" max="772" width="12.625" style="2" customWidth="1"/>
    <col min="773" max="773" width="2.625" style="2" customWidth="1"/>
    <col min="774" max="774" width="12.625" style="2" customWidth="1"/>
    <col min="775" max="775" width="2.625" style="2" customWidth="1"/>
    <col min="776" max="778" width="12.625" style="2" customWidth="1"/>
    <col min="779" max="1025" width="9" style="2"/>
    <col min="1026" max="1026" width="12.625" style="2" customWidth="1"/>
    <col min="1027" max="1027" width="2.625" style="2" customWidth="1"/>
    <col min="1028" max="1028" width="12.625" style="2" customWidth="1"/>
    <col min="1029" max="1029" width="2.625" style="2" customWidth="1"/>
    <col min="1030" max="1030" width="12.625" style="2" customWidth="1"/>
    <col min="1031" max="1031" width="2.625" style="2" customWidth="1"/>
    <col min="1032" max="1034" width="12.625" style="2" customWidth="1"/>
    <col min="1035" max="1281" width="9" style="2"/>
    <col min="1282" max="1282" width="12.625" style="2" customWidth="1"/>
    <col min="1283" max="1283" width="2.625" style="2" customWidth="1"/>
    <col min="1284" max="1284" width="12.625" style="2" customWidth="1"/>
    <col min="1285" max="1285" width="2.625" style="2" customWidth="1"/>
    <col min="1286" max="1286" width="12.625" style="2" customWidth="1"/>
    <col min="1287" max="1287" width="2.625" style="2" customWidth="1"/>
    <col min="1288" max="1290" width="12.625" style="2" customWidth="1"/>
    <col min="1291" max="1537" width="9" style="2"/>
    <col min="1538" max="1538" width="12.625" style="2" customWidth="1"/>
    <col min="1539" max="1539" width="2.625" style="2" customWidth="1"/>
    <col min="1540" max="1540" width="12.625" style="2" customWidth="1"/>
    <col min="1541" max="1541" width="2.625" style="2" customWidth="1"/>
    <col min="1542" max="1542" width="12.625" style="2" customWidth="1"/>
    <col min="1543" max="1543" width="2.625" style="2" customWidth="1"/>
    <col min="1544" max="1546" width="12.625" style="2" customWidth="1"/>
    <col min="1547" max="1793" width="9" style="2"/>
    <col min="1794" max="1794" width="12.625" style="2" customWidth="1"/>
    <col min="1795" max="1795" width="2.625" style="2" customWidth="1"/>
    <col min="1796" max="1796" width="12.625" style="2" customWidth="1"/>
    <col min="1797" max="1797" width="2.625" style="2" customWidth="1"/>
    <col min="1798" max="1798" width="12.625" style="2" customWidth="1"/>
    <col min="1799" max="1799" width="2.625" style="2" customWidth="1"/>
    <col min="1800" max="1802" width="12.625" style="2" customWidth="1"/>
    <col min="1803" max="2049" width="9" style="2"/>
    <col min="2050" max="2050" width="12.625" style="2" customWidth="1"/>
    <col min="2051" max="2051" width="2.625" style="2" customWidth="1"/>
    <col min="2052" max="2052" width="12.625" style="2" customWidth="1"/>
    <col min="2053" max="2053" width="2.625" style="2" customWidth="1"/>
    <col min="2054" max="2054" width="12.625" style="2" customWidth="1"/>
    <col min="2055" max="2055" width="2.625" style="2" customWidth="1"/>
    <col min="2056" max="2058" width="12.625" style="2" customWidth="1"/>
    <col min="2059" max="2305" width="9" style="2"/>
    <col min="2306" max="2306" width="12.625" style="2" customWidth="1"/>
    <col min="2307" max="2307" width="2.625" style="2" customWidth="1"/>
    <col min="2308" max="2308" width="12.625" style="2" customWidth="1"/>
    <col min="2309" max="2309" width="2.625" style="2" customWidth="1"/>
    <col min="2310" max="2310" width="12.625" style="2" customWidth="1"/>
    <col min="2311" max="2311" width="2.625" style="2" customWidth="1"/>
    <col min="2312" max="2314" width="12.625" style="2" customWidth="1"/>
    <col min="2315" max="2561" width="9" style="2"/>
    <col min="2562" max="2562" width="12.625" style="2" customWidth="1"/>
    <col min="2563" max="2563" width="2.625" style="2" customWidth="1"/>
    <col min="2564" max="2564" width="12.625" style="2" customWidth="1"/>
    <col min="2565" max="2565" width="2.625" style="2" customWidth="1"/>
    <col min="2566" max="2566" width="12.625" style="2" customWidth="1"/>
    <col min="2567" max="2567" width="2.625" style="2" customWidth="1"/>
    <col min="2568" max="2570" width="12.625" style="2" customWidth="1"/>
    <col min="2571" max="2817" width="9" style="2"/>
    <col min="2818" max="2818" width="12.625" style="2" customWidth="1"/>
    <col min="2819" max="2819" width="2.625" style="2" customWidth="1"/>
    <col min="2820" max="2820" width="12.625" style="2" customWidth="1"/>
    <col min="2821" max="2821" width="2.625" style="2" customWidth="1"/>
    <col min="2822" max="2822" width="12.625" style="2" customWidth="1"/>
    <col min="2823" max="2823" width="2.625" style="2" customWidth="1"/>
    <col min="2824" max="2826" width="12.625" style="2" customWidth="1"/>
    <col min="2827" max="3073" width="9" style="2"/>
    <col min="3074" max="3074" width="12.625" style="2" customWidth="1"/>
    <col min="3075" max="3075" width="2.625" style="2" customWidth="1"/>
    <col min="3076" max="3076" width="12.625" style="2" customWidth="1"/>
    <col min="3077" max="3077" width="2.625" style="2" customWidth="1"/>
    <col min="3078" max="3078" width="12.625" style="2" customWidth="1"/>
    <col min="3079" max="3079" width="2.625" style="2" customWidth="1"/>
    <col min="3080" max="3082" width="12.625" style="2" customWidth="1"/>
    <col min="3083" max="3329" width="9" style="2"/>
    <col min="3330" max="3330" width="12.625" style="2" customWidth="1"/>
    <col min="3331" max="3331" width="2.625" style="2" customWidth="1"/>
    <col min="3332" max="3332" width="12.625" style="2" customWidth="1"/>
    <col min="3333" max="3333" width="2.625" style="2" customWidth="1"/>
    <col min="3334" max="3334" width="12.625" style="2" customWidth="1"/>
    <col min="3335" max="3335" width="2.625" style="2" customWidth="1"/>
    <col min="3336" max="3338" width="12.625" style="2" customWidth="1"/>
    <col min="3339" max="3585" width="9" style="2"/>
    <col min="3586" max="3586" width="12.625" style="2" customWidth="1"/>
    <col min="3587" max="3587" width="2.625" style="2" customWidth="1"/>
    <col min="3588" max="3588" width="12.625" style="2" customWidth="1"/>
    <col min="3589" max="3589" width="2.625" style="2" customWidth="1"/>
    <col min="3590" max="3590" width="12.625" style="2" customWidth="1"/>
    <col min="3591" max="3591" width="2.625" style="2" customWidth="1"/>
    <col min="3592" max="3594" width="12.625" style="2" customWidth="1"/>
    <col min="3595" max="3841" width="9" style="2"/>
    <col min="3842" max="3842" width="12.625" style="2" customWidth="1"/>
    <col min="3843" max="3843" width="2.625" style="2" customWidth="1"/>
    <col min="3844" max="3844" width="12.625" style="2" customWidth="1"/>
    <col min="3845" max="3845" width="2.625" style="2" customWidth="1"/>
    <col min="3846" max="3846" width="12.625" style="2" customWidth="1"/>
    <col min="3847" max="3847" width="2.625" style="2" customWidth="1"/>
    <col min="3848" max="3850" width="12.625" style="2" customWidth="1"/>
    <col min="3851" max="4097" width="9" style="2"/>
    <col min="4098" max="4098" width="12.625" style="2" customWidth="1"/>
    <col min="4099" max="4099" width="2.625" style="2" customWidth="1"/>
    <col min="4100" max="4100" width="12.625" style="2" customWidth="1"/>
    <col min="4101" max="4101" width="2.625" style="2" customWidth="1"/>
    <col min="4102" max="4102" width="12.625" style="2" customWidth="1"/>
    <col min="4103" max="4103" width="2.625" style="2" customWidth="1"/>
    <col min="4104" max="4106" width="12.625" style="2" customWidth="1"/>
    <col min="4107" max="4353" width="9" style="2"/>
    <col min="4354" max="4354" width="12.625" style="2" customWidth="1"/>
    <col min="4355" max="4355" width="2.625" style="2" customWidth="1"/>
    <col min="4356" max="4356" width="12.625" style="2" customWidth="1"/>
    <col min="4357" max="4357" width="2.625" style="2" customWidth="1"/>
    <col min="4358" max="4358" width="12.625" style="2" customWidth="1"/>
    <col min="4359" max="4359" width="2.625" style="2" customWidth="1"/>
    <col min="4360" max="4362" width="12.625" style="2" customWidth="1"/>
    <col min="4363" max="4609" width="9" style="2"/>
    <col min="4610" max="4610" width="12.625" style="2" customWidth="1"/>
    <col min="4611" max="4611" width="2.625" style="2" customWidth="1"/>
    <col min="4612" max="4612" width="12.625" style="2" customWidth="1"/>
    <col min="4613" max="4613" width="2.625" style="2" customWidth="1"/>
    <col min="4614" max="4614" width="12.625" style="2" customWidth="1"/>
    <col min="4615" max="4615" width="2.625" style="2" customWidth="1"/>
    <col min="4616" max="4618" width="12.625" style="2" customWidth="1"/>
    <col min="4619" max="4865" width="9" style="2"/>
    <col min="4866" max="4866" width="12.625" style="2" customWidth="1"/>
    <col min="4867" max="4867" width="2.625" style="2" customWidth="1"/>
    <col min="4868" max="4868" width="12.625" style="2" customWidth="1"/>
    <col min="4869" max="4869" width="2.625" style="2" customWidth="1"/>
    <col min="4870" max="4870" width="12.625" style="2" customWidth="1"/>
    <col min="4871" max="4871" width="2.625" style="2" customWidth="1"/>
    <col min="4872" max="4874" width="12.625" style="2" customWidth="1"/>
    <col min="4875" max="5121" width="9" style="2"/>
    <col min="5122" max="5122" width="12.625" style="2" customWidth="1"/>
    <col min="5123" max="5123" width="2.625" style="2" customWidth="1"/>
    <col min="5124" max="5124" width="12.625" style="2" customWidth="1"/>
    <col min="5125" max="5125" width="2.625" style="2" customWidth="1"/>
    <col min="5126" max="5126" width="12.625" style="2" customWidth="1"/>
    <col min="5127" max="5127" width="2.625" style="2" customWidth="1"/>
    <col min="5128" max="5130" width="12.625" style="2" customWidth="1"/>
    <col min="5131" max="5377" width="9" style="2"/>
    <col min="5378" max="5378" width="12.625" style="2" customWidth="1"/>
    <col min="5379" max="5379" width="2.625" style="2" customWidth="1"/>
    <col min="5380" max="5380" width="12.625" style="2" customWidth="1"/>
    <col min="5381" max="5381" width="2.625" style="2" customWidth="1"/>
    <col min="5382" max="5382" width="12.625" style="2" customWidth="1"/>
    <col min="5383" max="5383" width="2.625" style="2" customWidth="1"/>
    <col min="5384" max="5386" width="12.625" style="2" customWidth="1"/>
    <col min="5387" max="5633" width="9" style="2"/>
    <col min="5634" max="5634" width="12.625" style="2" customWidth="1"/>
    <col min="5635" max="5635" width="2.625" style="2" customWidth="1"/>
    <col min="5636" max="5636" width="12.625" style="2" customWidth="1"/>
    <col min="5637" max="5637" width="2.625" style="2" customWidth="1"/>
    <col min="5638" max="5638" width="12.625" style="2" customWidth="1"/>
    <col min="5639" max="5639" width="2.625" style="2" customWidth="1"/>
    <col min="5640" max="5642" width="12.625" style="2" customWidth="1"/>
    <col min="5643" max="5889" width="9" style="2"/>
    <col min="5890" max="5890" width="12.625" style="2" customWidth="1"/>
    <col min="5891" max="5891" width="2.625" style="2" customWidth="1"/>
    <col min="5892" max="5892" width="12.625" style="2" customWidth="1"/>
    <col min="5893" max="5893" width="2.625" style="2" customWidth="1"/>
    <col min="5894" max="5894" width="12.625" style="2" customWidth="1"/>
    <col min="5895" max="5895" width="2.625" style="2" customWidth="1"/>
    <col min="5896" max="5898" width="12.625" style="2" customWidth="1"/>
    <col min="5899" max="6145" width="9" style="2"/>
    <col min="6146" max="6146" width="12.625" style="2" customWidth="1"/>
    <col min="6147" max="6147" width="2.625" style="2" customWidth="1"/>
    <col min="6148" max="6148" width="12.625" style="2" customWidth="1"/>
    <col min="6149" max="6149" width="2.625" style="2" customWidth="1"/>
    <col min="6150" max="6150" width="12.625" style="2" customWidth="1"/>
    <col min="6151" max="6151" width="2.625" style="2" customWidth="1"/>
    <col min="6152" max="6154" width="12.625" style="2" customWidth="1"/>
    <col min="6155" max="6401" width="9" style="2"/>
    <col min="6402" max="6402" width="12.625" style="2" customWidth="1"/>
    <col min="6403" max="6403" width="2.625" style="2" customWidth="1"/>
    <col min="6404" max="6404" width="12.625" style="2" customWidth="1"/>
    <col min="6405" max="6405" width="2.625" style="2" customWidth="1"/>
    <col min="6406" max="6406" width="12.625" style="2" customWidth="1"/>
    <col min="6407" max="6407" width="2.625" style="2" customWidth="1"/>
    <col min="6408" max="6410" width="12.625" style="2" customWidth="1"/>
    <col min="6411" max="6657" width="9" style="2"/>
    <col min="6658" max="6658" width="12.625" style="2" customWidth="1"/>
    <col min="6659" max="6659" width="2.625" style="2" customWidth="1"/>
    <col min="6660" max="6660" width="12.625" style="2" customWidth="1"/>
    <col min="6661" max="6661" width="2.625" style="2" customWidth="1"/>
    <col min="6662" max="6662" width="12.625" style="2" customWidth="1"/>
    <col min="6663" max="6663" width="2.625" style="2" customWidth="1"/>
    <col min="6664" max="6666" width="12.625" style="2" customWidth="1"/>
    <col min="6667" max="6913" width="9" style="2"/>
    <col min="6914" max="6914" width="12.625" style="2" customWidth="1"/>
    <col min="6915" max="6915" width="2.625" style="2" customWidth="1"/>
    <col min="6916" max="6916" width="12.625" style="2" customWidth="1"/>
    <col min="6917" max="6917" width="2.625" style="2" customWidth="1"/>
    <col min="6918" max="6918" width="12.625" style="2" customWidth="1"/>
    <col min="6919" max="6919" width="2.625" style="2" customWidth="1"/>
    <col min="6920" max="6922" width="12.625" style="2" customWidth="1"/>
    <col min="6923" max="7169" width="9" style="2"/>
    <col min="7170" max="7170" width="12.625" style="2" customWidth="1"/>
    <col min="7171" max="7171" width="2.625" style="2" customWidth="1"/>
    <col min="7172" max="7172" width="12.625" style="2" customWidth="1"/>
    <col min="7173" max="7173" width="2.625" style="2" customWidth="1"/>
    <col min="7174" max="7174" width="12.625" style="2" customWidth="1"/>
    <col min="7175" max="7175" width="2.625" style="2" customWidth="1"/>
    <col min="7176" max="7178" width="12.625" style="2" customWidth="1"/>
    <col min="7179" max="7425" width="9" style="2"/>
    <col min="7426" max="7426" width="12.625" style="2" customWidth="1"/>
    <col min="7427" max="7427" width="2.625" style="2" customWidth="1"/>
    <col min="7428" max="7428" width="12.625" style="2" customWidth="1"/>
    <col min="7429" max="7429" width="2.625" style="2" customWidth="1"/>
    <col min="7430" max="7430" width="12.625" style="2" customWidth="1"/>
    <col min="7431" max="7431" width="2.625" style="2" customWidth="1"/>
    <col min="7432" max="7434" width="12.625" style="2" customWidth="1"/>
    <col min="7435" max="7681" width="9" style="2"/>
    <col min="7682" max="7682" width="12.625" style="2" customWidth="1"/>
    <col min="7683" max="7683" width="2.625" style="2" customWidth="1"/>
    <col min="7684" max="7684" width="12.625" style="2" customWidth="1"/>
    <col min="7685" max="7685" width="2.625" style="2" customWidth="1"/>
    <col min="7686" max="7686" width="12.625" style="2" customWidth="1"/>
    <col min="7687" max="7687" width="2.625" style="2" customWidth="1"/>
    <col min="7688" max="7690" width="12.625" style="2" customWidth="1"/>
    <col min="7691" max="7937" width="9" style="2"/>
    <col min="7938" max="7938" width="12.625" style="2" customWidth="1"/>
    <col min="7939" max="7939" width="2.625" style="2" customWidth="1"/>
    <col min="7940" max="7940" width="12.625" style="2" customWidth="1"/>
    <col min="7941" max="7941" width="2.625" style="2" customWidth="1"/>
    <col min="7942" max="7942" width="12.625" style="2" customWidth="1"/>
    <col min="7943" max="7943" width="2.625" style="2" customWidth="1"/>
    <col min="7944" max="7946" width="12.625" style="2" customWidth="1"/>
    <col min="7947" max="8193" width="9" style="2"/>
    <col min="8194" max="8194" width="12.625" style="2" customWidth="1"/>
    <col min="8195" max="8195" width="2.625" style="2" customWidth="1"/>
    <col min="8196" max="8196" width="12.625" style="2" customWidth="1"/>
    <col min="8197" max="8197" width="2.625" style="2" customWidth="1"/>
    <col min="8198" max="8198" width="12.625" style="2" customWidth="1"/>
    <col min="8199" max="8199" width="2.625" style="2" customWidth="1"/>
    <col min="8200" max="8202" width="12.625" style="2" customWidth="1"/>
    <col min="8203" max="8449" width="9" style="2"/>
    <col min="8450" max="8450" width="12.625" style="2" customWidth="1"/>
    <col min="8451" max="8451" width="2.625" style="2" customWidth="1"/>
    <col min="8452" max="8452" width="12.625" style="2" customWidth="1"/>
    <col min="8453" max="8453" width="2.625" style="2" customWidth="1"/>
    <col min="8454" max="8454" width="12.625" style="2" customWidth="1"/>
    <col min="8455" max="8455" width="2.625" style="2" customWidth="1"/>
    <col min="8456" max="8458" width="12.625" style="2" customWidth="1"/>
    <col min="8459" max="8705" width="9" style="2"/>
    <col min="8706" max="8706" width="12.625" style="2" customWidth="1"/>
    <col min="8707" max="8707" width="2.625" style="2" customWidth="1"/>
    <col min="8708" max="8708" width="12.625" style="2" customWidth="1"/>
    <col min="8709" max="8709" width="2.625" style="2" customWidth="1"/>
    <col min="8710" max="8710" width="12.625" style="2" customWidth="1"/>
    <col min="8711" max="8711" width="2.625" style="2" customWidth="1"/>
    <col min="8712" max="8714" width="12.625" style="2" customWidth="1"/>
    <col min="8715" max="8961" width="9" style="2"/>
    <col min="8962" max="8962" width="12.625" style="2" customWidth="1"/>
    <col min="8963" max="8963" width="2.625" style="2" customWidth="1"/>
    <col min="8964" max="8964" width="12.625" style="2" customWidth="1"/>
    <col min="8965" max="8965" width="2.625" style="2" customWidth="1"/>
    <col min="8966" max="8966" width="12.625" style="2" customWidth="1"/>
    <col min="8967" max="8967" width="2.625" style="2" customWidth="1"/>
    <col min="8968" max="8970" width="12.625" style="2" customWidth="1"/>
    <col min="8971" max="9217" width="9" style="2"/>
    <col min="9218" max="9218" width="12.625" style="2" customWidth="1"/>
    <col min="9219" max="9219" width="2.625" style="2" customWidth="1"/>
    <col min="9220" max="9220" width="12.625" style="2" customWidth="1"/>
    <col min="9221" max="9221" width="2.625" style="2" customWidth="1"/>
    <col min="9222" max="9222" width="12.625" style="2" customWidth="1"/>
    <col min="9223" max="9223" width="2.625" style="2" customWidth="1"/>
    <col min="9224" max="9226" width="12.625" style="2" customWidth="1"/>
    <col min="9227" max="9473" width="9" style="2"/>
    <col min="9474" max="9474" width="12.625" style="2" customWidth="1"/>
    <col min="9475" max="9475" width="2.625" style="2" customWidth="1"/>
    <col min="9476" max="9476" width="12.625" style="2" customWidth="1"/>
    <col min="9477" max="9477" width="2.625" style="2" customWidth="1"/>
    <col min="9478" max="9478" width="12.625" style="2" customWidth="1"/>
    <col min="9479" max="9479" width="2.625" style="2" customWidth="1"/>
    <col min="9480" max="9482" width="12.625" style="2" customWidth="1"/>
    <col min="9483" max="9729" width="9" style="2"/>
    <col min="9730" max="9730" width="12.625" style="2" customWidth="1"/>
    <col min="9731" max="9731" width="2.625" style="2" customWidth="1"/>
    <col min="9732" max="9732" width="12.625" style="2" customWidth="1"/>
    <col min="9733" max="9733" width="2.625" style="2" customWidth="1"/>
    <col min="9734" max="9734" width="12.625" style="2" customWidth="1"/>
    <col min="9735" max="9735" width="2.625" style="2" customWidth="1"/>
    <col min="9736" max="9738" width="12.625" style="2" customWidth="1"/>
    <col min="9739" max="9985" width="9" style="2"/>
    <col min="9986" max="9986" width="12.625" style="2" customWidth="1"/>
    <col min="9987" max="9987" width="2.625" style="2" customWidth="1"/>
    <col min="9988" max="9988" width="12.625" style="2" customWidth="1"/>
    <col min="9989" max="9989" width="2.625" style="2" customWidth="1"/>
    <col min="9990" max="9990" width="12.625" style="2" customWidth="1"/>
    <col min="9991" max="9991" width="2.625" style="2" customWidth="1"/>
    <col min="9992" max="9994" width="12.625" style="2" customWidth="1"/>
    <col min="9995" max="10241" width="9" style="2"/>
    <col min="10242" max="10242" width="12.625" style="2" customWidth="1"/>
    <col min="10243" max="10243" width="2.625" style="2" customWidth="1"/>
    <col min="10244" max="10244" width="12.625" style="2" customWidth="1"/>
    <col min="10245" max="10245" width="2.625" style="2" customWidth="1"/>
    <col min="10246" max="10246" width="12.625" style="2" customWidth="1"/>
    <col min="10247" max="10247" width="2.625" style="2" customWidth="1"/>
    <col min="10248" max="10250" width="12.625" style="2" customWidth="1"/>
    <col min="10251" max="10497" width="9" style="2"/>
    <col min="10498" max="10498" width="12.625" style="2" customWidth="1"/>
    <col min="10499" max="10499" width="2.625" style="2" customWidth="1"/>
    <col min="10500" max="10500" width="12.625" style="2" customWidth="1"/>
    <col min="10501" max="10501" width="2.625" style="2" customWidth="1"/>
    <col min="10502" max="10502" width="12.625" style="2" customWidth="1"/>
    <col min="10503" max="10503" width="2.625" style="2" customWidth="1"/>
    <col min="10504" max="10506" width="12.625" style="2" customWidth="1"/>
    <col min="10507" max="10753" width="9" style="2"/>
    <col min="10754" max="10754" width="12.625" style="2" customWidth="1"/>
    <col min="10755" max="10755" width="2.625" style="2" customWidth="1"/>
    <col min="10756" max="10756" width="12.625" style="2" customWidth="1"/>
    <col min="10757" max="10757" width="2.625" style="2" customWidth="1"/>
    <col min="10758" max="10758" width="12.625" style="2" customWidth="1"/>
    <col min="10759" max="10759" width="2.625" style="2" customWidth="1"/>
    <col min="10760" max="10762" width="12.625" style="2" customWidth="1"/>
    <col min="10763" max="11009" width="9" style="2"/>
    <col min="11010" max="11010" width="12.625" style="2" customWidth="1"/>
    <col min="11011" max="11011" width="2.625" style="2" customWidth="1"/>
    <col min="11012" max="11012" width="12.625" style="2" customWidth="1"/>
    <col min="11013" max="11013" width="2.625" style="2" customWidth="1"/>
    <col min="11014" max="11014" width="12.625" style="2" customWidth="1"/>
    <col min="11015" max="11015" width="2.625" style="2" customWidth="1"/>
    <col min="11016" max="11018" width="12.625" style="2" customWidth="1"/>
    <col min="11019" max="11265" width="9" style="2"/>
    <col min="11266" max="11266" width="12.625" style="2" customWidth="1"/>
    <col min="11267" max="11267" width="2.625" style="2" customWidth="1"/>
    <col min="11268" max="11268" width="12.625" style="2" customWidth="1"/>
    <col min="11269" max="11269" width="2.625" style="2" customWidth="1"/>
    <col min="11270" max="11270" width="12.625" style="2" customWidth="1"/>
    <col min="11271" max="11271" width="2.625" style="2" customWidth="1"/>
    <col min="11272" max="11274" width="12.625" style="2" customWidth="1"/>
    <col min="11275" max="11521" width="9" style="2"/>
    <col min="11522" max="11522" width="12.625" style="2" customWidth="1"/>
    <col min="11523" max="11523" width="2.625" style="2" customWidth="1"/>
    <col min="11524" max="11524" width="12.625" style="2" customWidth="1"/>
    <col min="11525" max="11525" width="2.625" style="2" customWidth="1"/>
    <col min="11526" max="11526" width="12.625" style="2" customWidth="1"/>
    <col min="11527" max="11527" width="2.625" style="2" customWidth="1"/>
    <col min="11528" max="11530" width="12.625" style="2" customWidth="1"/>
    <col min="11531" max="11777" width="9" style="2"/>
    <col min="11778" max="11778" width="12.625" style="2" customWidth="1"/>
    <col min="11779" max="11779" width="2.625" style="2" customWidth="1"/>
    <col min="11780" max="11780" width="12.625" style="2" customWidth="1"/>
    <col min="11781" max="11781" width="2.625" style="2" customWidth="1"/>
    <col min="11782" max="11782" width="12.625" style="2" customWidth="1"/>
    <col min="11783" max="11783" width="2.625" style="2" customWidth="1"/>
    <col min="11784" max="11786" width="12.625" style="2" customWidth="1"/>
    <col min="11787" max="12033" width="9" style="2"/>
    <col min="12034" max="12034" width="12.625" style="2" customWidth="1"/>
    <col min="12035" max="12035" width="2.625" style="2" customWidth="1"/>
    <col min="12036" max="12036" width="12.625" style="2" customWidth="1"/>
    <col min="12037" max="12037" width="2.625" style="2" customWidth="1"/>
    <col min="12038" max="12038" width="12.625" style="2" customWidth="1"/>
    <col min="12039" max="12039" width="2.625" style="2" customWidth="1"/>
    <col min="12040" max="12042" width="12.625" style="2" customWidth="1"/>
    <col min="12043" max="12289" width="9" style="2"/>
    <col min="12290" max="12290" width="12.625" style="2" customWidth="1"/>
    <col min="12291" max="12291" width="2.625" style="2" customWidth="1"/>
    <col min="12292" max="12292" width="12.625" style="2" customWidth="1"/>
    <col min="12293" max="12293" width="2.625" style="2" customWidth="1"/>
    <col min="12294" max="12294" width="12.625" style="2" customWidth="1"/>
    <col min="12295" max="12295" width="2.625" style="2" customWidth="1"/>
    <col min="12296" max="12298" width="12.625" style="2" customWidth="1"/>
    <col min="12299" max="12545" width="9" style="2"/>
    <col min="12546" max="12546" width="12.625" style="2" customWidth="1"/>
    <col min="12547" max="12547" width="2.625" style="2" customWidth="1"/>
    <col min="12548" max="12548" width="12.625" style="2" customWidth="1"/>
    <col min="12549" max="12549" width="2.625" style="2" customWidth="1"/>
    <col min="12550" max="12550" width="12.625" style="2" customWidth="1"/>
    <col min="12551" max="12551" width="2.625" style="2" customWidth="1"/>
    <col min="12552" max="12554" width="12.625" style="2" customWidth="1"/>
    <col min="12555" max="12801" width="9" style="2"/>
    <col min="12802" max="12802" width="12.625" style="2" customWidth="1"/>
    <col min="12803" max="12803" width="2.625" style="2" customWidth="1"/>
    <col min="12804" max="12804" width="12.625" style="2" customWidth="1"/>
    <col min="12805" max="12805" width="2.625" style="2" customWidth="1"/>
    <col min="12806" max="12806" width="12.625" style="2" customWidth="1"/>
    <col min="12807" max="12807" width="2.625" style="2" customWidth="1"/>
    <col min="12808" max="12810" width="12.625" style="2" customWidth="1"/>
    <col min="12811" max="13057" width="9" style="2"/>
    <col min="13058" max="13058" width="12.625" style="2" customWidth="1"/>
    <col min="13059" max="13059" width="2.625" style="2" customWidth="1"/>
    <col min="13060" max="13060" width="12.625" style="2" customWidth="1"/>
    <col min="13061" max="13061" width="2.625" style="2" customWidth="1"/>
    <col min="13062" max="13062" width="12.625" style="2" customWidth="1"/>
    <col min="13063" max="13063" width="2.625" style="2" customWidth="1"/>
    <col min="13064" max="13066" width="12.625" style="2" customWidth="1"/>
    <col min="13067" max="13313" width="9" style="2"/>
    <col min="13314" max="13314" width="12.625" style="2" customWidth="1"/>
    <col min="13315" max="13315" width="2.625" style="2" customWidth="1"/>
    <col min="13316" max="13316" width="12.625" style="2" customWidth="1"/>
    <col min="13317" max="13317" width="2.625" style="2" customWidth="1"/>
    <col min="13318" max="13318" width="12.625" style="2" customWidth="1"/>
    <col min="13319" max="13319" width="2.625" style="2" customWidth="1"/>
    <col min="13320" max="13322" width="12.625" style="2" customWidth="1"/>
    <col min="13323" max="13569" width="9" style="2"/>
    <col min="13570" max="13570" width="12.625" style="2" customWidth="1"/>
    <col min="13571" max="13571" width="2.625" style="2" customWidth="1"/>
    <col min="13572" max="13572" width="12.625" style="2" customWidth="1"/>
    <col min="13573" max="13573" width="2.625" style="2" customWidth="1"/>
    <col min="13574" max="13574" width="12.625" style="2" customWidth="1"/>
    <col min="13575" max="13575" width="2.625" style="2" customWidth="1"/>
    <col min="13576" max="13578" width="12.625" style="2" customWidth="1"/>
    <col min="13579" max="13825" width="9" style="2"/>
    <col min="13826" max="13826" width="12.625" style="2" customWidth="1"/>
    <col min="13827" max="13827" width="2.625" style="2" customWidth="1"/>
    <col min="13828" max="13828" width="12.625" style="2" customWidth="1"/>
    <col min="13829" max="13829" width="2.625" style="2" customWidth="1"/>
    <col min="13830" max="13830" width="12.625" style="2" customWidth="1"/>
    <col min="13831" max="13831" width="2.625" style="2" customWidth="1"/>
    <col min="13832" max="13834" width="12.625" style="2" customWidth="1"/>
    <col min="13835" max="14081" width="9" style="2"/>
    <col min="14082" max="14082" width="12.625" style="2" customWidth="1"/>
    <col min="14083" max="14083" width="2.625" style="2" customWidth="1"/>
    <col min="14084" max="14084" width="12.625" style="2" customWidth="1"/>
    <col min="14085" max="14085" width="2.625" style="2" customWidth="1"/>
    <col min="14086" max="14086" width="12.625" style="2" customWidth="1"/>
    <col min="14087" max="14087" width="2.625" style="2" customWidth="1"/>
    <col min="14088" max="14090" width="12.625" style="2" customWidth="1"/>
    <col min="14091" max="14337" width="9" style="2"/>
    <col min="14338" max="14338" width="12.625" style="2" customWidth="1"/>
    <col min="14339" max="14339" width="2.625" style="2" customWidth="1"/>
    <col min="14340" max="14340" width="12.625" style="2" customWidth="1"/>
    <col min="14341" max="14341" width="2.625" style="2" customWidth="1"/>
    <col min="14342" max="14342" width="12.625" style="2" customWidth="1"/>
    <col min="14343" max="14343" width="2.625" style="2" customWidth="1"/>
    <col min="14344" max="14346" width="12.625" style="2" customWidth="1"/>
    <col min="14347" max="14593" width="9" style="2"/>
    <col min="14594" max="14594" width="12.625" style="2" customWidth="1"/>
    <col min="14595" max="14595" width="2.625" style="2" customWidth="1"/>
    <col min="14596" max="14596" width="12.625" style="2" customWidth="1"/>
    <col min="14597" max="14597" width="2.625" style="2" customWidth="1"/>
    <col min="14598" max="14598" width="12.625" style="2" customWidth="1"/>
    <col min="14599" max="14599" width="2.625" style="2" customWidth="1"/>
    <col min="14600" max="14602" width="12.625" style="2" customWidth="1"/>
    <col min="14603" max="14849" width="9" style="2"/>
    <col min="14850" max="14850" width="12.625" style="2" customWidth="1"/>
    <col min="14851" max="14851" width="2.625" style="2" customWidth="1"/>
    <col min="14852" max="14852" width="12.625" style="2" customWidth="1"/>
    <col min="14853" max="14853" width="2.625" style="2" customWidth="1"/>
    <col min="14854" max="14854" width="12.625" style="2" customWidth="1"/>
    <col min="14855" max="14855" width="2.625" style="2" customWidth="1"/>
    <col min="14856" max="14858" width="12.625" style="2" customWidth="1"/>
    <col min="14859" max="15105" width="9" style="2"/>
    <col min="15106" max="15106" width="12.625" style="2" customWidth="1"/>
    <col min="15107" max="15107" width="2.625" style="2" customWidth="1"/>
    <col min="15108" max="15108" width="12.625" style="2" customWidth="1"/>
    <col min="15109" max="15109" width="2.625" style="2" customWidth="1"/>
    <col min="15110" max="15110" width="12.625" style="2" customWidth="1"/>
    <col min="15111" max="15111" width="2.625" style="2" customWidth="1"/>
    <col min="15112" max="15114" width="12.625" style="2" customWidth="1"/>
    <col min="15115" max="15361" width="9" style="2"/>
    <col min="15362" max="15362" width="12.625" style="2" customWidth="1"/>
    <col min="15363" max="15363" width="2.625" style="2" customWidth="1"/>
    <col min="15364" max="15364" width="12.625" style="2" customWidth="1"/>
    <col min="15365" max="15365" width="2.625" style="2" customWidth="1"/>
    <col min="15366" max="15366" width="12.625" style="2" customWidth="1"/>
    <col min="15367" max="15367" width="2.625" style="2" customWidth="1"/>
    <col min="15368" max="15370" width="12.625" style="2" customWidth="1"/>
    <col min="15371" max="15617" width="9" style="2"/>
    <col min="15618" max="15618" width="12.625" style="2" customWidth="1"/>
    <col min="15619" max="15619" width="2.625" style="2" customWidth="1"/>
    <col min="15620" max="15620" width="12.625" style="2" customWidth="1"/>
    <col min="15621" max="15621" width="2.625" style="2" customWidth="1"/>
    <col min="15622" max="15622" width="12.625" style="2" customWidth="1"/>
    <col min="15623" max="15623" width="2.625" style="2" customWidth="1"/>
    <col min="15624" max="15626" width="12.625" style="2" customWidth="1"/>
    <col min="15627" max="15873" width="9" style="2"/>
    <col min="15874" max="15874" width="12.625" style="2" customWidth="1"/>
    <col min="15875" max="15875" width="2.625" style="2" customWidth="1"/>
    <col min="15876" max="15876" width="12.625" style="2" customWidth="1"/>
    <col min="15877" max="15877" width="2.625" style="2" customWidth="1"/>
    <col min="15878" max="15878" width="12.625" style="2" customWidth="1"/>
    <col min="15879" max="15879" width="2.625" style="2" customWidth="1"/>
    <col min="15880" max="15882" width="12.625" style="2" customWidth="1"/>
    <col min="15883" max="16129" width="9" style="2"/>
    <col min="16130" max="16130" width="12.625" style="2" customWidth="1"/>
    <col min="16131" max="16131" width="2.625" style="2" customWidth="1"/>
    <col min="16132" max="16132" width="12.625" style="2" customWidth="1"/>
    <col min="16133" max="16133" width="2.625" style="2" customWidth="1"/>
    <col min="16134" max="16134" width="12.625" style="2" customWidth="1"/>
    <col min="16135" max="16135" width="2.625" style="2" customWidth="1"/>
    <col min="16136" max="16138" width="12.625" style="2" customWidth="1"/>
    <col min="16139" max="16384" width="9" style="2"/>
  </cols>
  <sheetData>
    <row r="1" spans="1:12" s="1" customFormat="1" ht="13.5" customHeight="1">
      <c r="B1" s="404" t="s">
        <v>283</v>
      </c>
      <c r="C1" s="5"/>
      <c r="D1" s="5"/>
      <c r="E1" s="448" t="s">
        <v>284</v>
      </c>
      <c r="G1" s="406" t="s">
        <v>285</v>
      </c>
      <c r="H1" s="407"/>
      <c r="I1" s="7"/>
      <c r="J1" s="406" t="s">
        <v>286</v>
      </c>
      <c r="K1" s="407"/>
    </row>
    <row r="2" spans="1:12" s="1" customFormat="1" ht="13.5">
      <c r="B2" s="405"/>
      <c r="C2" s="5"/>
      <c r="D2" s="5"/>
      <c r="E2" s="449"/>
      <c r="G2" s="10" t="s">
        <v>287</v>
      </c>
      <c r="H2" s="11" t="s">
        <v>288</v>
      </c>
      <c r="I2" s="7"/>
      <c r="J2" s="10" t="s">
        <v>289</v>
      </c>
      <c r="K2" s="11" t="s">
        <v>290</v>
      </c>
    </row>
    <row r="3" spans="1:12" s="1" customFormat="1" ht="13.5">
      <c r="B3" s="4"/>
      <c r="C3" s="6"/>
      <c r="D3" s="6"/>
      <c r="E3" s="4"/>
      <c r="F3" s="7"/>
      <c r="G3" s="8"/>
      <c r="H3" s="9"/>
      <c r="I3" s="7"/>
      <c r="J3" s="8"/>
      <c r="K3" s="9"/>
      <c r="L3" s="7"/>
    </row>
    <row r="4" spans="1:12" ht="13.5">
      <c r="E4" s="3" t="s">
        <v>381</v>
      </c>
      <c r="G4" s="3" t="s">
        <v>292</v>
      </c>
      <c r="I4" s="408" t="s">
        <v>382</v>
      </c>
      <c r="J4" s="408"/>
      <c r="K4" s="408"/>
    </row>
    <row r="5" spans="1:12" ht="13.5" customHeight="1">
      <c r="B5" s="387" t="s">
        <v>10</v>
      </c>
      <c r="E5" s="390" t="s">
        <v>5</v>
      </c>
      <c r="F5" s="391"/>
      <c r="G5" s="392" t="s">
        <v>322</v>
      </c>
      <c r="H5" s="391"/>
      <c r="I5" s="391"/>
      <c r="J5" s="391"/>
      <c r="K5" s="391"/>
    </row>
    <row r="6" spans="1:12" ht="13.5">
      <c r="B6" s="388"/>
      <c r="E6" s="390" t="s">
        <v>6</v>
      </c>
      <c r="F6" s="391"/>
      <c r="G6" s="393" t="s">
        <v>323</v>
      </c>
      <c r="H6" s="394"/>
      <c r="I6" s="394"/>
      <c r="J6" s="394"/>
      <c r="K6" s="395"/>
    </row>
    <row r="7" spans="1:12" ht="13.5">
      <c r="B7" s="388"/>
      <c r="E7" s="391"/>
      <c r="F7" s="391"/>
      <c r="G7" s="396"/>
      <c r="H7" s="397"/>
      <c r="I7" s="397"/>
      <c r="J7" s="397"/>
      <c r="K7" s="398"/>
    </row>
    <row r="8" spans="1:12" ht="13.5">
      <c r="B8" s="389"/>
      <c r="E8" s="391"/>
      <c r="F8" s="391"/>
      <c r="G8" s="396"/>
      <c r="H8" s="397"/>
      <c r="I8" s="397"/>
      <c r="J8" s="397"/>
      <c r="K8" s="398"/>
    </row>
    <row r="9" spans="1:12" ht="13.5">
      <c r="E9" s="391"/>
      <c r="F9" s="391"/>
      <c r="G9" s="399"/>
      <c r="H9" s="400"/>
      <c r="I9" s="400"/>
      <c r="J9" s="400"/>
      <c r="K9" s="401"/>
    </row>
    <row r="10" spans="1:12" ht="13.5">
      <c r="A10" s="139" t="s">
        <v>1033</v>
      </c>
    </row>
    <row r="11" spans="1:12" ht="13.5">
      <c r="A11" s="65" t="s">
        <v>833</v>
      </c>
      <c r="B11" s="427" t="s">
        <v>7</v>
      </c>
      <c r="C11" s="427"/>
      <c r="D11" s="67" t="s">
        <v>834</v>
      </c>
      <c r="E11" s="427" t="s">
        <v>8</v>
      </c>
      <c r="F11" s="427"/>
      <c r="G11" s="427"/>
      <c r="H11" s="427"/>
      <c r="I11" s="427"/>
      <c r="J11" s="427"/>
      <c r="K11" s="427"/>
    </row>
    <row r="12" spans="1:12" ht="24.95" customHeight="1">
      <c r="A12" s="66"/>
      <c r="B12" s="393" t="s">
        <v>383</v>
      </c>
      <c r="C12" s="428"/>
      <c r="D12" s="133"/>
      <c r="E12" s="381" t="s">
        <v>384</v>
      </c>
      <c r="F12" s="382"/>
      <c r="G12" s="382"/>
      <c r="H12" s="382"/>
      <c r="I12" s="382"/>
      <c r="J12" s="382"/>
      <c r="K12" s="383"/>
    </row>
    <row r="13" spans="1:12" ht="24.95" customHeight="1">
      <c r="A13" s="66"/>
      <c r="B13" s="429"/>
      <c r="C13" s="430"/>
      <c r="D13" s="134"/>
      <c r="E13" s="384" t="s">
        <v>385</v>
      </c>
      <c r="F13" s="385"/>
      <c r="G13" s="385"/>
      <c r="H13" s="385"/>
      <c r="I13" s="385"/>
      <c r="J13" s="385"/>
      <c r="K13" s="386"/>
    </row>
    <row r="14" spans="1:12" ht="24.95" customHeight="1">
      <c r="A14" s="66"/>
      <c r="B14" s="429"/>
      <c r="C14" s="430"/>
      <c r="D14" s="134"/>
      <c r="E14" s="384" t="s">
        <v>386</v>
      </c>
      <c r="F14" s="385"/>
      <c r="G14" s="385"/>
      <c r="H14" s="385"/>
      <c r="I14" s="385"/>
      <c r="J14" s="385"/>
      <c r="K14" s="386"/>
    </row>
    <row r="15" spans="1:12" ht="24.95" customHeight="1">
      <c r="A15" s="66"/>
      <c r="B15" s="429"/>
      <c r="C15" s="430"/>
      <c r="D15" s="134"/>
      <c r="E15" s="384" t="s">
        <v>387</v>
      </c>
      <c r="F15" s="385"/>
      <c r="G15" s="385"/>
      <c r="H15" s="385"/>
      <c r="I15" s="385"/>
      <c r="J15" s="385"/>
      <c r="K15" s="386"/>
    </row>
    <row r="16" spans="1:12" ht="24.95" customHeight="1">
      <c r="A16" s="66"/>
      <c r="B16" s="429"/>
      <c r="C16" s="430"/>
      <c r="D16" s="134"/>
      <c r="E16" s="434"/>
      <c r="F16" s="435"/>
      <c r="G16" s="435"/>
      <c r="H16" s="435"/>
      <c r="I16" s="435"/>
      <c r="J16" s="435"/>
      <c r="K16" s="436"/>
    </row>
    <row r="17" spans="1:11" ht="24.95" customHeight="1">
      <c r="A17" s="66"/>
      <c r="B17" s="431"/>
      <c r="C17" s="430"/>
      <c r="D17" s="134"/>
      <c r="E17" s="365"/>
      <c r="F17" s="366"/>
      <c r="G17" s="366"/>
      <c r="H17" s="366"/>
      <c r="I17" s="366"/>
      <c r="J17" s="366"/>
      <c r="K17" s="367"/>
    </row>
    <row r="18" spans="1:11" ht="24.95" customHeight="1">
      <c r="A18" s="66"/>
      <c r="B18" s="431"/>
      <c r="C18" s="430"/>
      <c r="D18" s="134"/>
      <c r="E18" s="362"/>
      <c r="F18" s="363"/>
      <c r="G18" s="363"/>
      <c r="H18" s="363"/>
      <c r="I18" s="363"/>
      <c r="J18" s="363"/>
      <c r="K18" s="364"/>
    </row>
    <row r="19" spans="1:11" ht="24.95" customHeight="1">
      <c r="A19" s="66"/>
      <c r="B19" s="431"/>
      <c r="C19" s="430"/>
      <c r="D19" s="134"/>
      <c r="E19" s="365"/>
      <c r="F19" s="366"/>
      <c r="G19" s="366"/>
      <c r="H19" s="366"/>
      <c r="I19" s="366"/>
      <c r="J19" s="366"/>
      <c r="K19" s="367"/>
    </row>
    <row r="20" spans="1:11" ht="24.95" customHeight="1">
      <c r="A20" s="66"/>
      <c r="B20" s="431"/>
      <c r="C20" s="430"/>
      <c r="D20" s="134"/>
      <c r="E20" s="368"/>
      <c r="F20" s="369"/>
      <c r="G20" s="369"/>
      <c r="H20" s="369"/>
      <c r="I20" s="369"/>
      <c r="J20" s="369"/>
      <c r="K20" s="370"/>
    </row>
    <row r="21" spans="1:11" ht="24.95" customHeight="1">
      <c r="A21" s="66"/>
      <c r="B21" s="393" t="s">
        <v>388</v>
      </c>
      <c r="C21" s="428"/>
      <c r="D21" s="133"/>
      <c r="E21" s="381" t="s">
        <v>389</v>
      </c>
      <c r="F21" s="382"/>
      <c r="G21" s="382"/>
      <c r="H21" s="382"/>
      <c r="I21" s="382"/>
      <c r="J21" s="382"/>
      <c r="K21" s="383"/>
    </row>
    <row r="22" spans="1:11" ht="24.95" customHeight="1">
      <c r="A22" s="66"/>
      <c r="B22" s="429"/>
      <c r="C22" s="430"/>
      <c r="D22" s="134"/>
      <c r="E22" s="384" t="s">
        <v>390</v>
      </c>
      <c r="F22" s="385"/>
      <c r="G22" s="385"/>
      <c r="H22" s="385"/>
      <c r="I22" s="385"/>
      <c r="J22" s="385"/>
      <c r="K22" s="386"/>
    </row>
    <row r="23" spans="1:11" ht="24.95" customHeight="1">
      <c r="A23" s="66"/>
      <c r="B23" s="429"/>
      <c r="C23" s="430"/>
      <c r="D23" s="134"/>
      <c r="E23" s="384" t="s">
        <v>391</v>
      </c>
      <c r="F23" s="385"/>
      <c r="G23" s="385"/>
      <c r="H23" s="385"/>
      <c r="I23" s="385"/>
      <c r="J23" s="385"/>
      <c r="K23" s="386"/>
    </row>
    <row r="24" spans="1:11" ht="24.95" customHeight="1">
      <c r="A24" s="66"/>
      <c r="B24" s="429"/>
      <c r="C24" s="430"/>
      <c r="D24" s="134"/>
      <c r="E24" s="384" t="s">
        <v>392</v>
      </c>
      <c r="F24" s="385"/>
      <c r="G24" s="385"/>
      <c r="H24" s="385"/>
      <c r="I24" s="385"/>
      <c r="J24" s="385"/>
      <c r="K24" s="386"/>
    </row>
    <row r="25" spans="1:11" ht="24.95" customHeight="1">
      <c r="A25" s="66"/>
      <c r="B25" s="429"/>
      <c r="C25" s="430"/>
      <c r="D25" s="134"/>
      <c r="E25" s="384" t="s">
        <v>393</v>
      </c>
      <c r="F25" s="385"/>
      <c r="G25" s="385"/>
      <c r="H25" s="385"/>
      <c r="I25" s="385"/>
      <c r="J25" s="385"/>
      <c r="K25" s="386"/>
    </row>
    <row r="26" spans="1:11" ht="24.95" customHeight="1">
      <c r="A26" s="66"/>
      <c r="B26" s="431"/>
      <c r="C26" s="430"/>
      <c r="D26" s="134"/>
      <c r="E26" s="434"/>
      <c r="F26" s="435"/>
      <c r="G26" s="435"/>
      <c r="H26" s="435"/>
      <c r="I26" s="435"/>
      <c r="J26" s="435"/>
      <c r="K26" s="436"/>
    </row>
    <row r="27" spans="1:11" ht="24.95" customHeight="1">
      <c r="A27" s="66"/>
      <c r="B27" s="431"/>
      <c r="C27" s="430"/>
      <c r="D27" s="134"/>
      <c r="E27" s="362"/>
      <c r="F27" s="363"/>
      <c r="G27" s="363"/>
      <c r="H27" s="363"/>
      <c r="I27" s="363"/>
      <c r="J27" s="363"/>
      <c r="K27" s="364"/>
    </row>
    <row r="28" spans="1:11" ht="24.95" customHeight="1">
      <c r="A28" s="66"/>
      <c r="B28" s="431"/>
      <c r="C28" s="430"/>
      <c r="D28" s="134"/>
      <c r="E28" s="365"/>
      <c r="F28" s="366"/>
      <c r="G28" s="366"/>
      <c r="H28" s="366"/>
      <c r="I28" s="366"/>
      <c r="J28" s="366"/>
      <c r="K28" s="367"/>
    </row>
    <row r="29" spans="1:11" ht="24.95" customHeight="1">
      <c r="A29" s="66"/>
      <c r="B29" s="432"/>
      <c r="C29" s="433"/>
      <c r="D29" s="135"/>
      <c r="E29" s="368"/>
      <c r="F29" s="369"/>
      <c r="G29" s="369"/>
      <c r="H29" s="369"/>
      <c r="I29" s="369"/>
      <c r="J29" s="369"/>
      <c r="K29" s="370"/>
    </row>
    <row r="30" spans="1:11" ht="24.95" customHeight="1">
      <c r="A30" s="66"/>
      <c r="B30" s="429" t="s">
        <v>334</v>
      </c>
      <c r="C30" s="430"/>
      <c r="D30" s="134"/>
      <c r="E30" s="381" t="s">
        <v>394</v>
      </c>
      <c r="F30" s="382"/>
      <c r="G30" s="382"/>
      <c r="H30" s="382"/>
      <c r="I30" s="382"/>
      <c r="J30" s="382"/>
      <c r="K30" s="383"/>
    </row>
    <row r="31" spans="1:11" ht="24.95" customHeight="1">
      <c r="A31" s="66"/>
      <c r="B31" s="429"/>
      <c r="C31" s="430"/>
      <c r="D31" s="134"/>
      <c r="E31" s="384" t="s">
        <v>395</v>
      </c>
      <c r="F31" s="385"/>
      <c r="G31" s="385"/>
      <c r="H31" s="385"/>
      <c r="I31" s="385"/>
      <c r="J31" s="385"/>
      <c r="K31" s="386"/>
    </row>
    <row r="32" spans="1:11" ht="24.95" customHeight="1">
      <c r="A32" s="66"/>
      <c r="B32" s="429"/>
      <c r="C32" s="430"/>
      <c r="D32" s="134"/>
      <c r="E32" s="384" t="s">
        <v>396</v>
      </c>
      <c r="F32" s="385"/>
      <c r="G32" s="385"/>
      <c r="H32" s="385"/>
      <c r="I32" s="385"/>
      <c r="J32" s="385"/>
      <c r="K32" s="386"/>
    </row>
    <row r="33" spans="1:11" ht="24.95" customHeight="1">
      <c r="A33" s="66"/>
      <c r="B33" s="429"/>
      <c r="C33" s="430"/>
      <c r="D33" s="134"/>
      <c r="E33" s="434"/>
      <c r="F33" s="435"/>
      <c r="G33" s="435"/>
      <c r="H33" s="435"/>
      <c r="I33" s="435"/>
      <c r="J33" s="435"/>
      <c r="K33" s="436"/>
    </row>
    <row r="34" spans="1:11" ht="24.95" customHeight="1">
      <c r="A34" s="66"/>
      <c r="B34" s="429"/>
      <c r="C34" s="430"/>
      <c r="D34" s="134"/>
      <c r="E34" s="365"/>
      <c r="F34" s="366"/>
      <c r="G34" s="366"/>
      <c r="H34" s="366"/>
      <c r="I34" s="366"/>
      <c r="J34" s="366"/>
      <c r="K34" s="367"/>
    </row>
    <row r="35" spans="1:11" ht="24.95" customHeight="1">
      <c r="A35" s="66"/>
      <c r="B35" s="431"/>
      <c r="C35" s="430"/>
      <c r="D35" s="134"/>
      <c r="E35" s="365"/>
      <c r="F35" s="366"/>
      <c r="G35" s="366"/>
      <c r="H35" s="366"/>
      <c r="I35" s="366"/>
      <c r="J35" s="366"/>
      <c r="K35" s="367"/>
    </row>
    <row r="36" spans="1:11" ht="24.95" customHeight="1">
      <c r="A36" s="66"/>
      <c r="B36" s="431"/>
      <c r="C36" s="430"/>
      <c r="D36" s="134"/>
      <c r="E36" s="362"/>
      <c r="F36" s="363"/>
      <c r="G36" s="363"/>
      <c r="H36" s="363"/>
      <c r="I36" s="363"/>
      <c r="J36" s="363"/>
      <c r="K36" s="364"/>
    </row>
    <row r="37" spans="1:11" ht="24.95" customHeight="1">
      <c r="A37" s="66"/>
      <c r="B37" s="431"/>
      <c r="C37" s="430"/>
      <c r="D37" s="134"/>
      <c r="E37" s="365"/>
      <c r="F37" s="366"/>
      <c r="G37" s="366"/>
      <c r="H37" s="366"/>
      <c r="I37" s="366"/>
      <c r="J37" s="366"/>
      <c r="K37" s="367"/>
    </row>
    <row r="38" spans="1:11" ht="24.95" customHeight="1">
      <c r="A38" s="66"/>
      <c r="B38" s="431"/>
      <c r="C38" s="430"/>
      <c r="D38" s="134"/>
      <c r="E38" s="368"/>
      <c r="F38" s="369"/>
      <c r="G38" s="369"/>
      <c r="H38" s="369"/>
      <c r="I38" s="369"/>
      <c r="J38" s="369"/>
      <c r="K38" s="370"/>
    </row>
    <row r="39" spans="1:11" ht="24.95" customHeight="1">
      <c r="A39" s="66"/>
      <c r="B39" s="393"/>
      <c r="C39" s="428"/>
      <c r="D39" s="136"/>
      <c r="E39" s="372"/>
      <c r="F39" s="373"/>
      <c r="G39" s="373"/>
      <c r="H39" s="373"/>
      <c r="I39" s="373"/>
      <c r="J39" s="373"/>
      <c r="K39" s="374"/>
    </row>
    <row r="40" spans="1:11" ht="24.95" customHeight="1">
      <c r="A40" s="66"/>
      <c r="B40" s="429"/>
      <c r="C40" s="430"/>
      <c r="D40" s="137"/>
      <c r="E40" s="365"/>
      <c r="F40" s="366"/>
      <c r="G40" s="366"/>
      <c r="H40" s="366"/>
      <c r="I40" s="366"/>
      <c r="J40" s="366"/>
      <c r="K40" s="367"/>
    </row>
    <row r="41" spans="1:11" ht="24.95" customHeight="1">
      <c r="A41" s="66"/>
      <c r="B41" s="429"/>
      <c r="C41" s="430"/>
      <c r="D41" s="137"/>
      <c r="E41" s="365"/>
      <c r="F41" s="366"/>
      <c r="G41" s="366"/>
      <c r="H41" s="366"/>
      <c r="I41" s="366"/>
      <c r="J41" s="366"/>
      <c r="K41" s="367"/>
    </row>
    <row r="42" spans="1:11" ht="24.95" customHeight="1">
      <c r="A42" s="66"/>
      <c r="B42" s="429"/>
      <c r="C42" s="430"/>
      <c r="D42" s="137"/>
      <c r="E42" s="365"/>
      <c r="F42" s="366"/>
      <c r="G42" s="366"/>
      <c r="H42" s="366"/>
      <c r="I42" s="366"/>
      <c r="J42" s="366"/>
      <c r="K42" s="367"/>
    </row>
    <row r="43" spans="1:11" ht="24.95" customHeight="1">
      <c r="A43" s="66"/>
      <c r="B43" s="429"/>
      <c r="C43" s="430"/>
      <c r="D43" s="137"/>
      <c r="E43" s="365"/>
      <c r="F43" s="366"/>
      <c r="G43" s="366"/>
      <c r="H43" s="366"/>
      <c r="I43" s="366"/>
      <c r="J43" s="366"/>
      <c r="K43" s="367"/>
    </row>
    <row r="44" spans="1:11" ht="24.95" customHeight="1">
      <c r="A44" s="66"/>
      <c r="B44" s="431"/>
      <c r="C44" s="430"/>
      <c r="D44" s="137"/>
      <c r="E44" s="365"/>
      <c r="F44" s="366"/>
      <c r="G44" s="366"/>
      <c r="H44" s="366"/>
      <c r="I44" s="366"/>
      <c r="J44" s="366"/>
      <c r="K44" s="367"/>
    </row>
    <row r="45" spans="1:11" ht="24.95" customHeight="1">
      <c r="A45" s="66"/>
      <c r="B45" s="431"/>
      <c r="C45" s="430"/>
      <c r="D45" s="137"/>
      <c r="E45" s="362"/>
      <c r="F45" s="363"/>
      <c r="G45" s="363"/>
      <c r="H45" s="363"/>
      <c r="I45" s="363"/>
      <c r="J45" s="363"/>
      <c r="K45" s="364"/>
    </row>
    <row r="46" spans="1:11" ht="24.95" customHeight="1">
      <c r="A46" s="66"/>
      <c r="B46" s="431"/>
      <c r="C46" s="430"/>
      <c r="D46" s="137"/>
      <c r="E46" s="365"/>
      <c r="F46" s="366"/>
      <c r="G46" s="366"/>
      <c r="H46" s="366"/>
      <c r="I46" s="366"/>
      <c r="J46" s="366"/>
      <c r="K46" s="367"/>
    </row>
    <row r="47" spans="1:11" ht="24.95" customHeight="1">
      <c r="A47" s="66"/>
      <c r="B47" s="432"/>
      <c r="C47" s="433"/>
      <c r="D47" s="138"/>
      <c r="E47" s="368"/>
      <c r="F47" s="369"/>
      <c r="G47" s="369"/>
      <c r="H47" s="369"/>
      <c r="I47" s="369"/>
      <c r="J47" s="369"/>
      <c r="K47" s="370"/>
    </row>
    <row r="48" spans="1:11" ht="13.5"/>
    <row r="49" spans="2:11" ht="13.5">
      <c r="B49" s="2" t="s">
        <v>9</v>
      </c>
    </row>
    <row r="50" spans="2:11" ht="13.5">
      <c r="B50" s="409" t="s">
        <v>338</v>
      </c>
      <c r="C50" s="410"/>
      <c r="D50" s="410"/>
      <c r="E50" s="410"/>
      <c r="F50" s="410"/>
      <c r="G50" s="411"/>
      <c r="H50" s="409" t="s">
        <v>339</v>
      </c>
      <c r="I50" s="410"/>
      <c r="J50" s="410"/>
      <c r="K50" s="411"/>
    </row>
    <row r="51" spans="2:11" ht="13.5">
      <c r="B51" s="412"/>
      <c r="C51" s="413"/>
      <c r="D51" s="413"/>
      <c r="E51" s="413"/>
      <c r="F51" s="413"/>
      <c r="G51" s="414"/>
      <c r="H51" s="412"/>
      <c r="I51" s="413"/>
      <c r="J51" s="413"/>
      <c r="K51" s="414"/>
    </row>
    <row r="52" spans="2:11" ht="13.5">
      <c r="B52" s="412"/>
      <c r="C52" s="413"/>
      <c r="D52" s="413"/>
      <c r="E52" s="413"/>
      <c r="F52" s="413"/>
      <c r="G52" s="414"/>
      <c r="H52" s="412"/>
      <c r="I52" s="413"/>
      <c r="J52" s="413"/>
      <c r="K52" s="414"/>
    </row>
    <row r="53" spans="2:11" ht="13.5">
      <c r="B53" s="412"/>
      <c r="C53" s="413"/>
      <c r="D53" s="413"/>
      <c r="E53" s="413"/>
      <c r="F53" s="413"/>
      <c r="G53" s="414"/>
      <c r="H53" s="412"/>
      <c r="I53" s="413"/>
      <c r="J53" s="413"/>
      <c r="K53" s="414"/>
    </row>
    <row r="54" spans="2:11" ht="13.5">
      <c r="B54" s="412"/>
      <c r="C54" s="413"/>
      <c r="D54" s="413"/>
      <c r="E54" s="413"/>
      <c r="F54" s="413"/>
      <c r="G54" s="414"/>
      <c r="H54" s="412"/>
      <c r="I54" s="413"/>
      <c r="J54" s="413"/>
      <c r="K54" s="414"/>
    </row>
    <row r="55" spans="2:11" ht="13.5">
      <c r="B55" s="412"/>
      <c r="C55" s="413"/>
      <c r="D55" s="413"/>
      <c r="E55" s="413"/>
      <c r="F55" s="413"/>
      <c r="G55" s="414"/>
      <c r="H55" s="412"/>
      <c r="I55" s="413"/>
      <c r="J55" s="413"/>
      <c r="K55" s="414"/>
    </row>
    <row r="56" spans="2:11" ht="13.5">
      <c r="B56" s="412"/>
      <c r="C56" s="413"/>
      <c r="D56" s="413"/>
      <c r="E56" s="413"/>
      <c r="F56" s="413"/>
      <c r="G56" s="414"/>
      <c r="H56" s="412"/>
      <c r="I56" s="413"/>
      <c r="J56" s="413"/>
      <c r="K56" s="414"/>
    </row>
    <row r="57" spans="2:11" ht="13.5">
      <c r="B57" s="412"/>
      <c r="C57" s="413"/>
      <c r="D57" s="413"/>
      <c r="E57" s="413"/>
      <c r="F57" s="413"/>
      <c r="G57" s="414"/>
      <c r="H57" s="412"/>
      <c r="I57" s="413"/>
      <c r="J57" s="413"/>
      <c r="K57" s="414"/>
    </row>
    <row r="58" spans="2:11" ht="13.5">
      <c r="B58" s="412"/>
      <c r="C58" s="413"/>
      <c r="D58" s="413"/>
      <c r="E58" s="413"/>
      <c r="F58" s="413"/>
      <c r="G58" s="414"/>
      <c r="H58" s="412"/>
      <c r="I58" s="413"/>
      <c r="J58" s="413"/>
      <c r="K58" s="414"/>
    </row>
    <row r="59" spans="2:11" ht="13.5">
      <c r="B59" s="412"/>
      <c r="C59" s="413"/>
      <c r="D59" s="413"/>
      <c r="E59" s="413"/>
      <c r="F59" s="413"/>
      <c r="G59" s="414"/>
      <c r="H59" s="412"/>
      <c r="I59" s="413"/>
      <c r="J59" s="413"/>
      <c r="K59" s="414"/>
    </row>
    <row r="60" spans="2:11" ht="13.5">
      <c r="B60" s="412"/>
      <c r="C60" s="413"/>
      <c r="D60" s="413"/>
      <c r="E60" s="413"/>
      <c r="F60" s="413"/>
      <c r="G60" s="414"/>
      <c r="H60" s="412"/>
      <c r="I60" s="413"/>
      <c r="J60" s="413"/>
      <c r="K60" s="414"/>
    </row>
    <row r="61" spans="2:11" ht="13.5">
      <c r="B61" s="412"/>
      <c r="C61" s="413"/>
      <c r="D61" s="413"/>
      <c r="E61" s="413"/>
      <c r="F61" s="413"/>
      <c r="G61" s="414"/>
      <c r="H61" s="412"/>
      <c r="I61" s="413"/>
      <c r="J61" s="413"/>
      <c r="K61" s="414"/>
    </row>
    <row r="62" spans="2:11" ht="13.5">
      <c r="B62" s="415"/>
      <c r="C62" s="416"/>
      <c r="D62" s="416"/>
      <c r="E62" s="416"/>
      <c r="F62" s="416"/>
      <c r="G62" s="417"/>
      <c r="H62" s="421"/>
      <c r="I62" s="422"/>
      <c r="J62" s="422"/>
      <c r="K62" s="423"/>
    </row>
    <row r="63" spans="2:11" ht="13.5">
      <c r="B63" s="415"/>
      <c r="C63" s="416"/>
      <c r="D63" s="416"/>
      <c r="E63" s="416"/>
      <c r="F63" s="416"/>
      <c r="G63" s="417"/>
      <c r="H63" s="421"/>
      <c r="I63" s="422"/>
      <c r="J63" s="422"/>
      <c r="K63" s="423"/>
    </row>
    <row r="64" spans="2:11" ht="13.5">
      <c r="B64" s="415"/>
      <c r="C64" s="416"/>
      <c r="D64" s="416"/>
      <c r="E64" s="416"/>
      <c r="F64" s="416"/>
      <c r="G64" s="417"/>
      <c r="H64" s="421"/>
      <c r="I64" s="422"/>
      <c r="J64" s="422"/>
      <c r="K64" s="423"/>
    </row>
    <row r="65" spans="2:11" ht="13.5">
      <c r="B65" s="415"/>
      <c r="C65" s="416"/>
      <c r="D65" s="416"/>
      <c r="E65" s="416"/>
      <c r="F65" s="416"/>
      <c r="G65" s="417"/>
      <c r="H65" s="421"/>
      <c r="I65" s="422"/>
      <c r="J65" s="422"/>
      <c r="K65" s="423"/>
    </row>
    <row r="66" spans="2:11" ht="13.5">
      <c r="B66" s="415"/>
      <c r="C66" s="416"/>
      <c r="D66" s="416"/>
      <c r="E66" s="416"/>
      <c r="F66" s="416"/>
      <c r="G66" s="417"/>
      <c r="H66" s="421"/>
      <c r="I66" s="422"/>
      <c r="J66" s="422"/>
      <c r="K66" s="423"/>
    </row>
    <row r="67" spans="2:11" ht="13.5">
      <c r="B67" s="415"/>
      <c r="C67" s="416"/>
      <c r="D67" s="416"/>
      <c r="E67" s="416"/>
      <c r="F67" s="416"/>
      <c r="G67" s="417"/>
      <c r="H67" s="421"/>
      <c r="I67" s="422"/>
      <c r="J67" s="422"/>
      <c r="K67" s="423"/>
    </row>
    <row r="68" spans="2:11" ht="13.5">
      <c r="B68" s="415"/>
      <c r="C68" s="416"/>
      <c r="D68" s="416"/>
      <c r="E68" s="416"/>
      <c r="F68" s="416"/>
      <c r="G68" s="417"/>
      <c r="H68" s="421"/>
      <c r="I68" s="422"/>
      <c r="J68" s="422"/>
      <c r="K68" s="423"/>
    </row>
    <row r="69" spans="2:11" ht="13.5">
      <c r="B69" s="415"/>
      <c r="C69" s="416"/>
      <c r="D69" s="416"/>
      <c r="E69" s="416"/>
      <c r="F69" s="416"/>
      <c r="G69" s="417"/>
      <c r="H69" s="421"/>
      <c r="I69" s="422"/>
      <c r="J69" s="422"/>
      <c r="K69" s="423"/>
    </row>
    <row r="70" spans="2:11" ht="13.5">
      <c r="B70" s="418"/>
      <c r="C70" s="419"/>
      <c r="D70" s="419"/>
      <c r="E70" s="419"/>
      <c r="F70" s="419"/>
      <c r="G70" s="420"/>
      <c r="H70" s="424"/>
      <c r="I70" s="425"/>
      <c r="J70" s="425"/>
      <c r="K70" s="426"/>
    </row>
    <row r="71" spans="2:11" ht="13.5"/>
    <row r="72" spans="2:11" ht="13.5"/>
    <row r="73" spans="2:11" ht="13.5"/>
    <row r="74" spans="2:11" ht="13.5"/>
    <row r="75" spans="2:11" ht="13.5"/>
    <row r="76" spans="2:11" ht="13.5"/>
    <row r="77" spans="2:11" ht="13.5"/>
    <row r="78" spans="2:11" ht="13.5"/>
    <row r="79" spans="2:11" ht="13.5"/>
    <row r="80" spans="2:11" ht="13.5"/>
    <row r="81" ht="13.5"/>
    <row r="82" ht="13.5"/>
    <row r="83" ht="13.5"/>
    <row r="84" ht="13.5"/>
    <row r="85" ht="13.5"/>
    <row r="86" ht="13.5"/>
    <row r="87" ht="13.5"/>
    <row r="88" ht="13.5"/>
    <row r="89" ht="13.5"/>
    <row r="90" ht="13.5"/>
    <row r="91" ht="13.5"/>
    <row r="92" ht="13.5"/>
    <row r="93" ht="13.5"/>
    <row r="94" ht="13.5"/>
    <row r="95" ht="13.5"/>
    <row r="96" ht="13.5"/>
    <row r="97" ht="13.5"/>
    <row r="98" ht="13.5"/>
    <row r="99" ht="13.5"/>
    <row r="100" ht="13.5"/>
    <row r="101" ht="13.5"/>
    <row r="102" ht="13.5"/>
  </sheetData>
  <mergeCells count="54">
    <mergeCell ref="B5:B8"/>
    <mergeCell ref="E5:F5"/>
    <mergeCell ref="G5:K5"/>
    <mergeCell ref="E6:F9"/>
    <mergeCell ref="G6:K9"/>
    <mergeCell ref="B1:B2"/>
    <mergeCell ref="E1:E2"/>
    <mergeCell ref="G1:H1"/>
    <mergeCell ref="J1:K1"/>
    <mergeCell ref="I4:K4"/>
    <mergeCell ref="B50:G70"/>
    <mergeCell ref="H50:K70"/>
    <mergeCell ref="B11:C11"/>
    <mergeCell ref="E11:K11"/>
    <mergeCell ref="B12:C20"/>
    <mergeCell ref="B21:C29"/>
    <mergeCell ref="B30:C38"/>
    <mergeCell ref="B39:C47"/>
    <mergeCell ref="E12:K12"/>
    <mergeCell ref="E13:K13"/>
    <mergeCell ref="E14:K14"/>
    <mergeCell ref="E15:K15"/>
    <mergeCell ref="E16:K16"/>
    <mergeCell ref="E17:K17"/>
    <mergeCell ref="E18:K18"/>
    <mergeCell ref="E19:K19"/>
    <mergeCell ref="E20:K20"/>
    <mergeCell ref="E21:K21"/>
    <mergeCell ref="E22:K22"/>
    <mergeCell ref="E23:K23"/>
    <mergeCell ref="E24:K24"/>
    <mergeCell ref="E25:K25"/>
    <mergeCell ref="E26:K26"/>
    <mergeCell ref="E27:K27"/>
    <mergeCell ref="E28:K28"/>
    <mergeCell ref="E29:K29"/>
    <mergeCell ref="E30:K30"/>
    <mergeCell ref="E31:K31"/>
    <mergeCell ref="E32:K32"/>
    <mergeCell ref="E33:K33"/>
    <mergeCell ref="E34:K34"/>
    <mergeCell ref="E35:K35"/>
    <mergeCell ref="E36:K36"/>
    <mergeCell ref="E37:K37"/>
    <mergeCell ref="E38:K38"/>
    <mergeCell ref="E39:K39"/>
    <mergeCell ref="E45:K45"/>
    <mergeCell ref="E46:K46"/>
    <mergeCell ref="E47:K47"/>
    <mergeCell ref="E40:K40"/>
    <mergeCell ref="E41:K41"/>
    <mergeCell ref="E42:K42"/>
    <mergeCell ref="E43:K43"/>
    <mergeCell ref="E44:K44"/>
  </mergeCells>
  <phoneticPr fontId="1"/>
  <hyperlinks>
    <hyperlink ref="I4:K4" location="データ一覧表!A32" tooltip="ﾃﾞｰﾀ一覧表のシートへ戻る" display="ユニット番号　01C046L22"/>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00CC"/>
  </sheetPr>
  <dimension ref="A1:L102"/>
  <sheetViews>
    <sheetView workbookViewId="0">
      <selection activeCell="I4" sqref="I4:K4"/>
    </sheetView>
  </sheetViews>
  <sheetFormatPr defaultRowHeight="20.100000000000001" customHeight="1"/>
  <cols>
    <col min="1" max="1" width="10.625" style="2" customWidth="1"/>
    <col min="2" max="2" width="17.25" style="2" customWidth="1"/>
    <col min="3" max="3" width="2.625" style="2" customWidth="1"/>
    <col min="4" max="4" width="3.625" style="2" customWidth="1"/>
    <col min="5" max="5" width="17.25" style="2" customWidth="1"/>
    <col min="6" max="6" width="2.625" style="2" customWidth="1"/>
    <col min="7" max="8" width="14.375" style="2" customWidth="1"/>
    <col min="9" max="9" width="3.625" style="2" customWidth="1"/>
    <col min="10" max="11" width="14.125" style="2" customWidth="1"/>
    <col min="12" max="12" width="3.25" style="2" customWidth="1"/>
    <col min="13" max="257" width="9" style="2"/>
    <col min="258" max="258" width="12.625" style="2" customWidth="1"/>
    <col min="259" max="259" width="2.625" style="2" customWidth="1"/>
    <col min="260" max="260" width="12.625" style="2" customWidth="1"/>
    <col min="261" max="261" width="2.625" style="2" customWidth="1"/>
    <col min="262" max="262" width="12.625" style="2" customWidth="1"/>
    <col min="263" max="263" width="2.625" style="2" customWidth="1"/>
    <col min="264" max="266" width="12.625" style="2" customWidth="1"/>
    <col min="267" max="513" width="9" style="2"/>
    <col min="514" max="514" width="12.625" style="2" customWidth="1"/>
    <col min="515" max="515" width="2.625" style="2" customWidth="1"/>
    <col min="516" max="516" width="12.625" style="2" customWidth="1"/>
    <col min="517" max="517" width="2.625" style="2" customWidth="1"/>
    <col min="518" max="518" width="12.625" style="2" customWidth="1"/>
    <col min="519" max="519" width="2.625" style="2" customWidth="1"/>
    <col min="520" max="522" width="12.625" style="2" customWidth="1"/>
    <col min="523" max="769" width="9" style="2"/>
    <col min="770" max="770" width="12.625" style="2" customWidth="1"/>
    <col min="771" max="771" width="2.625" style="2" customWidth="1"/>
    <col min="772" max="772" width="12.625" style="2" customWidth="1"/>
    <col min="773" max="773" width="2.625" style="2" customWidth="1"/>
    <col min="774" max="774" width="12.625" style="2" customWidth="1"/>
    <col min="775" max="775" width="2.625" style="2" customWidth="1"/>
    <col min="776" max="778" width="12.625" style="2" customWidth="1"/>
    <col min="779" max="1025" width="9" style="2"/>
    <col min="1026" max="1026" width="12.625" style="2" customWidth="1"/>
    <col min="1027" max="1027" width="2.625" style="2" customWidth="1"/>
    <col min="1028" max="1028" width="12.625" style="2" customWidth="1"/>
    <col min="1029" max="1029" width="2.625" style="2" customWidth="1"/>
    <col min="1030" max="1030" width="12.625" style="2" customWidth="1"/>
    <col min="1031" max="1031" width="2.625" style="2" customWidth="1"/>
    <col min="1032" max="1034" width="12.625" style="2" customWidth="1"/>
    <col min="1035" max="1281" width="9" style="2"/>
    <col min="1282" max="1282" width="12.625" style="2" customWidth="1"/>
    <col min="1283" max="1283" width="2.625" style="2" customWidth="1"/>
    <col min="1284" max="1284" width="12.625" style="2" customWidth="1"/>
    <col min="1285" max="1285" width="2.625" style="2" customWidth="1"/>
    <col min="1286" max="1286" width="12.625" style="2" customWidth="1"/>
    <col min="1287" max="1287" width="2.625" style="2" customWidth="1"/>
    <col min="1288" max="1290" width="12.625" style="2" customWidth="1"/>
    <col min="1291" max="1537" width="9" style="2"/>
    <col min="1538" max="1538" width="12.625" style="2" customWidth="1"/>
    <col min="1539" max="1539" width="2.625" style="2" customWidth="1"/>
    <col min="1540" max="1540" width="12.625" style="2" customWidth="1"/>
    <col min="1541" max="1541" width="2.625" style="2" customWidth="1"/>
    <col min="1542" max="1542" width="12.625" style="2" customWidth="1"/>
    <col min="1543" max="1543" width="2.625" style="2" customWidth="1"/>
    <col min="1544" max="1546" width="12.625" style="2" customWidth="1"/>
    <col min="1547" max="1793" width="9" style="2"/>
    <col min="1794" max="1794" width="12.625" style="2" customWidth="1"/>
    <col min="1795" max="1795" width="2.625" style="2" customWidth="1"/>
    <col min="1796" max="1796" width="12.625" style="2" customWidth="1"/>
    <col min="1797" max="1797" width="2.625" style="2" customWidth="1"/>
    <col min="1798" max="1798" width="12.625" style="2" customWidth="1"/>
    <col min="1799" max="1799" width="2.625" style="2" customWidth="1"/>
    <col min="1800" max="1802" width="12.625" style="2" customWidth="1"/>
    <col min="1803" max="2049" width="9" style="2"/>
    <col min="2050" max="2050" width="12.625" style="2" customWidth="1"/>
    <col min="2051" max="2051" width="2.625" style="2" customWidth="1"/>
    <col min="2052" max="2052" width="12.625" style="2" customWidth="1"/>
    <col min="2053" max="2053" width="2.625" style="2" customWidth="1"/>
    <col min="2054" max="2054" width="12.625" style="2" customWidth="1"/>
    <col min="2055" max="2055" width="2.625" style="2" customWidth="1"/>
    <col min="2056" max="2058" width="12.625" style="2" customWidth="1"/>
    <col min="2059" max="2305" width="9" style="2"/>
    <col min="2306" max="2306" width="12.625" style="2" customWidth="1"/>
    <col min="2307" max="2307" width="2.625" style="2" customWidth="1"/>
    <col min="2308" max="2308" width="12.625" style="2" customWidth="1"/>
    <col min="2309" max="2309" width="2.625" style="2" customWidth="1"/>
    <col min="2310" max="2310" width="12.625" style="2" customWidth="1"/>
    <col min="2311" max="2311" width="2.625" style="2" customWidth="1"/>
    <col min="2312" max="2314" width="12.625" style="2" customWidth="1"/>
    <col min="2315" max="2561" width="9" style="2"/>
    <col min="2562" max="2562" width="12.625" style="2" customWidth="1"/>
    <col min="2563" max="2563" width="2.625" style="2" customWidth="1"/>
    <col min="2564" max="2564" width="12.625" style="2" customWidth="1"/>
    <col min="2565" max="2565" width="2.625" style="2" customWidth="1"/>
    <col min="2566" max="2566" width="12.625" style="2" customWidth="1"/>
    <col min="2567" max="2567" width="2.625" style="2" customWidth="1"/>
    <col min="2568" max="2570" width="12.625" style="2" customWidth="1"/>
    <col min="2571" max="2817" width="9" style="2"/>
    <col min="2818" max="2818" width="12.625" style="2" customWidth="1"/>
    <col min="2819" max="2819" width="2.625" style="2" customWidth="1"/>
    <col min="2820" max="2820" width="12.625" style="2" customWidth="1"/>
    <col min="2821" max="2821" width="2.625" style="2" customWidth="1"/>
    <col min="2822" max="2822" width="12.625" style="2" customWidth="1"/>
    <col min="2823" max="2823" width="2.625" style="2" customWidth="1"/>
    <col min="2824" max="2826" width="12.625" style="2" customWidth="1"/>
    <col min="2827" max="3073" width="9" style="2"/>
    <col min="3074" max="3074" width="12.625" style="2" customWidth="1"/>
    <col min="3075" max="3075" width="2.625" style="2" customWidth="1"/>
    <col min="3076" max="3076" width="12.625" style="2" customWidth="1"/>
    <col min="3077" max="3077" width="2.625" style="2" customWidth="1"/>
    <col min="3078" max="3078" width="12.625" style="2" customWidth="1"/>
    <col min="3079" max="3079" width="2.625" style="2" customWidth="1"/>
    <col min="3080" max="3082" width="12.625" style="2" customWidth="1"/>
    <col min="3083" max="3329" width="9" style="2"/>
    <col min="3330" max="3330" width="12.625" style="2" customWidth="1"/>
    <col min="3331" max="3331" width="2.625" style="2" customWidth="1"/>
    <col min="3332" max="3332" width="12.625" style="2" customWidth="1"/>
    <col min="3333" max="3333" width="2.625" style="2" customWidth="1"/>
    <col min="3334" max="3334" width="12.625" style="2" customWidth="1"/>
    <col min="3335" max="3335" width="2.625" style="2" customWidth="1"/>
    <col min="3336" max="3338" width="12.625" style="2" customWidth="1"/>
    <col min="3339" max="3585" width="9" style="2"/>
    <col min="3586" max="3586" width="12.625" style="2" customWidth="1"/>
    <col min="3587" max="3587" width="2.625" style="2" customWidth="1"/>
    <col min="3588" max="3588" width="12.625" style="2" customWidth="1"/>
    <col min="3589" max="3589" width="2.625" style="2" customWidth="1"/>
    <col min="3590" max="3590" width="12.625" style="2" customWidth="1"/>
    <col min="3591" max="3591" width="2.625" style="2" customWidth="1"/>
    <col min="3592" max="3594" width="12.625" style="2" customWidth="1"/>
    <col min="3595" max="3841" width="9" style="2"/>
    <col min="3842" max="3842" width="12.625" style="2" customWidth="1"/>
    <col min="3843" max="3843" width="2.625" style="2" customWidth="1"/>
    <col min="3844" max="3844" width="12.625" style="2" customWidth="1"/>
    <col min="3845" max="3845" width="2.625" style="2" customWidth="1"/>
    <col min="3846" max="3846" width="12.625" style="2" customWidth="1"/>
    <col min="3847" max="3847" width="2.625" style="2" customWidth="1"/>
    <col min="3848" max="3850" width="12.625" style="2" customWidth="1"/>
    <col min="3851" max="4097" width="9" style="2"/>
    <col min="4098" max="4098" width="12.625" style="2" customWidth="1"/>
    <col min="4099" max="4099" width="2.625" style="2" customWidth="1"/>
    <col min="4100" max="4100" width="12.625" style="2" customWidth="1"/>
    <col min="4101" max="4101" width="2.625" style="2" customWidth="1"/>
    <col min="4102" max="4102" width="12.625" style="2" customWidth="1"/>
    <col min="4103" max="4103" width="2.625" style="2" customWidth="1"/>
    <col min="4104" max="4106" width="12.625" style="2" customWidth="1"/>
    <col min="4107" max="4353" width="9" style="2"/>
    <col min="4354" max="4354" width="12.625" style="2" customWidth="1"/>
    <col min="4355" max="4355" width="2.625" style="2" customWidth="1"/>
    <col min="4356" max="4356" width="12.625" style="2" customWidth="1"/>
    <col min="4357" max="4357" width="2.625" style="2" customWidth="1"/>
    <col min="4358" max="4358" width="12.625" style="2" customWidth="1"/>
    <col min="4359" max="4359" width="2.625" style="2" customWidth="1"/>
    <col min="4360" max="4362" width="12.625" style="2" customWidth="1"/>
    <col min="4363" max="4609" width="9" style="2"/>
    <col min="4610" max="4610" width="12.625" style="2" customWidth="1"/>
    <col min="4611" max="4611" width="2.625" style="2" customWidth="1"/>
    <col min="4612" max="4612" width="12.625" style="2" customWidth="1"/>
    <col min="4613" max="4613" width="2.625" style="2" customWidth="1"/>
    <col min="4614" max="4614" width="12.625" style="2" customWidth="1"/>
    <col min="4615" max="4615" width="2.625" style="2" customWidth="1"/>
    <col min="4616" max="4618" width="12.625" style="2" customWidth="1"/>
    <col min="4619" max="4865" width="9" style="2"/>
    <col min="4866" max="4866" width="12.625" style="2" customWidth="1"/>
    <col min="4867" max="4867" width="2.625" style="2" customWidth="1"/>
    <col min="4868" max="4868" width="12.625" style="2" customWidth="1"/>
    <col min="4869" max="4869" width="2.625" style="2" customWidth="1"/>
    <col min="4870" max="4870" width="12.625" style="2" customWidth="1"/>
    <col min="4871" max="4871" width="2.625" style="2" customWidth="1"/>
    <col min="4872" max="4874" width="12.625" style="2" customWidth="1"/>
    <col min="4875" max="5121" width="9" style="2"/>
    <col min="5122" max="5122" width="12.625" style="2" customWidth="1"/>
    <col min="5123" max="5123" width="2.625" style="2" customWidth="1"/>
    <col min="5124" max="5124" width="12.625" style="2" customWidth="1"/>
    <col min="5125" max="5125" width="2.625" style="2" customWidth="1"/>
    <col min="5126" max="5126" width="12.625" style="2" customWidth="1"/>
    <col min="5127" max="5127" width="2.625" style="2" customWidth="1"/>
    <col min="5128" max="5130" width="12.625" style="2" customWidth="1"/>
    <col min="5131" max="5377" width="9" style="2"/>
    <col min="5378" max="5378" width="12.625" style="2" customWidth="1"/>
    <col min="5379" max="5379" width="2.625" style="2" customWidth="1"/>
    <col min="5380" max="5380" width="12.625" style="2" customWidth="1"/>
    <col min="5381" max="5381" width="2.625" style="2" customWidth="1"/>
    <col min="5382" max="5382" width="12.625" style="2" customWidth="1"/>
    <col min="5383" max="5383" width="2.625" style="2" customWidth="1"/>
    <col min="5384" max="5386" width="12.625" style="2" customWidth="1"/>
    <col min="5387" max="5633" width="9" style="2"/>
    <col min="5634" max="5634" width="12.625" style="2" customWidth="1"/>
    <col min="5635" max="5635" width="2.625" style="2" customWidth="1"/>
    <col min="5636" max="5636" width="12.625" style="2" customWidth="1"/>
    <col min="5637" max="5637" width="2.625" style="2" customWidth="1"/>
    <col min="5638" max="5638" width="12.625" style="2" customWidth="1"/>
    <col min="5639" max="5639" width="2.625" style="2" customWidth="1"/>
    <col min="5640" max="5642" width="12.625" style="2" customWidth="1"/>
    <col min="5643" max="5889" width="9" style="2"/>
    <col min="5890" max="5890" width="12.625" style="2" customWidth="1"/>
    <col min="5891" max="5891" width="2.625" style="2" customWidth="1"/>
    <col min="5892" max="5892" width="12.625" style="2" customWidth="1"/>
    <col min="5893" max="5893" width="2.625" style="2" customWidth="1"/>
    <col min="5894" max="5894" width="12.625" style="2" customWidth="1"/>
    <col min="5895" max="5895" width="2.625" style="2" customWidth="1"/>
    <col min="5896" max="5898" width="12.625" style="2" customWidth="1"/>
    <col min="5899" max="6145" width="9" style="2"/>
    <col min="6146" max="6146" width="12.625" style="2" customWidth="1"/>
    <col min="6147" max="6147" width="2.625" style="2" customWidth="1"/>
    <col min="6148" max="6148" width="12.625" style="2" customWidth="1"/>
    <col min="6149" max="6149" width="2.625" style="2" customWidth="1"/>
    <col min="6150" max="6150" width="12.625" style="2" customWidth="1"/>
    <col min="6151" max="6151" width="2.625" style="2" customWidth="1"/>
    <col min="6152" max="6154" width="12.625" style="2" customWidth="1"/>
    <col min="6155" max="6401" width="9" style="2"/>
    <col min="6402" max="6402" width="12.625" style="2" customWidth="1"/>
    <col min="6403" max="6403" width="2.625" style="2" customWidth="1"/>
    <col min="6404" max="6404" width="12.625" style="2" customWidth="1"/>
    <col min="6405" max="6405" width="2.625" style="2" customWidth="1"/>
    <col min="6406" max="6406" width="12.625" style="2" customWidth="1"/>
    <col min="6407" max="6407" width="2.625" style="2" customWidth="1"/>
    <col min="6408" max="6410" width="12.625" style="2" customWidth="1"/>
    <col min="6411" max="6657" width="9" style="2"/>
    <col min="6658" max="6658" width="12.625" style="2" customWidth="1"/>
    <col min="6659" max="6659" width="2.625" style="2" customWidth="1"/>
    <col min="6660" max="6660" width="12.625" style="2" customWidth="1"/>
    <col min="6661" max="6661" width="2.625" style="2" customWidth="1"/>
    <col min="6662" max="6662" width="12.625" style="2" customWidth="1"/>
    <col min="6663" max="6663" width="2.625" style="2" customWidth="1"/>
    <col min="6664" max="6666" width="12.625" style="2" customWidth="1"/>
    <col min="6667" max="6913" width="9" style="2"/>
    <col min="6914" max="6914" width="12.625" style="2" customWidth="1"/>
    <col min="6915" max="6915" width="2.625" style="2" customWidth="1"/>
    <col min="6916" max="6916" width="12.625" style="2" customWidth="1"/>
    <col min="6917" max="6917" width="2.625" style="2" customWidth="1"/>
    <col min="6918" max="6918" width="12.625" style="2" customWidth="1"/>
    <col min="6919" max="6919" width="2.625" style="2" customWidth="1"/>
    <col min="6920" max="6922" width="12.625" style="2" customWidth="1"/>
    <col min="6923" max="7169" width="9" style="2"/>
    <col min="7170" max="7170" width="12.625" style="2" customWidth="1"/>
    <col min="7171" max="7171" width="2.625" style="2" customWidth="1"/>
    <col min="7172" max="7172" width="12.625" style="2" customWidth="1"/>
    <col min="7173" max="7173" width="2.625" style="2" customWidth="1"/>
    <col min="7174" max="7174" width="12.625" style="2" customWidth="1"/>
    <col min="7175" max="7175" width="2.625" style="2" customWidth="1"/>
    <col min="7176" max="7178" width="12.625" style="2" customWidth="1"/>
    <col min="7179" max="7425" width="9" style="2"/>
    <col min="7426" max="7426" width="12.625" style="2" customWidth="1"/>
    <col min="7427" max="7427" width="2.625" style="2" customWidth="1"/>
    <col min="7428" max="7428" width="12.625" style="2" customWidth="1"/>
    <col min="7429" max="7429" width="2.625" style="2" customWidth="1"/>
    <col min="7430" max="7430" width="12.625" style="2" customWidth="1"/>
    <col min="7431" max="7431" width="2.625" style="2" customWidth="1"/>
    <col min="7432" max="7434" width="12.625" style="2" customWidth="1"/>
    <col min="7435" max="7681" width="9" style="2"/>
    <col min="7682" max="7682" width="12.625" style="2" customWidth="1"/>
    <col min="7683" max="7683" width="2.625" style="2" customWidth="1"/>
    <col min="7684" max="7684" width="12.625" style="2" customWidth="1"/>
    <col min="7685" max="7685" width="2.625" style="2" customWidth="1"/>
    <col min="7686" max="7686" width="12.625" style="2" customWidth="1"/>
    <col min="7687" max="7687" width="2.625" style="2" customWidth="1"/>
    <col min="7688" max="7690" width="12.625" style="2" customWidth="1"/>
    <col min="7691" max="7937" width="9" style="2"/>
    <col min="7938" max="7938" width="12.625" style="2" customWidth="1"/>
    <col min="7939" max="7939" width="2.625" style="2" customWidth="1"/>
    <col min="7940" max="7940" width="12.625" style="2" customWidth="1"/>
    <col min="7941" max="7941" width="2.625" style="2" customWidth="1"/>
    <col min="7942" max="7942" width="12.625" style="2" customWidth="1"/>
    <col min="7943" max="7943" width="2.625" style="2" customWidth="1"/>
    <col min="7944" max="7946" width="12.625" style="2" customWidth="1"/>
    <col min="7947" max="8193" width="9" style="2"/>
    <col min="8194" max="8194" width="12.625" style="2" customWidth="1"/>
    <col min="8195" max="8195" width="2.625" style="2" customWidth="1"/>
    <col min="8196" max="8196" width="12.625" style="2" customWidth="1"/>
    <col min="8197" max="8197" width="2.625" style="2" customWidth="1"/>
    <col min="8198" max="8198" width="12.625" style="2" customWidth="1"/>
    <col min="8199" max="8199" width="2.625" style="2" customWidth="1"/>
    <col min="8200" max="8202" width="12.625" style="2" customWidth="1"/>
    <col min="8203" max="8449" width="9" style="2"/>
    <col min="8450" max="8450" width="12.625" style="2" customWidth="1"/>
    <col min="8451" max="8451" width="2.625" style="2" customWidth="1"/>
    <col min="8452" max="8452" width="12.625" style="2" customWidth="1"/>
    <col min="8453" max="8453" width="2.625" style="2" customWidth="1"/>
    <col min="8454" max="8454" width="12.625" style="2" customWidth="1"/>
    <col min="8455" max="8455" width="2.625" style="2" customWidth="1"/>
    <col min="8456" max="8458" width="12.625" style="2" customWidth="1"/>
    <col min="8459" max="8705" width="9" style="2"/>
    <col min="8706" max="8706" width="12.625" style="2" customWidth="1"/>
    <col min="8707" max="8707" width="2.625" style="2" customWidth="1"/>
    <col min="8708" max="8708" width="12.625" style="2" customWidth="1"/>
    <col min="8709" max="8709" width="2.625" style="2" customWidth="1"/>
    <col min="8710" max="8710" width="12.625" style="2" customWidth="1"/>
    <col min="8711" max="8711" width="2.625" style="2" customWidth="1"/>
    <col min="8712" max="8714" width="12.625" style="2" customWidth="1"/>
    <col min="8715" max="8961" width="9" style="2"/>
    <col min="8962" max="8962" width="12.625" style="2" customWidth="1"/>
    <col min="8963" max="8963" width="2.625" style="2" customWidth="1"/>
    <col min="8964" max="8964" width="12.625" style="2" customWidth="1"/>
    <col min="8965" max="8965" width="2.625" style="2" customWidth="1"/>
    <col min="8966" max="8966" width="12.625" style="2" customWidth="1"/>
    <col min="8967" max="8967" width="2.625" style="2" customWidth="1"/>
    <col min="8968" max="8970" width="12.625" style="2" customWidth="1"/>
    <col min="8971" max="9217" width="9" style="2"/>
    <col min="9218" max="9218" width="12.625" style="2" customWidth="1"/>
    <col min="9219" max="9219" width="2.625" style="2" customWidth="1"/>
    <col min="9220" max="9220" width="12.625" style="2" customWidth="1"/>
    <col min="9221" max="9221" width="2.625" style="2" customWidth="1"/>
    <col min="9222" max="9222" width="12.625" style="2" customWidth="1"/>
    <col min="9223" max="9223" width="2.625" style="2" customWidth="1"/>
    <col min="9224" max="9226" width="12.625" style="2" customWidth="1"/>
    <col min="9227" max="9473" width="9" style="2"/>
    <col min="9474" max="9474" width="12.625" style="2" customWidth="1"/>
    <col min="9475" max="9475" width="2.625" style="2" customWidth="1"/>
    <col min="9476" max="9476" width="12.625" style="2" customWidth="1"/>
    <col min="9477" max="9477" width="2.625" style="2" customWidth="1"/>
    <col min="9478" max="9478" width="12.625" style="2" customWidth="1"/>
    <col min="9479" max="9479" width="2.625" style="2" customWidth="1"/>
    <col min="9480" max="9482" width="12.625" style="2" customWidth="1"/>
    <col min="9483" max="9729" width="9" style="2"/>
    <col min="9730" max="9730" width="12.625" style="2" customWidth="1"/>
    <col min="9731" max="9731" width="2.625" style="2" customWidth="1"/>
    <col min="9732" max="9732" width="12.625" style="2" customWidth="1"/>
    <col min="9733" max="9733" width="2.625" style="2" customWidth="1"/>
    <col min="9734" max="9734" width="12.625" style="2" customWidth="1"/>
    <col min="9735" max="9735" width="2.625" style="2" customWidth="1"/>
    <col min="9736" max="9738" width="12.625" style="2" customWidth="1"/>
    <col min="9739" max="9985" width="9" style="2"/>
    <col min="9986" max="9986" width="12.625" style="2" customWidth="1"/>
    <col min="9987" max="9987" width="2.625" style="2" customWidth="1"/>
    <col min="9988" max="9988" width="12.625" style="2" customWidth="1"/>
    <col min="9989" max="9989" width="2.625" style="2" customWidth="1"/>
    <col min="9990" max="9990" width="12.625" style="2" customWidth="1"/>
    <col min="9991" max="9991" width="2.625" style="2" customWidth="1"/>
    <col min="9992" max="9994" width="12.625" style="2" customWidth="1"/>
    <col min="9995" max="10241" width="9" style="2"/>
    <col min="10242" max="10242" width="12.625" style="2" customWidth="1"/>
    <col min="10243" max="10243" width="2.625" style="2" customWidth="1"/>
    <col min="10244" max="10244" width="12.625" style="2" customWidth="1"/>
    <col min="10245" max="10245" width="2.625" style="2" customWidth="1"/>
    <col min="10246" max="10246" width="12.625" style="2" customWidth="1"/>
    <col min="10247" max="10247" width="2.625" style="2" customWidth="1"/>
    <col min="10248" max="10250" width="12.625" style="2" customWidth="1"/>
    <col min="10251" max="10497" width="9" style="2"/>
    <col min="10498" max="10498" width="12.625" style="2" customWidth="1"/>
    <col min="10499" max="10499" width="2.625" style="2" customWidth="1"/>
    <col min="10500" max="10500" width="12.625" style="2" customWidth="1"/>
    <col min="10501" max="10501" width="2.625" style="2" customWidth="1"/>
    <col min="10502" max="10502" width="12.625" style="2" customWidth="1"/>
    <col min="10503" max="10503" width="2.625" style="2" customWidth="1"/>
    <col min="10504" max="10506" width="12.625" style="2" customWidth="1"/>
    <col min="10507" max="10753" width="9" style="2"/>
    <col min="10754" max="10754" width="12.625" style="2" customWidth="1"/>
    <col min="10755" max="10755" width="2.625" style="2" customWidth="1"/>
    <col min="10756" max="10756" width="12.625" style="2" customWidth="1"/>
    <col min="10757" max="10757" width="2.625" style="2" customWidth="1"/>
    <col min="10758" max="10758" width="12.625" style="2" customWidth="1"/>
    <col min="10759" max="10759" width="2.625" style="2" customWidth="1"/>
    <col min="10760" max="10762" width="12.625" style="2" customWidth="1"/>
    <col min="10763" max="11009" width="9" style="2"/>
    <col min="11010" max="11010" width="12.625" style="2" customWidth="1"/>
    <col min="11011" max="11011" width="2.625" style="2" customWidth="1"/>
    <col min="11012" max="11012" width="12.625" style="2" customWidth="1"/>
    <col min="11013" max="11013" width="2.625" style="2" customWidth="1"/>
    <col min="11014" max="11014" width="12.625" style="2" customWidth="1"/>
    <col min="11015" max="11015" width="2.625" style="2" customWidth="1"/>
    <col min="11016" max="11018" width="12.625" style="2" customWidth="1"/>
    <col min="11019" max="11265" width="9" style="2"/>
    <col min="11266" max="11266" width="12.625" style="2" customWidth="1"/>
    <col min="11267" max="11267" width="2.625" style="2" customWidth="1"/>
    <col min="11268" max="11268" width="12.625" style="2" customWidth="1"/>
    <col min="11269" max="11269" width="2.625" style="2" customWidth="1"/>
    <col min="11270" max="11270" width="12.625" style="2" customWidth="1"/>
    <col min="11271" max="11271" width="2.625" style="2" customWidth="1"/>
    <col min="11272" max="11274" width="12.625" style="2" customWidth="1"/>
    <col min="11275" max="11521" width="9" style="2"/>
    <col min="11522" max="11522" width="12.625" style="2" customWidth="1"/>
    <col min="11523" max="11523" width="2.625" style="2" customWidth="1"/>
    <col min="11524" max="11524" width="12.625" style="2" customWidth="1"/>
    <col min="11525" max="11525" width="2.625" style="2" customWidth="1"/>
    <col min="11526" max="11526" width="12.625" style="2" customWidth="1"/>
    <col min="11527" max="11527" width="2.625" style="2" customWidth="1"/>
    <col min="11528" max="11530" width="12.625" style="2" customWidth="1"/>
    <col min="11531" max="11777" width="9" style="2"/>
    <col min="11778" max="11778" width="12.625" style="2" customWidth="1"/>
    <col min="11779" max="11779" width="2.625" style="2" customWidth="1"/>
    <col min="11780" max="11780" width="12.625" style="2" customWidth="1"/>
    <col min="11781" max="11781" width="2.625" style="2" customWidth="1"/>
    <col min="11782" max="11782" width="12.625" style="2" customWidth="1"/>
    <col min="11783" max="11783" width="2.625" style="2" customWidth="1"/>
    <col min="11784" max="11786" width="12.625" style="2" customWidth="1"/>
    <col min="11787" max="12033" width="9" style="2"/>
    <col min="12034" max="12034" width="12.625" style="2" customWidth="1"/>
    <col min="12035" max="12035" width="2.625" style="2" customWidth="1"/>
    <col min="12036" max="12036" width="12.625" style="2" customWidth="1"/>
    <col min="12037" max="12037" width="2.625" style="2" customWidth="1"/>
    <col min="12038" max="12038" width="12.625" style="2" customWidth="1"/>
    <col min="12039" max="12039" width="2.625" style="2" customWidth="1"/>
    <col min="12040" max="12042" width="12.625" style="2" customWidth="1"/>
    <col min="12043" max="12289" width="9" style="2"/>
    <col min="12290" max="12290" width="12.625" style="2" customWidth="1"/>
    <col min="12291" max="12291" width="2.625" style="2" customWidth="1"/>
    <col min="12292" max="12292" width="12.625" style="2" customWidth="1"/>
    <col min="12293" max="12293" width="2.625" style="2" customWidth="1"/>
    <col min="12294" max="12294" width="12.625" style="2" customWidth="1"/>
    <col min="12295" max="12295" width="2.625" style="2" customWidth="1"/>
    <col min="12296" max="12298" width="12.625" style="2" customWidth="1"/>
    <col min="12299" max="12545" width="9" style="2"/>
    <col min="12546" max="12546" width="12.625" style="2" customWidth="1"/>
    <col min="12547" max="12547" width="2.625" style="2" customWidth="1"/>
    <col min="12548" max="12548" width="12.625" style="2" customWidth="1"/>
    <col min="12549" max="12549" width="2.625" style="2" customWidth="1"/>
    <col min="12550" max="12550" width="12.625" style="2" customWidth="1"/>
    <col min="12551" max="12551" width="2.625" style="2" customWidth="1"/>
    <col min="12552" max="12554" width="12.625" style="2" customWidth="1"/>
    <col min="12555" max="12801" width="9" style="2"/>
    <col min="12802" max="12802" width="12.625" style="2" customWidth="1"/>
    <col min="12803" max="12803" width="2.625" style="2" customWidth="1"/>
    <col min="12804" max="12804" width="12.625" style="2" customWidth="1"/>
    <col min="12805" max="12805" width="2.625" style="2" customWidth="1"/>
    <col min="12806" max="12806" width="12.625" style="2" customWidth="1"/>
    <col min="12807" max="12807" width="2.625" style="2" customWidth="1"/>
    <col min="12808" max="12810" width="12.625" style="2" customWidth="1"/>
    <col min="12811" max="13057" width="9" style="2"/>
    <col min="13058" max="13058" width="12.625" style="2" customWidth="1"/>
    <col min="13059" max="13059" width="2.625" style="2" customWidth="1"/>
    <col min="13060" max="13060" width="12.625" style="2" customWidth="1"/>
    <col min="13061" max="13061" width="2.625" style="2" customWidth="1"/>
    <col min="13062" max="13062" width="12.625" style="2" customWidth="1"/>
    <col min="13063" max="13063" width="2.625" style="2" customWidth="1"/>
    <col min="13064" max="13066" width="12.625" style="2" customWidth="1"/>
    <col min="13067" max="13313" width="9" style="2"/>
    <col min="13314" max="13314" width="12.625" style="2" customWidth="1"/>
    <col min="13315" max="13315" width="2.625" style="2" customWidth="1"/>
    <col min="13316" max="13316" width="12.625" style="2" customWidth="1"/>
    <col min="13317" max="13317" width="2.625" style="2" customWidth="1"/>
    <col min="13318" max="13318" width="12.625" style="2" customWidth="1"/>
    <col min="13319" max="13319" width="2.625" style="2" customWidth="1"/>
    <col min="13320" max="13322" width="12.625" style="2" customWidth="1"/>
    <col min="13323" max="13569" width="9" style="2"/>
    <col min="13570" max="13570" width="12.625" style="2" customWidth="1"/>
    <col min="13571" max="13571" width="2.625" style="2" customWidth="1"/>
    <col min="13572" max="13572" width="12.625" style="2" customWidth="1"/>
    <col min="13573" max="13573" width="2.625" style="2" customWidth="1"/>
    <col min="13574" max="13574" width="12.625" style="2" customWidth="1"/>
    <col min="13575" max="13575" width="2.625" style="2" customWidth="1"/>
    <col min="13576" max="13578" width="12.625" style="2" customWidth="1"/>
    <col min="13579" max="13825" width="9" style="2"/>
    <col min="13826" max="13826" width="12.625" style="2" customWidth="1"/>
    <col min="13827" max="13827" width="2.625" style="2" customWidth="1"/>
    <col min="13828" max="13828" width="12.625" style="2" customWidth="1"/>
    <col min="13829" max="13829" width="2.625" style="2" customWidth="1"/>
    <col min="13830" max="13830" width="12.625" style="2" customWidth="1"/>
    <col min="13831" max="13831" width="2.625" style="2" customWidth="1"/>
    <col min="13832" max="13834" width="12.625" style="2" customWidth="1"/>
    <col min="13835" max="14081" width="9" style="2"/>
    <col min="14082" max="14082" width="12.625" style="2" customWidth="1"/>
    <col min="14083" max="14083" width="2.625" style="2" customWidth="1"/>
    <col min="14084" max="14084" width="12.625" style="2" customWidth="1"/>
    <col min="14085" max="14085" width="2.625" style="2" customWidth="1"/>
    <col min="14086" max="14086" width="12.625" style="2" customWidth="1"/>
    <col min="14087" max="14087" width="2.625" style="2" customWidth="1"/>
    <col min="14088" max="14090" width="12.625" style="2" customWidth="1"/>
    <col min="14091" max="14337" width="9" style="2"/>
    <col min="14338" max="14338" width="12.625" style="2" customWidth="1"/>
    <col min="14339" max="14339" width="2.625" style="2" customWidth="1"/>
    <col min="14340" max="14340" width="12.625" style="2" customWidth="1"/>
    <col min="14341" max="14341" width="2.625" style="2" customWidth="1"/>
    <col min="14342" max="14342" width="12.625" style="2" customWidth="1"/>
    <col min="14343" max="14343" width="2.625" style="2" customWidth="1"/>
    <col min="14344" max="14346" width="12.625" style="2" customWidth="1"/>
    <col min="14347" max="14593" width="9" style="2"/>
    <col min="14594" max="14594" width="12.625" style="2" customWidth="1"/>
    <col min="14595" max="14595" width="2.625" style="2" customWidth="1"/>
    <col min="14596" max="14596" width="12.625" style="2" customWidth="1"/>
    <col min="14597" max="14597" width="2.625" style="2" customWidth="1"/>
    <col min="14598" max="14598" width="12.625" style="2" customWidth="1"/>
    <col min="14599" max="14599" width="2.625" style="2" customWidth="1"/>
    <col min="14600" max="14602" width="12.625" style="2" customWidth="1"/>
    <col min="14603" max="14849" width="9" style="2"/>
    <col min="14850" max="14850" width="12.625" style="2" customWidth="1"/>
    <col min="14851" max="14851" width="2.625" style="2" customWidth="1"/>
    <col min="14852" max="14852" width="12.625" style="2" customWidth="1"/>
    <col min="14853" max="14853" width="2.625" style="2" customWidth="1"/>
    <col min="14854" max="14854" width="12.625" style="2" customWidth="1"/>
    <col min="14855" max="14855" width="2.625" style="2" customWidth="1"/>
    <col min="14856" max="14858" width="12.625" style="2" customWidth="1"/>
    <col min="14859" max="15105" width="9" style="2"/>
    <col min="15106" max="15106" width="12.625" style="2" customWidth="1"/>
    <col min="15107" max="15107" width="2.625" style="2" customWidth="1"/>
    <col min="15108" max="15108" width="12.625" style="2" customWidth="1"/>
    <col min="15109" max="15109" width="2.625" style="2" customWidth="1"/>
    <col min="15110" max="15110" width="12.625" style="2" customWidth="1"/>
    <col min="15111" max="15111" width="2.625" style="2" customWidth="1"/>
    <col min="15112" max="15114" width="12.625" style="2" customWidth="1"/>
    <col min="15115" max="15361" width="9" style="2"/>
    <col min="15362" max="15362" width="12.625" style="2" customWidth="1"/>
    <col min="15363" max="15363" width="2.625" style="2" customWidth="1"/>
    <col min="15364" max="15364" width="12.625" style="2" customWidth="1"/>
    <col min="15365" max="15365" width="2.625" style="2" customWidth="1"/>
    <col min="15366" max="15366" width="12.625" style="2" customWidth="1"/>
    <col min="15367" max="15367" width="2.625" style="2" customWidth="1"/>
    <col min="15368" max="15370" width="12.625" style="2" customWidth="1"/>
    <col min="15371" max="15617" width="9" style="2"/>
    <col min="15618" max="15618" width="12.625" style="2" customWidth="1"/>
    <col min="15619" max="15619" width="2.625" style="2" customWidth="1"/>
    <col min="15620" max="15620" width="12.625" style="2" customWidth="1"/>
    <col min="15621" max="15621" width="2.625" style="2" customWidth="1"/>
    <col min="15622" max="15622" width="12.625" style="2" customWidth="1"/>
    <col min="15623" max="15623" width="2.625" style="2" customWidth="1"/>
    <col min="15624" max="15626" width="12.625" style="2" customWidth="1"/>
    <col min="15627" max="15873" width="9" style="2"/>
    <col min="15874" max="15874" width="12.625" style="2" customWidth="1"/>
    <col min="15875" max="15875" width="2.625" style="2" customWidth="1"/>
    <col min="15876" max="15876" width="12.625" style="2" customWidth="1"/>
    <col min="15877" max="15877" width="2.625" style="2" customWidth="1"/>
    <col min="15878" max="15878" width="12.625" style="2" customWidth="1"/>
    <col min="15879" max="15879" width="2.625" style="2" customWidth="1"/>
    <col min="15880" max="15882" width="12.625" style="2" customWidth="1"/>
    <col min="15883" max="16129" width="9" style="2"/>
    <col min="16130" max="16130" width="12.625" style="2" customWidth="1"/>
    <col min="16131" max="16131" width="2.625" style="2" customWidth="1"/>
    <col min="16132" max="16132" width="12.625" style="2" customWidth="1"/>
    <col min="16133" max="16133" width="2.625" style="2" customWidth="1"/>
    <col min="16134" max="16134" width="12.625" style="2" customWidth="1"/>
    <col min="16135" max="16135" width="2.625" style="2" customWidth="1"/>
    <col min="16136" max="16138" width="12.625" style="2" customWidth="1"/>
    <col min="16139" max="16384" width="9" style="2"/>
  </cols>
  <sheetData>
    <row r="1" spans="1:12" s="1" customFormat="1" ht="13.5" customHeight="1">
      <c r="B1" s="404" t="s">
        <v>283</v>
      </c>
      <c r="C1" s="5"/>
      <c r="D1" s="5"/>
      <c r="E1" s="448" t="s">
        <v>284</v>
      </c>
      <c r="G1" s="456" t="s">
        <v>285</v>
      </c>
      <c r="H1" s="457"/>
      <c r="I1" s="7"/>
      <c r="J1" s="456" t="s">
        <v>286</v>
      </c>
      <c r="K1" s="457"/>
    </row>
    <row r="2" spans="1:12" s="1" customFormat="1" ht="13.5">
      <c r="B2" s="405"/>
      <c r="C2" s="5"/>
      <c r="D2" s="5"/>
      <c r="E2" s="449"/>
      <c r="G2" s="10" t="s">
        <v>287</v>
      </c>
      <c r="H2" s="12" t="s">
        <v>288</v>
      </c>
      <c r="I2" s="7"/>
      <c r="J2" s="10" t="s">
        <v>289</v>
      </c>
      <c r="K2" s="12" t="s">
        <v>290</v>
      </c>
    </row>
    <row r="3" spans="1:12" s="1" customFormat="1" ht="13.5">
      <c r="B3" s="4"/>
      <c r="C3" s="6"/>
      <c r="D3" s="6"/>
      <c r="E3" s="4"/>
      <c r="F3" s="7"/>
      <c r="G3" s="8"/>
      <c r="H3" s="9"/>
      <c r="I3" s="7"/>
      <c r="J3" s="8"/>
      <c r="K3" s="9"/>
      <c r="L3" s="7"/>
    </row>
    <row r="4" spans="1:12" ht="13.5">
      <c r="E4" s="3" t="s">
        <v>381</v>
      </c>
      <c r="G4" s="3" t="s">
        <v>292</v>
      </c>
      <c r="I4" s="408" t="s">
        <v>397</v>
      </c>
      <c r="J4" s="408"/>
      <c r="K4" s="408"/>
    </row>
    <row r="5" spans="1:12" ht="13.5" customHeight="1">
      <c r="B5" s="387" t="s">
        <v>10</v>
      </c>
      <c r="E5" s="390" t="s">
        <v>5</v>
      </c>
      <c r="F5" s="391"/>
      <c r="G5" s="392" t="s">
        <v>398</v>
      </c>
      <c r="H5" s="391"/>
      <c r="I5" s="391"/>
      <c r="J5" s="391"/>
      <c r="K5" s="391"/>
    </row>
    <row r="6" spans="1:12" ht="13.5">
      <c r="B6" s="388"/>
      <c r="E6" s="390" t="s">
        <v>6</v>
      </c>
      <c r="F6" s="391"/>
      <c r="G6" s="393" t="s">
        <v>399</v>
      </c>
      <c r="H6" s="394"/>
      <c r="I6" s="394"/>
      <c r="J6" s="394"/>
      <c r="K6" s="395"/>
    </row>
    <row r="7" spans="1:12" ht="13.5">
      <c r="B7" s="388"/>
      <c r="E7" s="391"/>
      <c r="F7" s="391"/>
      <c r="G7" s="396"/>
      <c r="H7" s="397"/>
      <c r="I7" s="397"/>
      <c r="J7" s="397"/>
      <c r="K7" s="398"/>
    </row>
    <row r="8" spans="1:12" ht="13.5">
      <c r="B8" s="389"/>
      <c r="E8" s="391"/>
      <c r="F8" s="391"/>
      <c r="G8" s="396"/>
      <c r="H8" s="397"/>
      <c r="I8" s="397"/>
      <c r="J8" s="397"/>
      <c r="K8" s="398"/>
    </row>
    <row r="9" spans="1:12" ht="13.5">
      <c r="E9" s="391"/>
      <c r="F9" s="391"/>
      <c r="G9" s="399"/>
      <c r="H9" s="400"/>
      <c r="I9" s="400"/>
      <c r="J9" s="400"/>
      <c r="K9" s="401"/>
    </row>
    <row r="10" spans="1:12" ht="13.5">
      <c r="A10" s="139" t="s">
        <v>1033</v>
      </c>
    </row>
    <row r="11" spans="1:12" ht="13.5">
      <c r="A11" s="65" t="s">
        <v>833</v>
      </c>
      <c r="B11" s="427" t="s">
        <v>7</v>
      </c>
      <c r="C11" s="427"/>
      <c r="D11" s="67" t="s">
        <v>834</v>
      </c>
      <c r="E11" s="427" t="s">
        <v>8</v>
      </c>
      <c r="F11" s="427"/>
      <c r="G11" s="427"/>
      <c r="H11" s="427"/>
      <c r="I11" s="427"/>
      <c r="J11" s="427"/>
      <c r="K11" s="427"/>
    </row>
    <row r="12" spans="1:12" ht="24.95" customHeight="1">
      <c r="A12" s="66"/>
      <c r="B12" s="393" t="s">
        <v>400</v>
      </c>
      <c r="C12" s="428"/>
      <c r="D12" s="133"/>
      <c r="E12" s="381" t="s">
        <v>401</v>
      </c>
      <c r="F12" s="382"/>
      <c r="G12" s="382"/>
      <c r="H12" s="382"/>
      <c r="I12" s="382"/>
      <c r="J12" s="382"/>
      <c r="K12" s="383"/>
    </row>
    <row r="13" spans="1:12" ht="24.95" customHeight="1">
      <c r="A13" s="66"/>
      <c r="B13" s="429"/>
      <c r="C13" s="430"/>
      <c r="D13" s="134"/>
      <c r="E13" s="384" t="s">
        <v>402</v>
      </c>
      <c r="F13" s="385"/>
      <c r="G13" s="385"/>
      <c r="H13" s="385"/>
      <c r="I13" s="385"/>
      <c r="J13" s="385"/>
      <c r="K13" s="386"/>
    </row>
    <row r="14" spans="1:12" ht="24.95" customHeight="1">
      <c r="A14" s="66"/>
      <c r="B14" s="429"/>
      <c r="C14" s="430"/>
      <c r="D14" s="134"/>
      <c r="E14" s="384" t="s">
        <v>403</v>
      </c>
      <c r="F14" s="385"/>
      <c r="G14" s="385"/>
      <c r="H14" s="385"/>
      <c r="I14" s="385"/>
      <c r="J14" s="385"/>
      <c r="K14" s="386"/>
    </row>
    <row r="15" spans="1:12" ht="24.95" customHeight="1">
      <c r="A15" s="66"/>
      <c r="B15" s="429"/>
      <c r="C15" s="430"/>
      <c r="D15" s="134"/>
      <c r="E15" s="384" t="s">
        <v>404</v>
      </c>
      <c r="F15" s="385"/>
      <c r="G15" s="385"/>
      <c r="H15" s="385"/>
      <c r="I15" s="385"/>
      <c r="J15" s="385"/>
      <c r="K15" s="386"/>
    </row>
    <row r="16" spans="1:12" ht="24.95" customHeight="1">
      <c r="A16" s="66"/>
      <c r="B16" s="429"/>
      <c r="C16" s="430"/>
      <c r="D16" s="134"/>
      <c r="E16" s="434"/>
      <c r="F16" s="435"/>
      <c r="G16" s="435"/>
      <c r="H16" s="435"/>
      <c r="I16" s="435"/>
      <c r="J16" s="435"/>
      <c r="K16" s="436"/>
    </row>
    <row r="17" spans="1:11" ht="24.95" customHeight="1">
      <c r="A17" s="66"/>
      <c r="B17" s="431"/>
      <c r="C17" s="430"/>
      <c r="D17" s="134"/>
      <c r="E17" s="365"/>
      <c r="F17" s="366"/>
      <c r="G17" s="366"/>
      <c r="H17" s="366"/>
      <c r="I17" s="366"/>
      <c r="J17" s="366"/>
      <c r="K17" s="367"/>
    </row>
    <row r="18" spans="1:11" ht="24.95" customHeight="1">
      <c r="A18" s="66"/>
      <c r="B18" s="431"/>
      <c r="C18" s="430"/>
      <c r="D18" s="134"/>
      <c r="E18" s="362"/>
      <c r="F18" s="363"/>
      <c r="G18" s="363"/>
      <c r="H18" s="363"/>
      <c r="I18" s="363"/>
      <c r="J18" s="363"/>
      <c r="K18" s="364"/>
    </row>
    <row r="19" spans="1:11" ht="24.95" customHeight="1">
      <c r="A19" s="66"/>
      <c r="B19" s="431"/>
      <c r="C19" s="430"/>
      <c r="D19" s="134"/>
      <c r="E19" s="365"/>
      <c r="F19" s="366"/>
      <c r="G19" s="366"/>
      <c r="H19" s="366"/>
      <c r="I19" s="366"/>
      <c r="J19" s="366"/>
      <c r="K19" s="367"/>
    </row>
    <row r="20" spans="1:11" ht="24.95" customHeight="1">
      <c r="A20" s="66"/>
      <c r="B20" s="431"/>
      <c r="C20" s="430"/>
      <c r="D20" s="134"/>
      <c r="E20" s="368"/>
      <c r="F20" s="369"/>
      <c r="G20" s="369"/>
      <c r="H20" s="369"/>
      <c r="I20" s="369"/>
      <c r="J20" s="369"/>
      <c r="K20" s="370"/>
    </row>
    <row r="21" spans="1:11" ht="24.95" customHeight="1">
      <c r="A21" s="66"/>
      <c r="B21" s="393" t="s">
        <v>405</v>
      </c>
      <c r="C21" s="428"/>
      <c r="D21" s="133"/>
      <c r="E21" s="381" t="s">
        <v>406</v>
      </c>
      <c r="F21" s="382"/>
      <c r="G21" s="382"/>
      <c r="H21" s="382"/>
      <c r="I21" s="382"/>
      <c r="J21" s="382"/>
      <c r="K21" s="383"/>
    </row>
    <row r="22" spans="1:11" ht="24.95" customHeight="1">
      <c r="A22" s="66"/>
      <c r="B22" s="429"/>
      <c r="C22" s="430"/>
      <c r="D22" s="134"/>
      <c r="E22" s="384" t="s">
        <v>407</v>
      </c>
      <c r="F22" s="385"/>
      <c r="G22" s="385"/>
      <c r="H22" s="385"/>
      <c r="I22" s="385"/>
      <c r="J22" s="385"/>
      <c r="K22" s="386"/>
    </row>
    <row r="23" spans="1:11" ht="24.95" customHeight="1">
      <c r="A23" s="66"/>
      <c r="B23" s="429"/>
      <c r="C23" s="430"/>
      <c r="D23" s="134"/>
      <c r="E23" s="384" t="s">
        <v>408</v>
      </c>
      <c r="F23" s="385"/>
      <c r="G23" s="385"/>
      <c r="H23" s="385"/>
      <c r="I23" s="385"/>
      <c r="J23" s="385"/>
      <c r="K23" s="386"/>
    </row>
    <row r="24" spans="1:11" ht="24.95" customHeight="1">
      <c r="A24" s="66"/>
      <c r="B24" s="429"/>
      <c r="C24" s="430"/>
      <c r="D24" s="134"/>
      <c r="E24" s="365"/>
      <c r="F24" s="366"/>
      <c r="G24" s="366"/>
      <c r="H24" s="366"/>
      <c r="I24" s="366"/>
      <c r="J24" s="366"/>
      <c r="K24" s="367"/>
    </row>
    <row r="25" spans="1:11" ht="24.95" customHeight="1">
      <c r="A25" s="66"/>
      <c r="B25" s="429"/>
      <c r="C25" s="430"/>
      <c r="D25" s="134"/>
      <c r="E25" s="365"/>
      <c r="F25" s="366"/>
      <c r="G25" s="366"/>
      <c r="H25" s="366"/>
      <c r="I25" s="366"/>
      <c r="J25" s="366"/>
      <c r="K25" s="367"/>
    </row>
    <row r="26" spans="1:11" ht="24.95" customHeight="1">
      <c r="A26" s="66"/>
      <c r="B26" s="431"/>
      <c r="C26" s="430"/>
      <c r="D26" s="134"/>
      <c r="E26" s="365"/>
      <c r="F26" s="366"/>
      <c r="G26" s="366"/>
      <c r="H26" s="366"/>
      <c r="I26" s="366"/>
      <c r="J26" s="366"/>
      <c r="K26" s="367"/>
    </row>
    <row r="27" spans="1:11" ht="24.95" customHeight="1">
      <c r="A27" s="66"/>
      <c r="B27" s="431"/>
      <c r="C27" s="430"/>
      <c r="D27" s="134"/>
      <c r="E27" s="362"/>
      <c r="F27" s="363"/>
      <c r="G27" s="363"/>
      <c r="H27" s="363"/>
      <c r="I27" s="363"/>
      <c r="J27" s="363"/>
      <c r="K27" s="364"/>
    </row>
    <row r="28" spans="1:11" ht="24.95" customHeight="1">
      <c r="A28" s="66"/>
      <c r="B28" s="431"/>
      <c r="C28" s="430"/>
      <c r="D28" s="134"/>
      <c r="E28" s="365"/>
      <c r="F28" s="366"/>
      <c r="G28" s="366"/>
      <c r="H28" s="366"/>
      <c r="I28" s="366"/>
      <c r="J28" s="366"/>
      <c r="K28" s="367"/>
    </row>
    <row r="29" spans="1:11" ht="24.95" customHeight="1">
      <c r="A29" s="66"/>
      <c r="B29" s="432"/>
      <c r="C29" s="433"/>
      <c r="D29" s="135"/>
      <c r="E29" s="368"/>
      <c r="F29" s="369"/>
      <c r="G29" s="369"/>
      <c r="H29" s="369"/>
      <c r="I29" s="369"/>
      <c r="J29" s="369"/>
      <c r="K29" s="370"/>
    </row>
    <row r="30" spans="1:11" ht="24.95" customHeight="1">
      <c r="A30" s="66"/>
      <c r="B30" s="429" t="s">
        <v>409</v>
      </c>
      <c r="C30" s="430"/>
      <c r="D30" s="134"/>
      <c r="E30" s="381" t="s">
        <v>410</v>
      </c>
      <c r="F30" s="382"/>
      <c r="G30" s="382"/>
      <c r="H30" s="382"/>
      <c r="I30" s="382"/>
      <c r="J30" s="382"/>
      <c r="K30" s="383"/>
    </row>
    <row r="31" spans="1:11" ht="24.95" customHeight="1">
      <c r="A31" s="66"/>
      <c r="B31" s="429"/>
      <c r="C31" s="430"/>
      <c r="D31" s="134"/>
      <c r="E31" s="384" t="s">
        <v>411</v>
      </c>
      <c r="F31" s="385"/>
      <c r="G31" s="385"/>
      <c r="H31" s="385"/>
      <c r="I31" s="385"/>
      <c r="J31" s="385"/>
      <c r="K31" s="386"/>
    </row>
    <row r="32" spans="1:11" ht="24.95" customHeight="1">
      <c r="A32" s="66"/>
      <c r="B32" s="429"/>
      <c r="C32" s="430"/>
      <c r="D32" s="134"/>
      <c r="E32" s="434"/>
      <c r="F32" s="435"/>
      <c r="G32" s="435"/>
      <c r="H32" s="435"/>
      <c r="I32" s="435"/>
      <c r="J32" s="435"/>
      <c r="K32" s="436"/>
    </row>
    <row r="33" spans="1:11" ht="24.95" customHeight="1">
      <c r="A33" s="66"/>
      <c r="B33" s="429"/>
      <c r="C33" s="430"/>
      <c r="D33" s="134"/>
      <c r="E33" s="365"/>
      <c r="F33" s="366"/>
      <c r="G33" s="366"/>
      <c r="H33" s="366"/>
      <c r="I33" s="366"/>
      <c r="J33" s="366"/>
      <c r="K33" s="367"/>
    </row>
    <row r="34" spans="1:11" ht="24.95" customHeight="1">
      <c r="A34" s="66"/>
      <c r="B34" s="429"/>
      <c r="C34" s="430"/>
      <c r="D34" s="134"/>
      <c r="E34" s="365"/>
      <c r="F34" s="366"/>
      <c r="G34" s="366"/>
      <c r="H34" s="366"/>
      <c r="I34" s="366"/>
      <c r="J34" s="366"/>
      <c r="K34" s="367"/>
    </row>
    <row r="35" spans="1:11" ht="24.95" customHeight="1">
      <c r="A35" s="66"/>
      <c r="B35" s="431"/>
      <c r="C35" s="430"/>
      <c r="D35" s="134"/>
      <c r="E35" s="365"/>
      <c r="F35" s="366"/>
      <c r="G35" s="366"/>
      <c r="H35" s="366"/>
      <c r="I35" s="366"/>
      <c r="J35" s="366"/>
      <c r="K35" s="367"/>
    </row>
    <row r="36" spans="1:11" ht="24.95" customHeight="1">
      <c r="A36" s="66"/>
      <c r="B36" s="431"/>
      <c r="C36" s="430"/>
      <c r="D36" s="134"/>
      <c r="E36" s="362"/>
      <c r="F36" s="363"/>
      <c r="G36" s="363"/>
      <c r="H36" s="363"/>
      <c r="I36" s="363"/>
      <c r="J36" s="363"/>
      <c r="K36" s="364"/>
    </row>
    <row r="37" spans="1:11" ht="24.95" customHeight="1">
      <c r="A37" s="66"/>
      <c r="B37" s="431"/>
      <c r="C37" s="430"/>
      <c r="D37" s="134"/>
      <c r="E37" s="365"/>
      <c r="F37" s="366"/>
      <c r="G37" s="366"/>
      <c r="H37" s="366"/>
      <c r="I37" s="366"/>
      <c r="J37" s="366"/>
      <c r="K37" s="367"/>
    </row>
    <row r="38" spans="1:11" ht="24.95" customHeight="1">
      <c r="A38" s="66"/>
      <c r="B38" s="431"/>
      <c r="C38" s="430"/>
      <c r="D38" s="134"/>
      <c r="E38" s="368"/>
      <c r="F38" s="369"/>
      <c r="G38" s="369"/>
      <c r="H38" s="369"/>
      <c r="I38" s="369"/>
      <c r="J38" s="369"/>
      <c r="K38" s="370"/>
    </row>
    <row r="39" spans="1:11" ht="24.95" customHeight="1">
      <c r="A39" s="66"/>
      <c r="B39" s="393"/>
      <c r="C39" s="428"/>
      <c r="D39" s="136"/>
      <c r="E39" s="372"/>
      <c r="F39" s="373"/>
      <c r="G39" s="373"/>
      <c r="H39" s="373"/>
      <c r="I39" s="373"/>
      <c r="J39" s="373"/>
      <c r="K39" s="374"/>
    </row>
    <row r="40" spans="1:11" ht="24.95" customHeight="1">
      <c r="A40" s="66"/>
      <c r="B40" s="429"/>
      <c r="C40" s="430"/>
      <c r="D40" s="137"/>
      <c r="E40" s="365"/>
      <c r="F40" s="366"/>
      <c r="G40" s="366"/>
      <c r="H40" s="366"/>
      <c r="I40" s="366"/>
      <c r="J40" s="366"/>
      <c r="K40" s="367"/>
    </row>
    <row r="41" spans="1:11" ht="24.95" customHeight="1">
      <c r="A41" s="66"/>
      <c r="B41" s="429"/>
      <c r="C41" s="430"/>
      <c r="D41" s="137"/>
      <c r="E41" s="365"/>
      <c r="F41" s="366"/>
      <c r="G41" s="366"/>
      <c r="H41" s="366"/>
      <c r="I41" s="366"/>
      <c r="J41" s="366"/>
      <c r="K41" s="367"/>
    </row>
    <row r="42" spans="1:11" ht="24.95" customHeight="1">
      <c r="A42" s="66"/>
      <c r="B42" s="429"/>
      <c r="C42" s="430"/>
      <c r="D42" s="137"/>
      <c r="E42" s="365"/>
      <c r="F42" s="366"/>
      <c r="G42" s="366"/>
      <c r="H42" s="366"/>
      <c r="I42" s="366"/>
      <c r="J42" s="366"/>
      <c r="K42" s="367"/>
    </row>
    <row r="43" spans="1:11" ht="24.95" customHeight="1">
      <c r="A43" s="66"/>
      <c r="B43" s="429"/>
      <c r="C43" s="430"/>
      <c r="D43" s="137"/>
      <c r="E43" s="365"/>
      <c r="F43" s="366"/>
      <c r="G43" s="366"/>
      <c r="H43" s="366"/>
      <c r="I43" s="366"/>
      <c r="J43" s="366"/>
      <c r="K43" s="367"/>
    </row>
    <row r="44" spans="1:11" ht="24.95" customHeight="1">
      <c r="A44" s="66"/>
      <c r="B44" s="431"/>
      <c r="C44" s="430"/>
      <c r="D44" s="137"/>
      <c r="E44" s="365"/>
      <c r="F44" s="366"/>
      <c r="G44" s="366"/>
      <c r="H44" s="366"/>
      <c r="I44" s="366"/>
      <c r="J44" s="366"/>
      <c r="K44" s="367"/>
    </row>
    <row r="45" spans="1:11" ht="24.95" customHeight="1">
      <c r="A45" s="66"/>
      <c r="B45" s="431"/>
      <c r="C45" s="430"/>
      <c r="D45" s="137"/>
      <c r="E45" s="362"/>
      <c r="F45" s="363"/>
      <c r="G45" s="363"/>
      <c r="H45" s="363"/>
      <c r="I45" s="363"/>
      <c r="J45" s="363"/>
      <c r="K45" s="364"/>
    </row>
    <row r="46" spans="1:11" ht="24.95" customHeight="1">
      <c r="A46" s="66"/>
      <c r="B46" s="431"/>
      <c r="C46" s="430"/>
      <c r="D46" s="137"/>
      <c r="E46" s="365"/>
      <c r="F46" s="366"/>
      <c r="G46" s="366"/>
      <c r="H46" s="366"/>
      <c r="I46" s="366"/>
      <c r="J46" s="366"/>
      <c r="K46" s="367"/>
    </row>
    <row r="47" spans="1:11" ht="24.95" customHeight="1">
      <c r="A47" s="66"/>
      <c r="B47" s="432"/>
      <c r="C47" s="433"/>
      <c r="D47" s="138"/>
      <c r="E47" s="368"/>
      <c r="F47" s="369"/>
      <c r="G47" s="369"/>
      <c r="H47" s="369"/>
      <c r="I47" s="369"/>
      <c r="J47" s="369"/>
      <c r="K47" s="370"/>
    </row>
    <row r="48" spans="1:11" ht="13.5"/>
    <row r="49" spans="2:11" ht="13.5">
      <c r="B49" s="2" t="s">
        <v>9</v>
      </c>
    </row>
    <row r="50" spans="2:11" ht="13.5">
      <c r="B50" s="409" t="s">
        <v>412</v>
      </c>
      <c r="C50" s="410"/>
      <c r="D50" s="410"/>
      <c r="E50" s="410"/>
      <c r="F50" s="410"/>
      <c r="G50" s="411"/>
      <c r="H50" s="409" t="s">
        <v>413</v>
      </c>
      <c r="I50" s="410"/>
      <c r="J50" s="410"/>
      <c r="K50" s="411"/>
    </row>
    <row r="51" spans="2:11" ht="13.5">
      <c r="B51" s="412"/>
      <c r="C51" s="413"/>
      <c r="D51" s="413"/>
      <c r="E51" s="413"/>
      <c r="F51" s="413"/>
      <c r="G51" s="414"/>
      <c r="H51" s="412"/>
      <c r="I51" s="413"/>
      <c r="J51" s="413"/>
      <c r="K51" s="414"/>
    </row>
    <row r="52" spans="2:11" ht="13.5">
      <c r="B52" s="412"/>
      <c r="C52" s="413"/>
      <c r="D52" s="413"/>
      <c r="E52" s="413"/>
      <c r="F52" s="413"/>
      <c r="G52" s="414"/>
      <c r="H52" s="412"/>
      <c r="I52" s="413"/>
      <c r="J52" s="413"/>
      <c r="K52" s="414"/>
    </row>
    <row r="53" spans="2:11" ht="13.5">
      <c r="B53" s="412"/>
      <c r="C53" s="413"/>
      <c r="D53" s="413"/>
      <c r="E53" s="413"/>
      <c r="F53" s="413"/>
      <c r="G53" s="414"/>
      <c r="H53" s="412"/>
      <c r="I53" s="413"/>
      <c r="J53" s="413"/>
      <c r="K53" s="414"/>
    </row>
    <row r="54" spans="2:11" ht="13.5">
      <c r="B54" s="412"/>
      <c r="C54" s="413"/>
      <c r="D54" s="413"/>
      <c r="E54" s="413"/>
      <c r="F54" s="413"/>
      <c r="G54" s="414"/>
      <c r="H54" s="412"/>
      <c r="I54" s="413"/>
      <c r="J54" s="413"/>
      <c r="K54" s="414"/>
    </row>
    <row r="55" spans="2:11" ht="13.5">
      <c r="B55" s="412"/>
      <c r="C55" s="413"/>
      <c r="D55" s="413"/>
      <c r="E55" s="413"/>
      <c r="F55" s="413"/>
      <c r="G55" s="414"/>
      <c r="H55" s="412"/>
      <c r="I55" s="413"/>
      <c r="J55" s="413"/>
      <c r="K55" s="414"/>
    </row>
    <row r="56" spans="2:11" ht="13.5">
      <c r="B56" s="412"/>
      <c r="C56" s="413"/>
      <c r="D56" s="413"/>
      <c r="E56" s="413"/>
      <c r="F56" s="413"/>
      <c r="G56" s="414"/>
      <c r="H56" s="412"/>
      <c r="I56" s="413"/>
      <c r="J56" s="413"/>
      <c r="K56" s="414"/>
    </row>
    <row r="57" spans="2:11" ht="13.5">
      <c r="B57" s="412"/>
      <c r="C57" s="413"/>
      <c r="D57" s="413"/>
      <c r="E57" s="413"/>
      <c r="F57" s="413"/>
      <c r="G57" s="414"/>
      <c r="H57" s="412"/>
      <c r="I57" s="413"/>
      <c r="J57" s="413"/>
      <c r="K57" s="414"/>
    </row>
    <row r="58" spans="2:11" ht="13.5">
      <c r="B58" s="412"/>
      <c r="C58" s="413"/>
      <c r="D58" s="413"/>
      <c r="E58" s="413"/>
      <c r="F58" s="413"/>
      <c r="G58" s="414"/>
      <c r="H58" s="412"/>
      <c r="I58" s="413"/>
      <c r="J58" s="413"/>
      <c r="K58" s="414"/>
    </row>
    <row r="59" spans="2:11" ht="13.5">
      <c r="B59" s="412"/>
      <c r="C59" s="413"/>
      <c r="D59" s="413"/>
      <c r="E59" s="413"/>
      <c r="F59" s="413"/>
      <c r="G59" s="414"/>
      <c r="H59" s="412"/>
      <c r="I59" s="413"/>
      <c r="J59" s="413"/>
      <c r="K59" s="414"/>
    </row>
    <row r="60" spans="2:11" ht="13.5">
      <c r="B60" s="412"/>
      <c r="C60" s="413"/>
      <c r="D60" s="413"/>
      <c r="E60" s="413"/>
      <c r="F60" s="413"/>
      <c r="G60" s="414"/>
      <c r="H60" s="412"/>
      <c r="I60" s="413"/>
      <c r="J60" s="413"/>
      <c r="K60" s="414"/>
    </row>
    <row r="61" spans="2:11" ht="13.5">
      <c r="B61" s="412"/>
      <c r="C61" s="413"/>
      <c r="D61" s="413"/>
      <c r="E61" s="413"/>
      <c r="F61" s="413"/>
      <c r="G61" s="414"/>
      <c r="H61" s="412"/>
      <c r="I61" s="413"/>
      <c r="J61" s="413"/>
      <c r="K61" s="414"/>
    </row>
    <row r="62" spans="2:11" ht="13.5">
      <c r="B62" s="415"/>
      <c r="C62" s="416"/>
      <c r="D62" s="416"/>
      <c r="E62" s="416"/>
      <c r="F62" s="416"/>
      <c r="G62" s="417"/>
      <c r="H62" s="421"/>
      <c r="I62" s="422"/>
      <c r="J62" s="422"/>
      <c r="K62" s="423"/>
    </row>
    <row r="63" spans="2:11" ht="13.5">
      <c r="B63" s="415"/>
      <c r="C63" s="416"/>
      <c r="D63" s="416"/>
      <c r="E63" s="416"/>
      <c r="F63" s="416"/>
      <c r="G63" s="417"/>
      <c r="H63" s="421"/>
      <c r="I63" s="422"/>
      <c r="J63" s="422"/>
      <c r="K63" s="423"/>
    </row>
    <row r="64" spans="2:11" ht="13.5">
      <c r="B64" s="415"/>
      <c r="C64" s="416"/>
      <c r="D64" s="416"/>
      <c r="E64" s="416"/>
      <c r="F64" s="416"/>
      <c r="G64" s="417"/>
      <c r="H64" s="421"/>
      <c r="I64" s="422"/>
      <c r="J64" s="422"/>
      <c r="K64" s="423"/>
    </row>
    <row r="65" spans="2:11" ht="13.5">
      <c r="B65" s="415"/>
      <c r="C65" s="416"/>
      <c r="D65" s="416"/>
      <c r="E65" s="416"/>
      <c r="F65" s="416"/>
      <c r="G65" s="417"/>
      <c r="H65" s="421"/>
      <c r="I65" s="422"/>
      <c r="J65" s="422"/>
      <c r="K65" s="423"/>
    </row>
    <row r="66" spans="2:11" ht="13.5">
      <c r="B66" s="415"/>
      <c r="C66" s="416"/>
      <c r="D66" s="416"/>
      <c r="E66" s="416"/>
      <c r="F66" s="416"/>
      <c r="G66" s="417"/>
      <c r="H66" s="421"/>
      <c r="I66" s="422"/>
      <c r="J66" s="422"/>
      <c r="K66" s="423"/>
    </row>
    <row r="67" spans="2:11" ht="13.5">
      <c r="B67" s="415"/>
      <c r="C67" s="416"/>
      <c r="D67" s="416"/>
      <c r="E67" s="416"/>
      <c r="F67" s="416"/>
      <c r="G67" s="417"/>
      <c r="H67" s="421"/>
      <c r="I67" s="422"/>
      <c r="J67" s="422"/>
      <c r="K67" s="423"/>
    </row>
    <row r="68" spans="2:11" ht="13.5">
      <c r="B68" s="415"/>
      <c r="C68" s="416"/>
      <c r="D68" s="416"/>
      <c r="E68" s="416"/>
      <c r="F68" s="416"/>
      <c r="G68" s="417"/>
      <c r="H68" s="421"/>
      <c r="I68" s="422"/>
      <c r="J68" s="422"/>
      <c r="K68" s="423"/>
    </row>
    <row r="69" spans="2:11" ht="13.5">
      <c r="B69" s="415"/>
      <c r="C69" s="416"/>
      <c r="D69" s="416"/>
      <c r="E69" s="416"/>
      <c r="F69" s="416"/>
      <c r="G69" s="417"/>
      <c r="H69" s="421"/>
      <c r="I69" s="422"/>
      <c r="J69" s="422"/>
      <c r="K69" s="423"/>
    </row>
    <row r="70" spans="2:11" ht="13.5">
      <c r="B70" s="418"/>
      <c r="C70" s="419"/>
      <c r="D70" s="419"/>
      <c r="E70" s="419"/>
      <c r="F70" s="419"/>
      <c r="G70" s="420"/>
      <c r="H70" s="424"/>
      <c r="I70" s="425"/>
      <c r="J70" s="425"/>
      <c r="K70" s="426"/>
    </row>
    <row r="71" spans="2:11" ht="13.5"/>
    <row r="72" spans="2:11" ht="13.5"/>
    <row r="73" spans="2:11" ht="13.5"/>
    <row r="74" spans="2:11" ht="13.5"/>
    <row r="75" spans="2:11" ht="13.5"/>
    <row r="76" spans="2:11" ht="13.5"/>
    <row r="77" spans="2:11" ht="13.5"/>
    <row r="78" spans="2:11" ht="13.5"/>
    <row r="79" spans="2:11" ht="13.5"/>
    <row r="80" spans="2:11" ht="13.5"/>
    <row r="81" ht="13.5"/>
    <row r="82" ht="13.5"/>
    <row r="83" ht="13.5"/>
    <row r="84" ht="13.5"/>
    <row r="85" ht="13.5"/>
    <row r="86" ht="13.5"/>
    <row r="87" ht="13.5"/>
    <row r="88" ht="13.5"/>
    <row r="89" ht="13.5"/>
    <row r="90" ht="13.5"/>
    <row r="91" ht="13.5"/>
    <row r="92" ht="13.5"/>
    <row r="93" ht="13.5"/>
    <row r="94" ht="13.5"/>
    <row r="95" ht="13.5"/>
    <row r="96" ht="13.5"/>
    <row r="97" ht="13.5"/>
    <row r="98" ht="13.5"/>
    <row r="99" ht="13.5"/>
    <row r="100" ht="13.5"/>
    <row r="101" ht="13.5"/>
    <row r="102" ht="13.5"/>
  </sheetData>
  <mergeCells count="54">
    <mergeCell ref="B5:B8"/>
    <mergeCell ref="E5:F5"/>
    <mergeCell ref="G5:K5"/>
    <mergeCell ref="E6:F9"/>
    <mergeCell ref="G6:K9"/>
    <mergeCell ref="B1:B2"/>
    <mergeCell ref="E1:E2"/>
    <mergeCell ref="G1:H1"/>
    <mergeCell ref="J1:K1"/>
    <mergeCell ref="I4:K4"/>
    <mergeCell ref="B50:G70"/>
    <mergeCell ref="H50:K70"/>
    <mergeCell ref="B11:C11"/>
    <mergeCell ref="E11:K11"/>
    <mergeCell ref="B12:C20"/>
    <mergeCell ref="B21:C29"/>
    <mergeCell ref="B30:C38"/>
    <mergeCell ref="B39:C47"/>
    <mergeCell ref="E12:K12"/>
    <mergeCell ref="E13:K13"/>
    <mergeCell ref="E14:K14"/>
    <mergeCell ref="E15:K15"/>
    <mergeCell ref="E16:K16"/>
    <mergeCell ref="E17:K17"/>
    <mergeCell ref="E18:K18"/>
    <mergeCell ref="E19:K19"/>
    <mergeCell ref="E20:K20"/>
    <mergeCell ref="E21:K21"/>
    <mergeCell ref="E22:K22"/>
    <mergeCell ref="E23:K23"/>
    <mergeCell ref="E24:K24"/>
    <mergeCell ref="E25:K25"/>
    <mergeCell ref="E26:K26"/>
    <mergeCell ref="E27:K27"/>
    <mergeCell ref="E28:K28"/>
    <mergeCell ref="E29:K29"/>
    <mergeCell ref="E30:K30"/>
    <mergeCell ref="E31:K31"/>
    <mergeCell ref="E32:K32"/>
    <mergeCell ref="E33:K33"/>
    <mergeCell ref="E34:K34"/>
    <mergeCell ref="E35:K35"/>
    <mergeCell ref="E36:K36"/>
    <mergeCell ref="E37:K37"/>
    <mergeCell ref="E38:K38"/>
    <mergeCell ref="E39:K39"/>
    <mergeCell ref="E45:K45"/>
    <mergeCell ref="E46:K46"/>
    <mergeCell ref="E47:K47"/>
    <mergeCell ref="E40:K40"/>
    <mergeCell ref="E41:K41"/>
    <mergeCell ref="E42:K42"/>
    <mergeCell ref="E43:K43"/>
    <mergeCell ref="E44:K44"/>
  </mergeCells>
  <phoneticPr fontId="1"/>
  <hyperlinks>
    <hyperlink ref="I4:K4" location="データ一覧表!A33" tooltip="ﾃﾞｰﾀ一覧表のシートへ戻る" display="ユニット番号　01C051L22"/>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000CC"/>
  </sheetPr>
  <dimension ref="A1:L102"/>
  <sheetViews>
    <sheetView workbookViewId="0">
      <selection activeCell="I4" sqref="I4:K4"/>
    </sheetView>
  </sheetViews>
  <sheetFormatPr defaultRowHeight="20.100000000000001" customHeight="1"/>
  <cols>
    <col min="1" max="1" width="10.625" style="2" customWidth="1"/>
    <col min="2" max="2" width="17.25" style="2" customWidth="1"/>
    <col min="3" max="3" width="2.625" style="2" customWidth="1"/>
    <col min="4" max="4" width="3.625" style="2" customWidth="1"/>
    <col min="5" max="5" width="17.25" style="2" customWidth="1"/>
    <col min="6" max="6" width="2.625" style="2" customWidth="1"/>
    <col min="7" max="8" width="14.375" style="2" customWidth="1"/>
    <col min="9" max="9" width="3.625" style="2" customWidth="1"/>
    <col min="10" max="11" width="14.125" style="2" customWidth="1"/>
    <col min="12" max="12" width="3.25" style="2" customWidth="1"/>
    <col min="13" max="257" width="9" style="2"/>
    <col min="258" max="258" width="12.625" style="2" customWidth="1"/>
    <col min="259" max="259" width="2.625" style="2" customWidth="1"/>
    <col min="260" max="260" width="12.625" style="2" customWidth="1"/>
    <col min="261" max="261" width="2.625" style="2" customWidth="1"/>
    <col min="262" max="262" width="12.625" style="2" customWidth="1"/>
    <col min="263" max="263" width="2.625" style="2" customWidth="1"/>
    <col min="264" max="266" width="12.625" style="2" customWidth="1"/>
    <col min="267" max="513" width="9" style="2"/>
    <col min="514" max="514" width="12.625" style="2" customWidth="1"/>
    <col min="515" max="515" width="2.625" style="2" customWidth="1"/>
    <col min="516" max="516" width="12.625" style="2" customWidth="1"/>
    <col min="517" max="517" width="2.625" style="2" customWidth="1"/>
    <col min="518" max="518" width="12.625" style="2" customWidth="1"/>
    <col min="519" max="519" width="2.625" style="2" customWidth="1"/>
    <col min="520" max="522" width="12.625" style="2" customWidth="1"/>
    <col min="523" max="769" width="9" style="2"/>
    <col min="770" max="770" width="12.625" style="2" customWidth="1"/>
    <col min="771" max="771" width="2.625" style="2" customWidth="1"/>
    <col min="772" max="772" width="12.625" style="2" customWidth="1"/>
    <col min="773" max="773" width="2.625" style="2" customWidth="1"/>
    <col min="774" max="774" width="12.625" style="2" customWidth="1"/>
    <col min="775" max="775" width="2.625" style="2" customWidth="1"/>
    <col min="776" max="778" width="12.625" style="2" customWidth="1"/>
    <col min="779" max="1025" width="9" style="2"/>
    <col min="1026" max="1026" width="12.625" style="2" customWidth="1"/>
    <col min="1027" max="1027" width="2.625" style="2" customWidth="1"/>
    <col min="1028" max="1028" width="12.625" style="2" customWidth="1"/>
    <col min="1029" max="1029" width="2.625" style="2" customWidth="1"/>
    <col min="1030" max="1030" width="12.625" style="2" customWidth="1"/>
    <col min="1031" max="1031" width="2.625" style="2" customWidth="1"/>
    <col min="1032" max="1034" width="12.625" style="2" customWidth="1"/>
    <col min="1035" max="1281" width="9" style="2"/>
    <col min="1282" max="1282" width="12.625" style="2" customWidth="1"/>
    <col min="1283" max="1283" width="2.625" style="2" customWidth="1"/>
    <col min="1284" max="1284" width="12.625" style="2" customWidth="1"/>
    <col min="1285" max="1285" width="2.625" style="2" customWidth="1"/>
    <col min="1286" max="1286" width="12.625" style="2" customWidth="1"/>
    <col min="1287" max="1287" width="2.625" style="2" customWidth="1"/>
    <col min="1288" max="1290" width="12.625" style="2" customWidth="1"/>
    <col min="1291" max="1537" width="9" style="2"/>
    <col min="1538" max="1538" width="12.625" style="2" customWidth="1"/>
    <col min="1539" max="1539" width="2.625" style="2" customWidth="1"/>
    <col min="1540" max="1540" width="12.625" style="2" customWidth="1"/>
    <col min="1541" max="1541" width="2.625" style="2" customWidth="1"/>
    <col min="1542" max="1542" width="12.625" style="2" customWidth="1"/>
    <col min="1543" max="1543" width="2.625" style="2" customWidth="1"/>
    <col min="1544" max="1546" width="12.625" style="2" customWidth="1"/>
    <col min="1547" max="1793" width="9" style="2"/>
    <col min="1794" max="1794" width="12.625" style="2" customWidth="1"/>
    <col min="1795" max="1795" width="2.625" style="2" customWidth="1"/>
    <col min="1796" max="1796" width="12.625" style="2" customWidth="1"/>
    <col min="1797" max="1797" width="2.625" style="2" customWidth="1"/>
    <col min="1798" max="1798" width="12.625" style="2" customWidth="1"/>
    <col min="1799" max="1799" width="2.625" style="2" customWidth="1"/>
    <col min="1800" max="1802" width="12.625" style="2" customWidth="1"/>
    <col min="1803" max="2049" width="9" style="2"/>
    <col min="2050" max="2050" width="12.625" style="2" customWidth="1"/>
    <col min="2051" max="2051" width="2.625" style="2" customWidth="1"/>
    <col min="2052" max="2052" width="12.625" style="2" customWidth="1"/>
    <col min="2053" max="2053" width="2.625" style="2" customWidth="1"/>
    <col min="2054" max="2054" width="12.625" style="2" customWidth="1"/>
    <col min="2055" max="2055" width="2.625" style="2" customWidth="1"/>
    <col min="2056" max="2058" width="12.625" style="2" customWidth="1"/>
    <col min="2059" max="2305" width="9" style="2"/>
    <col min="2306" max="2306" width="12.625" style="2" customWidth="1"/>
    <col min="2307" max="2307" width="2.625" style="2" customWidth="1"/>
    <col min="2308" max="2308" width="12.625" style="2" customWidth="1"/>
    <col min="2309" max="2309" width="2.625" style="2" customWidth="1"/>
    <col min="2310" max="2310" width="12.625" style="2" customWidth="1"/>
    <col min="2311" max="2311" width="2.625" style="2" customWidth="1"/>
    <col min="2312" max="2314" width="12.625" style="2" customWidth="1"/>
    <col min="2315" max="2561" width="9" style="2"/>
    <col min="2562" max="2562" width="12.625" style="2" customWidth="1"/>
    <col min="2563" max="2563" width="2.625" style="2" customWidth="1"/>
    <col min="2564" max="2564" width="12.625" style="2" customWidth="1"/>
    <col min="2565" max="2565" width="2.625" style="2" customWidth="1"/>
    <col min="2566" max="2566" width="12.625" style="2" customWidth="1"/>
    <col min="2567" max="2567" width="2.625" style="2" customWidth="1"/>
    <col min="2568" max="2570" width="12.625" style="2" customWidth="1"/>
    <col min="2571" max="2817" width="9" style="2"/>
    <col min="2818" max="2818" width="12.625" style="2" customWidth="1"/>
    <col min="2819" max="2819" width="2.625" style="2" customWidth="1"/>
    <col min="2820" max="2820" width="12.625" style="2" customWidth="1"/>
    <col min="2821" max="2821" width="2.625" style="2" customWidth="1"/>
    <col min="2822" max="2822" width="12.625" style="2" customWidth="1"/>
    <col min="2823" max="2823" width="2.625" style="2" customWidth="1"/>
    <col min="2824" max="2826" width="12.625" style="2" customWidth="1"/>
    <col min="2827" max="3073" width="9" style="2"/>
    <col min="3074" max="3074" width="12.625" style="2" customWidth="1"/>
    <col min="3075" max="3075" width="2.625" style="2" customWidth="1"/>
    <col min="3076" max="3076" width="12.625" style="2" customWidth="1"/>
    <col min="3077" max="3077" width="2.625" style="2" customWidth="1"/>
    <col min="3078" max="3078" width="12.625" style="2" customWidth="1"/>
    <col min="3079" max="3079" width="2.625" style="2" customWidth="1"/>
    <col min="3080" max="3082" width="12.625" style="2" customWidth="1"/>
    <col min="3083" max="3329" width="9" style="2"/>
    <col min="3330" max="3330" width="12.625" style="2" customWidth="1"/>
    <col min="3331" max="3331" width="2.625" style="2" customWidth="1"/>
    <col min="3332" max="3332" width="12.625" style="2" customWidth="1"/>
    <col min="3333" max="3333" width="2.625" style="2" customWidth="1"/>
    <col min="3334" max="3334" width="12.625" style="2" customWidth="1"/>
    <col min="3335" max="3335" width="2.625" style="2" customWidth="1"/>
    <col min="3336" max="3338" width="12.625" style="2" customWidth="1"/>
    <col min="3339" max="3585" width="9" style="2"/>
    <col min="3586" max="3586" width="12.625" style="2" customWidth="1"/>
    <col min="3587" max="3587" width="2.625" style="2" customWidth="1"/>
    <col min="3588" max="3588" width="12.625" style="2" customWidth="1"/>
    <col min="3589" max="3589" width="2.625" style="2" customWidth="1"/>
    <col min="3590" max="3590" width="12.625" style="2" customWidth="1"/>
    <col min="3591" max="3591" width="2.625" style="2" customWidth="1"/>
    <col min="3592" max="3594" width="12.625" style="2" customWidth="1"/>
    <col min="3595" max="3841" width="9" style="2"/>
    <col min="3842" max="3842" width="12.625" style="2" customWidth="1"/>
    <col min="3843" max="3843" width="2.625" style="2" customWidth="1"/>
    <col min="3844" max="3844" width="12.625" style="2" customWidth="1"/>
    <col min="3845" max="3845" width="2.625" style="2" customWidth="1"/>
    <col min="3846" max="3846" width="12.625" style="2" customWidth="1"/>
    <col min="3847" max="3847" width="2.625" style="2" customWidth="1"/>
    <col min="3848" max="3850" width="12.625" style="2" customWidth="1"/>
    <col min="3851" max="4097" width="9" style="2"/>
    <col min="4098" max="4098" width="12.625" style="2" customWidth="1"/>
    <col min="4099" max="4099" width="2.625" style="2" customWidth="1"/>
    <col min="4100" max="4100" width="12.625" style="2" customWidth="1"/>
    <col min="4101" max="4101" width="2.625" style="2" customWidth="1"/>
    <col min="4102" max="4102" width="12.625" style="2" customWidth="1"/>
    <col min="4103" max="4103" width="2.625" style="2" customWidth="1"/>
    <col min="4104" max="4106" width="12.625" style="2" customWidth="1"/>
    <col min="4107" max="4353" width="9" style="2"/>
    <col min="4354" max="4354" width="12.625" style="2" customWidth="1"/>
    <col min="4355" max="4355" width="2.625" style="2" customWidth="1"/>
    <col min="4356" max="4356" width="12.625" style="2" customWidth="1"/>
    <col min="4357" max="4357" width="2.625" style="2" customWidth="1"/>
    <col min="4358" max="4358" width="12.625" style="2" customWidth="1"/>
    <col min="4359" max="4359" width="2.625" style="2" customWidth="1"/>
    <col min="4360" max="4362" width="12.625" style="2" customWidth="1"/>
    <col min="4363" max="4609" width="9" style="2"/>
    <col min="4610" max="4610" width="12.625" style="2" customWidth="1"/>
    <col min="4611" max="4611" width="2.625" style="2" customWidth="1"/>
    <col min="4612" max="4612" width="12.625" style="2" customWidth="1"/>
    <col min="4613" max="4613" width="2.625" style="2" customWidth="1"/>
    <col min="4614" max="4614" width="12.625" style="2" customWidth="1"/>
    <col min="4615" max="4615" width="2.625" style="2" customWidth="1"/>
    <col min="4616" max="4618" width="12.625" style="2" customWidth="1"/>
    <col min="4619" max="4865" width="9" style="2"/>
    <col min="4866" max="4866" width="12.625" style="2" customWidth="1"/>
    <col min="4867" max="4867" width="2.625" style="2" customWidth="1"/>
    <col min="4868" max="4868" width="12.625" style="2" customWidth="1"/>
    <col min="4869" max="4869" width="2.625" style="2" customWidth="1"/>
    <col min="4870" max="4870" width="12.625" style="2" customWidth="1"/>
    <col min="4871" max="4871" width="2.625" style="2" customWidth="1"/>
    <col min="4872" max="4874" width="12.625" style="2" customWidth="1"/>
    <col min="4875" max="5121" width="9" style="2"/>
    <col min="5122" max="5122" width="12.625" style="2" customWidth="1"/>
    <col min="5123" max="5123" width="2.625" style="2" customWidth="1"/>
    <col min="5124" max="5124" width="12.625" style="2" customWidth="1"/>
    <col min="5125" max="5125" width="2.625" style="2" customWidth="1"/>
    <col min="5126" max="5126" width="12.625" style="2" customWidth="1"/>
    <col min="5127" max="5127" width="2.625" style="2" customWidth="1"/>
    <col min="5128" max="5130" width="12.625" style="2" customWidth="1"/>
    <col min="5131" max="5377" width="9" style="2"/>
    <col min="5378" max="5378" width="12.625" style="2" customWidth="1"/>
    <col min="5379" max="5379" width="2.625" style="2" customWidth="1"/>
    <col min="5380" max="5380" width="12.625" style="2" customWidth="1"/>
    <col min="5381" max="5381" width="2.625" style="2" customWidth="1"/>
    <col min="5382" max="5382" width="12.625" style="2" customWidth="1"/>
    <col min="5383" max="5383" width="2.625" style="2" customWidth="1"/>
    <col min="5384" max="5386" width="12.625" style="2" customWidth="1"/>
    <col min="5387" max="5633" width="9" style="2"/>
    <col min="5634" max="5634" width="12.625" style="2" customWidth="1"/>
    <col min="5635" max="5635" width="2.625" style="2" customWidth="1"/>
    <col min="5636" max="5636" width="12.625" style="2" customWidth="1"/>
    <col min="5637" max="5637" width="2.625" style="2" customWidth="1"/>
    <col min="5638" max="5638" width="12.625" style="2" customWidth="1"/>
    <col min="5639" max="5639" width="2.625" style="2" customWidth="1"/>
    <col min="5640" max="5642" width="12.625" style="2" customWidth="1"/>
    <col min="5643" max="5889" width="9" style="2"/>
    <col min="5890" max="5890" width="12.625" style="2" customWidth="1"/>
    <col min="5891" max="5891" width="2.625" style="2" customWidth="1"/>
    <col min="5892" max="5892" width="12.625" style="2" customWidth="1"/>
    <col min="5893" max="5893" width="2.625" style="2" customWidth="1"/>
    <col min="5894" max="5894" width="12.625" style="2" customWidth="1"/>
    <col min="5895" max="5895" width="2.625" style="2" customWidth="1"/>
    <col min="5896" max="5898" width="12.625" style="2" customWidth="1"/>
    <col min="5899" max="6145" width="9" style="2"/>
    <col min="6146" max="6146" width="12.625" style="2" customWidth="1"/>
    <col min="6147" max="6147" width="2.625" style="2" customWidth="1"/>
    <col min="6148" max="6148" width="12.625" style="2" customWidth="1"/>
    <col min="6149" max="6149" width="2.625" style="2" customWidth="1"/>
    <col min="6150" max="6150" width="12.625" style="2" customWidth="1"/>
    <col min="6151" max="6151" width="2.625" style="2" customWidth="1"/>
    <col min="6152" max="6154" width="12.625" style="2" customWidth="1"/>
    <col min="6155" max="6401" width="9" style="2"/>
    <col min="6402" max="6402" width="12.625" style="2" customWidth="1"/>
    <col min="6403" max="6403" width="2.625" style="2" customWidth="1"/>
    <col min="6404" max="6404" width="12.625" style="2" customWidth="1"/>
    <col min="6405" max="6405" width="2.625" style="2" customWidth="1"/>
    <col min="6406" max="6406" width="12.625" style="2" customWidth="1"/>
    <col min="6407" max="6407" width="2.625" style="2" customWidth="1"/>
    <col min="6408" max="6410" width="12.625" style="2" customWidth="1"/>
    <col min="6411" max="6657" width="9" style="2"/>
    <col min="6658" max="6658" width="12.625" style="2" customWidth="1"/>
    <col min="6659" max="6659" width="2.625" style="2" customWidth="1"/>
    <col min="6660" max="6660" width="12.625" style="2" customWidth="1"/>
    <col min="6661" max="6661" width="2.625" style="2" customWidth="1"/>
    <col min="6662" max="6662" width="12.625" style="2" customWidth="1"/>
    <col min="6663" max="6663" width="2.625" style="2" customWidth="1"/>
    <col min="6664" max="6666" width="12.625" style="2" customWidth="1"/>
    <col min="6667" max="6913" width="9" style="2"/>
    <col min="6914" max="6914" width="12.625" style="2" customWidth="1"/>
    <col min="6915" max="6915" width="2.625" style="2" customWidth="1"/>
    <col min="6916" max="6916" width="12.625" style="2" customWidth="1"/>
    <col min="6917" max="6917" width="2.625" style="2" customWidth="1"/>
    <col min="6918" max="6918" width="12.625" style="2" customWidth="1"/>
    <col min="6919" max="6919" width="2.625" style="2" customWidth="1"/>
    <col min="6920" max="6922" width="12.625" style="2" customWidth="1"/>
    <col min="6923" max="7169" width="9" style="2"/>
    <col min="7170" max="7170" width="12.625" style="2" customWidth="1"/>
    <col min="7171" max="7171" width="2.625" style="2" customWidth="1"/>
    <col min="7172" max="7172" width="12.625" style="2" customWidth="1"/>
    <col min="7173" max="7173" width="2.625" style="2" customWidth="1"/>
    <col min="7174" max="7174" width="12.625" style="2" customWidth="1"/>
    <col min="7175" max="7175" width="2.625" style="2" customWidth="1"/>
    <col min="7176" max="7178" width="12.625" style="2" customWidth="1"/>
    <col min="7179" max="7425" width="9" style="2"/>
    <col min="7426" max="7426" width="12.625" style="2" customWidth="1"/>
    <col min="7427" max="7427" width="2.625" style="2" customWidth="1"/>
    <col min="7428" max="7428" width="12.625" style="2" customWidth="1"/>
    <col min="7429" max="7429" width="2.625" style="2" customWidth="1"/>
    <col min="7430" max="7430" width="12.625" style="2" customWidth="1"/>
    <col min="7431" max="7431" width="2.625" style="2" customWidth="1"/>
    <col min="7432" max="7434" width="12.625" style="2" customWidth="1"/>
    <col min="7435" max="7681" width="9" style="2"/>
    <col min="7682" max="7682" width="12.625" style="2" customWidth="1"/>
    <col min="7683" max="7683" width="2.625" style="2" customWidth="1"/>
    <col min="7684" max="7684" width="12.625" style="2" customWidth="1"/>
    <col min="7685" max="7685" width="2.625" style="2" customWidth="1"/>
    <col min="7686" max="7686" width="12.625" style="2" customWidth="1"/>
    <col min="7687" max="7687" width="2.625" style="2" customWidth="1"/>
    <col min="7688" max="7690" width="12.625" style="2" customWidth="1"/>
    <col min="7691" max="7937" width="9" style="2"/>
    <col min="7938" max="7938" width="12.625" style="2" customWidth="1"/>
    <col min="7939" max="7939" width="2.625" style="2" customWidth="1"/>
    <col min="7940" max="7940" width="12.625" style="2" customWidth="1"/>
    <col min="7941" max="7941" width="2.625" style="2" customWidth="1"/>
    <col min="7942" max="7942" width="12.625" style="2" customWidth="1"/>
    <col min="7943" max="7943" width="2.625" style="2" customWidth="1"/>
    <col min="7944" max="7946" width="12.625" style="2" customWidth="1"/>
    <col min="7947" max="8193" width="9" style="2"/>
    <col min="8194" max="8194" width="12.625" style="2" customWidth="1"/>
    <col min="8195" max="8195" width="2.625" style="2" customWidth="1"/>
    <col min="8196" max="8196" width="12.625" style="2" customWidth="1"/>
    <col min="8197" max="8197" width="2.625" style="2" customWidth="1"/>
    <col min="8198" max="8198" width="12.625" style="2" customWidth="1"/>
    <col min="8199" max="8199" width="2.625" style="2" customWidth="1"/>
    <col min="8200" max="8202" width="12.625" style="2" customWidth="1"/>
    <col min="8203" max="8449" width="9" style="2"/>
    <col min="8450" max="8450" width="12.625" style="2" customWidth="1"/>
    <col min="8451" max="8451" width="2.625" style="2" customWidth="1"/>
    <col min="8452" max="8452" width="12.625" style="2" customWidth="1"/>
    <col min="8453" max="8453" width="2.625" style="2" customWidth="1"/>
    <col min="8454" max="8454" width="12.625" style="2" customWidth="1"/>
    <col min="8455" max="8455" width="2.625" style="2" customWidth="1"/>
    <col min="8456" max="8458" width="12.625" style="2" customWidth="1"/>
    <col min="8459" max="8705" width="9" style="2"/>
    <col min="8706" max="8706" width="12.625" style="2" customWidth="1"/>
    <col min="8707" max="8707" width="2.625" style="2" customWidth="1"/>
    <col min="8708" max="8708" width="12.625" style="2" customWidth="1"/>
    <col min="8709" max="8709" width="2.625" style="2" customWidth="1"/>
    <col min="8710" max="8710" width="12.625" style="2" customWidth="1"/>
    <col min="8711" max="8711" width="2.625" style="2" customWidth="1"/>
    <col min="8712" max="8714" width="12.625" style="2" customWidth="1"/>
    <col min="8715" max="8961" width="9" style="2"/>
    <col min="8962" max="8962" width="12.625" style="2" customWidth="1"/>
    <col min="8963" max="8963" width="2.625" style="2" customWidth="1"/>
    <col min="8964" max="8964" width="12.625" style="2" customWidth="1"/>
    <col min="8965" max="8965" width="2.625" style="2" customWidth="1"/>
    <col min="8966" max="8966" width="12.625" style="2" customWidth="1"/>
    <col min="8967" max="8967" width="2.625" style="2" customWidth="1"/>
    <col min="8968" max="8970" width="12.625" style="2" customWidth="1"/>
    <col min="8971" max="9217" width="9" style="2"/>
    <col min="9218" max="9218" width="12.625" style="2" customWidth="1"/>
    <col min="9219" max="9219" width="2.625" style="2" customWidth="1"/>
    <col min="9220" max="9220" width="12.625" style="2" customWidth="1"/>
    <col min="9221" max="9221" width="2.625" style="2" customWidth="1"/>
    <col min="9222" max="9222" width="12.625" style="2" customWidth="1"/>
    <col min="9223" max="9223" width="2.625" style="2" customWidth="1"/>
    <col min="9224" max="9226" width="12.625" style="2" customWidth="1"/>
    <col min="9227" max="9473" width="9" style="2"/>
    <col min="9474" max="9474" width="12.625" style="2" customWidth="1"/>
    <col min="9475" max="9475" width="2.625" style="2" customWidth="1"/>
    <col min="9476" max="9476" width="12.625" style="2" customWidth="1"/>
    <col min="9477" max="9477" width="2.625" style="2" customWidth="1"/>
    <col min="9478" max="9478" width="12.625" style="2" customWidth="1"/>
    <col min="9479" max="9479" width="2.625" style="2" customWidth="1"/>
    <col min="9480" max="9482" width="12.625" style="2" customWidth="1"/>
    <col min="9483" max="9729" width="9" style="2"/>
    <col min="9730" max="9730" width="12.625" style="2" customWidth="1"/>
    <col min="9731" max="9731" width="2.625" style="2" customWidth="1"/>
    <col min="9732" max="9732" width="12.625" style="2" customWidth="1"/>
    <col min="9733" max="9733" width="2.625" style="2" customWidth="1"/>
    <col min="9734" max="9734" width="12.625" style="2" customWidth="1"/>
    <col min="9735" max="9735" width="2.625" style="2" customWidth="1"/>
    <col min="9736" max="9738" width="12.625" style="2" customWidth="1"/>
    <col min="9739" max="9985" width="9" style="2"/>
    <col min="9986" max="9986" width="12.625" style="2" customWidth="1"/>
    <col min="9987" max="9987" width="2.625" style="2" customWidth="1"/>
    <col min="9988" max="9988" width="12.625" style="2" customWidth="1"/>
    <col min="9989" max="9989" width="2.625" style="2" customWidth="1"/>
    <col min="9990" max="9990" width="12.625" style="2" customWidth="1"/>
    <col min="9991" max="9991" width="2.625" style="2" customWidth="1"/>
    <col min="9992" max="9994" width="12.625" style="2" customWidth="1"/>
    <col min="9995" max="10241" width="9" style="2"/>
    <col min="10242" max="10242" width="12.625" style="2" customWidth="1"/>
    <col min="10243" max="10243" width="2.625" style="2" customWidth="1"/>
    <col min="10244" max="10244" width="12.625" style="2" customWidth="1"/>
    <col min="10245" max="10245" width="2.625" style="2" customWidth="1"/>
    <col min="10246" max="10246" width="12.625" style="2" customWidth="1"/>
    <col min="10247" max="10247" width="2.625" style="2" customWidth="1"/>
    <col min="10248" max="10250" width="12.625" style="2" customWidth="1"/>
    <col min="10251" max="10497" width="9" style="2"/>
    <col min="10498" max="10498" width="12.625" style="2" customWidth="1"/>
    <col min="10499" max="10499" width="2.625" style="2" customWidth="1"/>
    <col min="10500" max="10500" width="12.625" style="2" customWidth="1"/>
    <col min="10501" max="10501" width="2.625" style="2" customWidth="1"/>
    <col min="10502" max="10502" width="12.625" style="2" customWidth="1"/>
    <col min="10503" max="10503" width="2.625" style="2" customWidth="1"/>
    <col min="10504" max="10506" width="12.625" style="2" customWidth="1"/>
    <col min="10507" max="10753" width="9" style="2"/>
    <col min="10754" max="10754" width="12.625" style="2" customWidth="1"/>
    <col min="10755" max="10755" width="2.625" style="2" customWidth="1"/>
    <col min="10756" max="10756" width="12.625" style="2" customWidth="1"/>
    <col min="10757" max="10757" width="2.625" style="2" customWidth="1"/>
    <col min="10758" max="10758" width="12.625" style="2" customWidth="1"/>
    <col min="10759" max="10759" width="2.625" style="2" customWidth="1"/>
    <col min="10760" max="10762" width="12.625" style="2" customWidth="1"/>
    <col min="10763" max="11009" width="9" style="2"/>
    <col min="11010" max="11010" width="12.625" style="2" customWidth="1"/>
    <col min="11011" max="11011" width="2.625" style="2" customWidth="1"/>
    <col min="11012" max="11012" width="12.625" style="2" customWidth="1"/>
    <col min="11013" max="11013" width="2.625" style="2" customWidth="1"/>
    <col min="11014" max="11014" width="12.625" style="2" customWidth="1"/>
    <col min="11015" max="11015" width="2.625" style="2" customWidth="1"/>
    <col min="11016" max="11018" width="12.625" style="2" customWidth="1"/>
    <col min="11019" max="11265" width="9" style="2"/>
    <col min="11266" max="11266" width="12.625" style="2" customWidth="1"/>
    <col min="11267" max="11267" width="2.625" style="2" customWidth="1"/>
    <col min="11268" max="11268" width="12.625" style="2" customWidth="1"/>
    <col min="11269" max="11269" width="2.625" style="2" customWidth="1"/>
    <col min="11270" max="11270" width="12.625" style="2" customWidth="1"/>
    <col min="11271" max="11271" width="2.625" style="2" customWidth="1"/>
    <col min="11272" max="11274" width="12.625" style="2" customWidth="1"/>
    <col min="11275" max="11521" width="9" style="2"/>
    <col min="11522" max="11522" width="12.625" style="2" customWidth="1"/>
    <col min="11523" max="11523" width="2.625" style="2" customWidth="1"/>
    <col min="11524" max="11524" width="12.625" style="2" customWidth="1"/>
    <col min="11525" max="11525" width="2.625" style="2" customWidth="1"/>
    <col min="11526" max="11526" width="12.625" style="2" customWidth="1"/>
    <col min="11527" max="11527" width="2.625" style="2" customWidth="1"/>
    <col min="11528" max="11530" width="12.625" style="2" customWidth="1"/>
    <col min="11531" max="11777" width="9" style="2"/>
    <col min="11778" max="11778" width="12.625" style="2" customWidth="1"/>
    <col min="11779" max="11779" width="2.625" style="2" customWidth="1"/>
    <col min="11780" max="11780" width="12.625" style="2" customWidth="1"/>
    <col min="11781" max="11781" width="2.625" style="2" customWidth="1"/>
    <col min="11782" max="11782" width="12.625" style="2" customWidth="1"/>
    <col min="11783" max="11783" width="2.625" style="2" customWidth="1"/>
    <col min="11784" max="11786" width="12.625" style="2" customWidth="1"/>
    <col min="11787" max="12033" width="9" style="2"/>
    <col min="12034" max="12034" width="12.625" style="2" customWidth="1"/>
    <col min="12035" max="12035" width="2.625" style="2" customWidth="1"/>
    <col min="12036" max="12036" width="12.625" style="2" customWidth="1"/>
    <col min="12037" max="12037" width="2.625" style="2" customWidth="1"/>
    <col min="12038" max="12038" width="12.625" style="2" customWidth="1"/>
    <col min="12039" max="12039" width="2.625" style="2" customWidth="1"/>
    <col min="12040" max="12042" width="12.625" style="2" customWidth="1"/>
    <col min="12043" max="12289" width="9" style="2"/>
    <col min="12290" max="12290" width="12.625" style="2" customWidth="1"/>
    <col min="12291" max="12291" width="2.625" style="2" customWidth="1"/>
    <col min="12292" max="12292" width="12.625" style="2" customWidth="1"/>
    <col min="12293" max="12293" width="2.625" style="2" customWidth="1"/>
    <col min="12294" max="12294" width="12.625" style="2" customWidth="1"/>
    <col min="12295" max="12295" width="2.625" style="2" customWidth="1"/>
    <col min="12296" max="12298" width="12.625" style="2" customWidth="1"/>
    <col min="12299" max="12545" width="9" style="2"/>
    <col min="12546" max="12546" width="12.625" style="2" customWidth="1"/>
    <col min="12547" max="12547" width="2.625" style="2" customWidth="1"/>
    <col min="12548" max="12548" width="12.625" style="2" customWidth="1"/>
    <col min="12549" max="12549" width="2.625" style="2" customWidth="1"/>
    <col min="12550" max="12550" width="12.625" style="2" customWidth="1"/>
    <col min="12551" max="12551" width="2.625" style="2" customWidth="1"/>
    <col min="12552" max="12554" width="12.625" style="2" customWidth="1"/>
    <col min="12555" max="12801" width="9" style="2"/>
    <col min="12802" max="12802" width="12.625" style="2" customWidth="1"/>
    <col min="12803" max="12803" width="2.625" style="2" customWidth="1"/>
    <col min="12804" max="12804" width="12.625" style="2" customWidth="1"/>
    <col min="12805" max="12805" width="2.625" style="2" customWidth="1"/>
    <col min="12806" max="12806" width="12.625" style="2" customWidth="1"/>
    <col min="12807" max="12807" width="2.625" style="2" customWidth="1"/>
    <col min="12808" max="12810" width="12.625" style="2" customWidth="1"/>
    <col min="12811" max="13057" width="9" style="2"/>
    <col min="13058" max="13058" width="12.625" style="2" customWidth="1"/>
    <col min="13059" max="13059" width="2.625" style="2" customWidth="1"/>
    <col min="13060" max="13060" width="12.625" style="2" customWidth="1"/>
    <col min="13061" max="13061" width="2.625" style="2" customWidth="1"/>
    <col min="13062" max="13062" width="12.625" style="2" customWidth="1"/>
    <col min="13063" max="13063" width="2.625" style="2" customWidth="1"/>
    <col min="13064" max="13066" width="12.625" style="2" customWidth="1"/>
    <col min="13067" max="13313" width="9" style="2"/>
    <col min="13314" max="13314" width="12.625" style="2" customWidth="1"/>
    <col min="13315" max="13315" width="2.625" style="2" customWidth="1"/>
    <col min="13316" max="13316" width="12.625" style="2" customWidth="1"/>
    <col min="13317" max="13317" width="2.625" style="2" customWidth="1"/>
    <col min="13318" max="13318" width="12.625" style="2" customWidth="1"/>
    <col min="13319" max="13319" width="2.625" style="2" customWidth="1"/>
    <col min="13320" max="13322" width="12.625" style="2" customWidth="1"/>
    <col min="13323" max="13569" width="9" style="2"/>
    <col min="13570" max="13570" width="12.625" style="2" customWidth="1"/>
    <col min="13571" max="13571" width="2.625" style="2" customWidth="1"/>
    <col min="13572" max="13572" width="12.625" style="2" customWidth="1"/>
    <col min="13573" max="13573" width="2.625" style="2" customWidth="1"/>
    <col min="13574" max="13574" width="12.625" style="2" customWidth="1"/>
    <col min="13575" max="13575" width="2.625" style="2" customWidth="1"/>
    <col min="13576" max="13578" width="12.625" style="2" customWidth="1"/>
    <col min="13579" max="13825" width="9" style="2"/>
    <col min="13826" max="13826" width="12.625" style="2" customWidth="1"/>
    <col min="13827" max="13827" width="2.625" style="2" customWidth="1"/>
    <col min="13828" max="13828" width="12.625" style="2" customWidth="1"/>
    <col min="13829" max="13829" width="2.625" style="2" customWidth="1"/>
    <col min="13830" max="13830" width="12.625" style="2" customWidth="1"/>
    <col min="13831" max="13831" width="2.625" style="2" customWidth="1"/>
    <col min="13832" max="13834" width="12.625" style="2" customWidth="1"/>
    <col min="13835" max="14081" width="9" style="2"/>
    <col min="14082" max="14082" width="12.625" style="2" customWidth="1"/>
    <col min="14083" max="14083" width="2.625" style="2" customWidth="1"/>
    <col min="14084" max="14084" width="12.625" style="2" customWidth="1"/>
    <col min="14085" max="14085" width="2.625" style="2" customWidth="1"/>
    <col min="14086" max="14086" width="12.625" style="2" customWidth="1"/>
    <col min="14087" max="14087" width="2.625" style="2" customWidth="1"/>
    <col min="14088" max="14090" width="12.625" style="2" customWidth="1"/>
    <col min="14091" max="14337" width="9" style="2"/>
    <col min="14338" max="14338" width="12.625" style="2" customWidth="1"/>
    <col min="14339" max="14339" width="2.625" style="2" customWidth="1"/>
    <col min="14340" max="14340" width="12.625" style="2" customWidth="1"/>
    <col min="14341" max="14341" width="2.625" style="2" customWidth="1"/>
    <col min="14342" max="14342" width="12.625" style="2" customWidth="1"/>
    <col min="14343" max="14343" width="2.625" style="2" customWidth="1"/>
    <col min="14344" max="14346" width="12.625" style="2" customWidth="1"/>
    <col min="14347" max="14593" width="9" style="2"/>
    <col min="14594" max="14594" width="12.625" style="2" customWidth="1"/>
    <col min="14595" max="14595" width="2.625" style="2" customWidth="1"/>
    <col min="14596" max="14596" width="12.625" style="2" customWidth="1"/>
    <col min="14597" max="14597" width="2.625" style="2" customWidth="1"/>
    <col min="14598" max="14598" width="12.625" style="2" customWidth="1"/>
    <col min="14599" max="14599" width="2.625" style="2" customWidth="1"/>
    <col min="14600" max="14602" width="12.625" style="2" customWidth="1"/>
    <col min="14603" max="14849" width="9" style="2"/>
    <col min="14850" max="14850" width="12.625" style="2" customWidth="1"/>
    <col min="14851" max="14851" width="2.625" style="2" customWidth="1"/>
    <col min="14852" max="14852" width="12.625" style="2" customWidth="1"/>
    <col min="14853" max="14853" width="2.625" style="2" customWidth="1"/>
    <col min="14854" max="14854" width="12.625" style="2" customWidth="1"/>
    <col min="14855" max="14855" width="2.625" style="2" customWidth="1"/>
    <col min="14856" max="14858" width="12.625" style="2" customWidth="1"/>
    <col min="14859" max="15105" width="9" style="2"/>
    <col min="15106" max="15106" width="12.625" style="2" customWidth="1"/>
    <col min="15107" max="15107" width="2.625" style="2" customWidth="1"/>
    <col min="15108" max="15108" width="12.625" style="2" customWidth="1"/>
    <col min="15109" max="15109" width="2.625" style="2" customWidth="1"/>
    <col min="15110" max="15110" width="12.625" style="2" customWidth="1"/>
    <col min="15111" max="15111" width="2.625" style="2" customWidth="1"/>
    <col min="15112" max="15114" width="12.625" style="2" customWidth="1"/>
    <col min="15115" max="15361" width="9" style="2"/>
    <col min="15362" max="15362" width="12.625" style="2" customWidth="1"/>
    <col min="15363" max="15363" width="2.625" style="2" customWidth="1"/>
    <col min="15364" max="15364" width="12.625" style="2" customWidth="1"/>
    <col min="15365" max="15365" width="2.625" style="2" customWidth="1"/>
    <col min="15366" max="15366" width="12.625" style="2" customWidth="1"/>
    <col min="15367" max="15367" width="2.625" style="2" customWidth="1"/>
    <col min="15368" max="15370" width="12.625" style="2" customWidth="1"/>
    <col min="15371" max="15617" width="9" style="2"/>
    <col min="15618" max="15618" width="12.625" style="2" customWidth="1"/>
    <col min="15619" max="15619" width="2.625" style="2" customWidth="1"/>
    <col min="15620" max="15620" width="12.625" style="2" customWidth="1"/>
    <col min="15621" max="15621" width="2.625" style="2" customWidth="1"/>
    <col min="15622" max="15622" width="12.625" style="2" customWidth="1"/>
    <col min="15623" max="15623" width="2.625" style="2" customWidth="1"/>
    <col min="15624" max="15626" width="12.625" style="2" customWidth="1"/>
    <col min="15627" max="15873" width="9" style="2"/>
    <col min="15874" max="15874" width="12.625" style="2" customWidth="1"/>
    <col min="15875" max="15875" width="2.625" style="2" customWidth="1"/>
    <col min="15876" max="15876" width="12.625" style="2" customWidth="1"/>
    <col min="15877" max="15877" width="2.625" style="2" customWidth="1"/>
    <col min="15878" max="15878" width="12.625" style="2" customWidth="1"/>
    <col min="15879" max="15879" width="2.625" style="2" customWidth="1"/>
    <col min="15880" max="15882" width="12.625" style="2" customWidth="1"/>
    <col min="15883" max="16129" width="9" style="2"/>
    <col min="16130" max="16130" width="12.625" style="2" customWidth="1"/>
    <col min="16131" max="16131" width="2.625" style="2" customWidth="1"/>
    <col min="16132" max="16132" width="12.625" style="2" customWidth="1"/>
    <col min="16133" max="16133" width="2.625" style="2" customWidth="1"/>
    <col min="16134" max="16134" width="12.625" style="2" customWidth="1"/>
    <col min="16135" max="16135" width="2.625" style="2" customWidth="1"/>
    <col min="16136" max="16138" width="12.625" style="2" customWidth="1"/>
    <col min="16139" max="16384" width="9" style="2"/>
  </cols>
  <sheetData>
    <row r="1" spans="1:12" s="1" customFormat="1" ht="13.5">
      <c r="B1" s="458" t="s">
        <v>11</v>
      </c>
      <c r="C1" s="5"/>
      <c r="D1" s="5"/>
      <c r="E1" s="448" t="s">
        <v>12</v>
      </c>
      <c r="G1" s="406" t="s">
        <v>13</v>
      </c>
      <c r="H1" s="407"/>
      <c r="I1" s="7"/>
      <c r="J1" s="406" t="s">
        <v>14</v>
      </c>
      <c r="K1" s="407"/>
    </row>
    <row r="2" spans="1:12" s="1" customFormat="1" ht="13.5">
      <c r="B2" s="459"/>
      <c r="C2" s="5"/>
      <c r="D2" s="5"/>
      <c r="E2" s="449"/>
      <c r="G2" s="10" t="s">
        <v>15</v>
      </c>
      <c r="H2" s="11" t="s">
        <v>16</v>
      </c>
      <c r="I2" s="7"/>
      <c r="J2" s="10" t="s">
        <v>17</v>
      </c>
      <c r="K2" s="11" t="s">
        <v>18</v>
      </c>
    </row>
    <row r="3" spans="1:12" s="1" customFormat="1" ht="13.5">
      <c r="B3" s="4"/>
      <c r="C3" s="6"/>
      <c r="D3" s="6"/>
      <c r="E3" s="4"/>
      <c r="F3" s="7"/>
      <c r="G3" s="8"/>
      <c r="H3" s="9"/>
      <c r="I3" s="7"/>
      <c r="J3" s="8"/>
      <c r="K3" s="9"/>
      <c r="L3" s="7"/>
    </row>
    <row r="4" spans="1:12" ht="13.5">
      <c r="E4" s="3" t="s">
        <v>552</v>
      </c>
      <c r="G4" s="3" t="s">
        <v>553</v>
      </c>
      <c r="I4" s="408" t="s">
        <v>537</v>
      </c>
      <c r="J4" s="408"/>
      <c r="K4" s="408"/>
    </row>
    <row r="5" spans="1:12" ht="13.5">
      <c r="B5" s="387" t="s">
        <v>10</v>
      </c>
      <c r="E5" s="390" t="s">
        <v>5</v>
      </c>
      <c r="F5" s="391"/>
      <c r="G5" s="392" t="s">
        <v>538</v>
      </c>
      <c r="H5" s="391"/>
      <c r="I5" s="391"/>
      <c r="J5" s="391"/>
      <c r="K5" s="391"/>
    </row>
    <row r="6" spans="1:12" ht="13.5">
      <c r="B6" s="388"/>
      <c r="E6" s="390" t="s">
        <v>6</v>
      </c>
      <c r="F6" s="391"/>
      <c r="G6" s="393" t="s">
        <v>539</v>
      </c>
      <c r="H6" s="394"/>
      <c r="I6" s="394"/>
      <c r="J6" s="394"/>
      <c r="K6" s="395"/>
    </row>
    <row r="7" spans="1:12" ht="13.5">
      <c r="B7" s="388"/>
      <c r="E7" s="391"/>
      <c r="F7" s="391"/>
      <c r="G7" s="396"/>
      <c r="H7" s="397"/>
      <c r="I7" s="397"/>
      <c r="J7" s="397"/>
      <c r="K7" s="398"/>
    </row>
    <row r="8" spans="1:12" ht="13.5">
      <c r="B8" s="389"/>
      <c r="E8" s="391"/>
      <c r="F8" s="391"/>
      <c r="G8" s="396"/>
      <c r="H8" s="397"/>
      <c r="I8" s="397"/>
      <c r="J8" s="397"/>
      <c r="K8" s="398"/>
    </row>
    <row r="9" spans="1:12" ht="13.5">
      <c r="E9" s="391"/>
      <c r="F9" s="391"/>
      <c r="G9" s="399"/>
      <c r="H9" s="400"/>
      <c r="I9" s="400"/>
      <c r="J9" s="400"/>
      <c r="K9" s="401"/>
    </row>
    <row r="10" spans="1:12" ht="13.5">
      <c r="A10" s="139" t="s">
        <v>1033</v>
      </c>
    </row>
    <row r="11" spans="1:12" ht="13.5">
      <c r="A11" s="65" t="s">
        <v>833</v>
      </c>
      <c r="B11" s="427" t="s">
        <v>7</v>
      </c>
      <c r="C11" s="427"/>
      <c r="D11" s="67" t="s">
        <v>834</v>
      </c>
      <c r="E11" s="427" t="s">
        <v>8</v>
      </c>
      <c r="F11" s="427"/>
      <c r="G11" s="427"/>
      <c r="H11" s="427"/>
      <c r="I11" s="427"/>
      <c r="J11" s="427"/>
      <c r="K11" s="427"/>
    </row>
    <row r="12" spans="1:12" ht="24.95" customHeight="1">
      <c r="A12" s="66"/>
      <c r="B12" s="393" t="s">
        <v>540</v>
      </c>
      <c r="C12" s="428"/>
      <c r="D12" s="133"/>
      <c r="E12" s="381" t="s">
        <v>541</v>
      </c>
      <c r="F12" s="382"/>
      <c r="G12" s="382"/>
      <c r="H12" s="382"/>
      <c r="I12" s="382"/>
      <c r="J12" s="382"/>
      <c r="K12" s="383"/>
    </row>
    <row r="13" spans="1:12" ht="24.95" customHeight="1">
      <c r="A13" s="66"/>
      <c r="B13" s="429"/>
      <c r="C13" s="430"/>
      <c r="D13" s="134"/>
      <c r="E13" s="384" t="s">
        <v>542</v>
      </c>
      <c r="F13" s="385"/>
      <c r="G13" s="385"/>
      <c r="H13" s="385"/>
      <c r="I13" s="385"/>
      <c r="J13" s="385"/>
      <c r="K13" s="386"/>
    </row>
    <row r="14" spans="1:12" ht="24.95" customHeight="1">
      <c r="A14" s="66"/>
      <c r="B14" s="429"/>
      <c r="C14" s="430"/>
      <c r="D14" s="134"/>
      <c r="E14" s="384" t="s">
        <v>543</v>
      </c>
      <c r="F14" s="385"/>
      <c r="G14" s="385"/>
      <c r="H14" s="385"/>
      <c r="I14" s="385"/>
      <c r="J14" s="385"/>
      <c r="K14" s="386"/>
    </row>
    <row r="15" spans="1:12" ht="24.95" customHeight="1">
      <c r="A15" s="66"/>
      <c r="B15" s="429"/>
      <c r="C15" s="430"/>
      <c r="D15" s="134"/>
      <c r="E15" s="384" t="s">
        <v>544</v>
      </c>
      <c r="F15" s="385"/>
      <c r="G15" s="385"/>
      <c r="H15" s="385"/>
      <c r="I15" s="385"/>
      <c r="J15" s="385"/>
      <c r="K15" s="386"/>
    </row>
    <row r="16" spans="1:12" ht="24.95" customHeight="1">
      <c r="A16" s="66"/>
      <c r="B16" s="429"/>
      <c r="C16" s="430"/>
      <c r="D16" s="134"/>
      <c r="E16" s="434"/>
      <c r="F16" s="435"/>
      <c r="G16" s="435"/>
      <c r="H16" s="435"/>
      <c r="I16" s="435"/>
      <c r="J16" s="435"/>
      <c r="K16" s="436"/>
    </row>
    <row r="17" spans="1:11" ht="24.95" customHeight="1">
      <c r="A17" s="66"/>
      <c r="B17" s="431"/>
      <c r="C17" s="430"/>
      <c r="D17" s="134"/>
      <c r="E17" s="365"/>
      <c r="F17" s="366"/>
      <c r="G17" s="366"/>
      <c r="H17" s="366"/>
      <c r="I17" s="366"/>
      <c r="J17" s="366"/>
      <c r="K17" s="367"/>
    </row>
    <row r="18" spans="1:11" ht="24.95" customHeight="1">
      <c r="A18" s="66"/>
      <c r="B18" s="431"/>
      <c r="C18" s="430"/>
      <c r="D18" s="134"/>
      <c r="E18" s="362"/>
      <c r="F18" s="363"/>
      <c r="G18" s="363"/>
      <c r="H18" s="363"/>
      <c r="I18" s="363"/>
      <c r="J18" s="363"/>
      <c r="K18" s="364"/>
    </row>
    <row r="19" spans="1:11" ht="24.95" customHeight="1">
      <c r="A19" s="66"/>
      <c r="B19" s="431"/>
      <c r="C19" s="430"/>
      <c r="D19" s="134"/>
      <c r="E19" s="365"/>
      <c r="F19" s="366"/>
      <c r="G19" s="366"/>
      <c r="H19" s="366"/>
      <c r="I19" s="366"/>
      <c r="J19" s="366"/>
      <c r="K19" s="367"/>
    </row>
    <row r="20" spans="1:11" ht="24.95" customHeight="1">
      <c r="A20" s="66"/>
      <c r="B20" s="431"/>
      <c r="C20" s="430"/>
      <c r="D20" s="134"/>
      <c r="E20" s="368"/>
      <c r="F20" s="369"/>
      <c r="G20" s="369"/>
      <c r="H20" s="369"/>
      <c r="I20" s="369"/>
      <c r="J20" s="369"/>
      <c r="K20" s="370"/>
    </row>
    <row r="21" spans="1:11" ht="24.95" customHeight="1">
      <c r="A21" s="66"/>
      <c r="B21" s="393" t="s">
        <v>530</v>
      </c>
      <c r="C21" s="428"/>
      <c r="D21" s="133"/>
      <c r="E21" s="381" t="s">
        <v>545</v>
      </c>
      <c r="F21" s="382"/>
      <c r="G21" s="382"/>
      <c r="H21" s="382"/>
      <c r="I21" s="382"/>
      <c r="J21" s="382"/>
      <c r="K21" s="383"/>
    </row>
    <row r="22" spans="1:11" ht="24.95" customHeight="1">
      <c r="A22" s="66"/>
      <c r="B22" s="429"/>
      <c r="C22" s="430"/>
      <c r="D22" s="134"/>
      <c r="E22" s="384" t="s">
        <v>546</v>
      </c>
      <c r="F22" s="385"/>
      <c r="G22" s="385"/>
      <c r="H22" s="385"/>
      <c r="I22" s="385"/>
      <c r="J22" s="385"/>
      <c r="K22" s="386"/>
    </row>
    <row r="23" spans="1:11" ht="24.95" customHeight="1">
      <c r="A23" s="66"/>
      <c r="B23" s="429"/>
      <c r="C23" s="430"/>
      <c r="D23" s="134"/>
      <c r="E23" s="384" t="s">
        <v>547</v>
      </c>
      <c r="F23" s="385"/>
      <c r="G23" s="385"/>
      <c r="H23" s="385"/>
      <c r="I23" s="385"/>
      <c r="J23" s="385"/>
      <c r="K23" s="386"/>
    </row>
    <row r="24" spans="1:11" ht="24.95" customHeight="1">
      <c r="A24" s="66"/>
      <c r="B24" s="429"/>
      <c r="C24" s="430"/>
      <c r="D24" s="134"/>
      <c r="E24" s="384" t="s">
        <v>548</v>
      </c>
      <c r="F24" s="385"/>
      <c r="G24" s="385"/>
      <c r="H24" s="385"/>
      <c r="I24" s="385"/>
      <c r="J24" s="385"/>
      <c r="K24" s="386"/>
    </row>
    <row r="25" spans="1:11" ht="24.95" customHeight="1">
      <c r="A25" s="66"/>
      <c r="B25" s="429"/>
      <c r="C25" s="430"/>
      <c r="D25" s="134"/>
      <c r="E25" s="384" t="s">
        <v>549</v>
      </c>
      <c r="F25" s="385"/>
      <c r="G25" s="385"/>
      <c r="H25" s="385"/>
      <c r="I25" s="385"/>
      <c r="J25" s="385"/>
      <c r="K25" s="386"/>
    </row>
    <row r="26" spans="1:11" ht="24.95" customHeight="1">
      <c r="A26" s="66"/>
      <c r="B26" s="431"/>
      <c r="C26" s="430"/>
      <c r="D26" s="134"/>
      <c r="E26" s="434"/>
      <c r="F26" s="435"/>
      <c r="G26" s="435"/>
      <c r="H26" s="435"/>
      <c r="I26" s="435"/>
      <c r="J26" s="435"/>
      <c r="K26" s="436"/>
    </row>
    <row r="27" spans="1:11" ht="24.95" customHeight="1">
      <c r="A27" s="66"/>
      <c r="B27" s="431"/>
      <c r="C27" s="430"/>
      <c r="D27" s="134"/>
      <c r="E27" s="362"/>
      <c r="F27" s="363"/>
      <c r="G27" s="363"/>
      <c r="H27" s="363"/>
      <c r="I27" s="363"/>
      <c r="J27" s="363"/>
      <c r="K27" s="364"/>
    </row>
    <row r="28" spans="1:11" ht="24.95" customHeight="1">
      <c r="A28" s="66"/>
      <c r="B28" s="431"/>
      <c r="C28" s="430"/>
      <c r="D28" s="134"/>
      <c r="E28" s="365"/>
      <c r="F28" s="366"/>
      <c r="G28" s="366"/>
      <c r="H28" s="366"/>
      <c r="I28" s="366"/>
      <c r="J28" s="366"/>
      <c r="K28" s="367"/>
    </row>
    <row r="29" spans="1:11" ht="24.95" customHeight="1">
      <c r="A29" s="66"/>
      <c r="B29" s="432"/>
      <c r="C29" s="433"/>
      <c r="D29" s="135"/>
      <c r="E29" s="368"/>
      <c r="F29" s="369"/>
      <c r="G29" s="369"/>
      <c r="H29" s="369"/>
      <c r="I29" s="369"/>
      <c r="J29" s="369"/>
      <c r="K29" s="370"/>
    </row>
    <row r="30" spans="1:11" ht="24.95" customHeight="1">
      <c r="A30" s="66"/>
      <c r="B30" s="429"/>
      <c r="C30" s="430"/>
      <c r="D30" s="134"/>
      <c r="E30" s="372"/>
      <c r="F30" s="373"/>
      <c r="G30" s="373"/>
      <c r="H30" s="373"/>
      <c r="I30" s="373"/>
      <c r="J30" s="373"/>
      <c r="K30" s="374"/>
    </row>
    <row r="31" spans="1:11" ht="24.95" customHeight="1">
      <c r="A31" s="66"/>
      <c r="B31" s="429"/>
      <c r="C31" s="430"/>
      <c r="D31" s="134"/>
      <c r="E31" s="365"/>
      <c r="F31" s="366"/>
      <c r="G31" s="366"/>
      <c r="H31" s="366"/>
      <c r="I31" s="366"/>
      <c r="J31" s="366"/>
      <c r="K31" s="367"/>
    </row>
    <row r="32" spans="1:11" ht="24.95" customHeight="1">
      <c r="A32" s="66"/>
      <c r="B32" s="429"/>
      <c r="C32" s="430"/>
      <c r="D32" s="134"/>
      <c r="E32" s="365"/>
      <c r="F32" s="366"/>
      <c r="G32" s="366"/>
      <c r="H32" s="366"/>
      <c r="I32" s="366"/>
      <c r="J32" s="366"/>
      <c r="K32" s="367"/>
    </row>
    <row r="33" spans="1:11" ht="24.95" customHeight="1">
      <c r="A33" s="66"/>
      <c r="B33" s="429"/>
      <c r="C33" s="430"/>
      <c r="D33" s="134"/>
      <c r="E33" s="365"/>
      <c r="F33" s="366"/>
      <c r="G33" s="366"/>
      <c r="H33" s="366"/>
      <c r="I33" s="366"/>
      <c r="J33" s="366"/>
      <c r="K33" s="367"/>
    </row>
    <row r="34" spans="1:11" ht="24.95" customHeight="1">
      <c r="A34" s="66"/>
      <c r="B34" s="429"/>
      <c r="C34" s="430"/>
      <c r="D34" s="134"/>
      <c r="E34" s="365"/>
      <c r="F34" s="366"/>
      <c r="G34" s="366"/>
      <c r="H34" s="366"/>
      <c r="I34" s="366"/>
      <c r="J34" s="366"/>
      <c r="K34" s="367"/>
    </row>
    <row r="35" spans="1:11" ht="24.95" customHeight="1">
      <c r="A35" s="66"/>
      <c r="B35" s="431"/>
      <c r="C35" s="430"/>
      <c r="D35" s="134"/>
      <c r="E35" s="365"/>
      <c r="F35" s="366"/>
      <c r="G35" s="366"/>
      <c r="H35" s="366"/>
      <c r="I35" s="366"/>
      <c r="J35" s="366"/>
      <c r="K35" s="367"/>
    </row>
    <row r="36" spans="1:11" ht="24.95" customHeight="1">
      <c r="A36" s="66"/>
      <c r="B36" s="431"/>
      <c r="C36" s="430"/>
      <c r="D36" s="134"/>
      <c r="E36" s="362"/>
      <c r="F36" s="363"/>
      <c r="G36" s="363"/>
      <c r="H36" s="363"/>
      <c r="I36" s="363"/>
      <c r="J36" s="363"/>
      <c r="K36" s="364"/>
    </row>
    <row r="37" spans="1:11" ht="24.95" customHeight="1">
      <c r="A37" s="66"/>
      <c r="B37" s="431"/>
      <c r="C37" s="430"/>
      <c r="D37" s="134"/>
      <c r="E37" s="365"/>
      <c r="F37" s="366"/>
      <c r="G37" s="366"/>
      <c r="H37" s="366"/>
      <c r="I37" s="366"/>
      <c r="J37" s="366"/>
      <c r="K37" s="367"/>
    </row>
    <row r="38" spans="1:11" ht="24.95" customHeight="1">
      <c r="A38" s="66"/>
      <c r="B38" s="431"/>
      <c r="C38" s="430"/>
      <c r="D38" s="134"/>
      <c r="E38" s="368"/>
      <c r="F38" s="369"/>
      <c r="G38" s="369"/>
      <c r="H38" s="369"/>
      <c r="I38" s="369"/>
      <c r="J38" s="369"/>
      <c r="K38" s="370"/>
    </row>
    <row r="39" spans="1:11" ht="24.95" customHeight="1">
      <c r="A39" s="66"/>
      <c r="B39" s="393"/>
      <c r="C39" s="428"/>
      <c r="D39" s="136"/>
      <c r="E39" s="372"/>
      <c r="F39" s="373"/>
      <c r="G39" s="373"/>
      <c r="H39" s="373"/>
      <c r="I39" s="373"/>
      <c r="J39" s="373"/>
      <c r="K39" s="374"/>
    </row>
    <row r="40" spans="1:11" ht="24.95" customHeight="1">
      <c r="A40" s="66"/>
      <c r="B40" s="429"/>
      <c r="C40" s="430"/>
      <c r="D40" s="137"/>
      <c r="E40" s="365"/>
      <c r="F40" s="366"/>
      <c r="G40" s="366"/>
      <c r="H40" s="366"/>
      <c r="I40" s="366"/>
      <c r="J40" s="366"/>
      <c r="K40" s="367"/>
    </row>
    <row r="41" spans="1:11" ht="24.95" customHeight="1">
      <c r="A41" s="66"/>
      <c r="B41" s="429"/>
      <c r="C41" s="430"/>
      <c r="D41" s="137"/>
      <c r="E41" s="365"/>
      <c r="F41" s="366"/>
      <c r="G41" s="366"/>
      <c r="H41" s="366"/>
      <c r="I41" s="366"/>
      <c r="J41" s="366"/>
      <c r="K41" s="367"/>
    </row>
    <row r="42" spans="1:11" ht="24.95" customHeight="1">
      <c r="A42" s="66"/>
      <c r="B42" s="429"/>
      <c r="C42" s="430"/>
      <c r="D42" s="137"/>
      <c r="E42" s="365"/>
      <c r="F42" s="366"/>
      <c r="G42" s="366"/>
      <c r="H42" s="366"/>
      <c r="I42" s="366"/>
      <c r="J42" s="366"/>
      <c r="K42" s="367"/>
    </row>
    <row r="43" spans="1:11" ht="24.95" customHeight="1">
      <c r="A43" s="66"/>
      <c r="B43" s="429"/>
      <c r="C43" s="430"/>
      <c r="D43" s="137"/>
      <c r="E43" s="365"/>
      <c r="F43" s="366"/>
      <c r="G43" s="366"/>
      <c r="H43" s="366"/>
      <c r="I43" s="366"/>
      <c r="J43" s="366"/>
      <c r="K43" s="367"/>
    </row>
    <row r="44" spans="1:11" ht="24.95" customHeight="1">
      <c r="A44" s="66"/>
      <c r="B44" s="431"/>
      <c r="C44" s="430"/>
      <c r="D44" s="137"/>
      <c r="E44" s="365"/>
      <c r="F44" s="366"/>
      <c r="G44" s="366"/>
      <c r="H44" s="366"/>
      <c r="I44" s="366"/>
      <c r="J44" s="366"/>
      <c r="K44" s="367"/>
    </row>
    <row r="45" spans="1:11" ht="24.95" customHeight="1">
      <c r="A45" s="66"/>
      <c r="B45" s="431"/>
      <c r="C45" s="430"/>
      <c r="D45" s="137"/>
      <c r="E45" s="362"/>
      <c r="F45" s="363"/>
      <c r="G45" s="363"/>
      <c r="H45" s="363"/>
      <c r="I45" s="363"/>
      <c r="J45" s="363"/>
      <c r="K45" s="364"/>
    </row>
    <row r="46" spans="1:11" ht="24.95" customHeight="1">
      <c r="A46" s="66"/>
      <c r="B46" s="431"/>
      <c r="C46" s="430"/>
      <c r="D46" s="137"/>
      <c r="E46" s="365"/>
      <c r="F46" s="366"/>
      <c r="G46" s="366"/>
      <c r="H46" s="366"/>
      <c r="I46" s="366"/>
      <c r="J46" s="366"/>
      <c r="K46" s="367"/>
    </row>
    <row r="47" spans="1:11" ht="24.95" customHeight="1">
      <c r="A47" s="66"/>
      <c r="B47" s="432"/>
      <c r="C47" s="433"/>
      <c r="D47" s="138"/>
      <c r="E47" s="368"/>
      <c r="F47" s="369"/>
      <c r="G47" s="369"/>
      <c r="H47" s="369"/>
      <c r="I47" s="369"/>
      <c r="J47" s="369"/>
      <c r="K47" s="370"/>
    </row>
    <row r="48" spans="1:11" ht="13.5"/>
    <row r="49" spans="2:11" ht="13.5">
      <c r="B49" s="2" t="s">
        <v>9</v>
      </c>
    </row>
    <row r="50" spans="2:11" ht="13.5">
      <c r="B50" s="409" t="s">
        <v>550</v>
      </c>
      <c r="C50" s="410"/>
      <c r="D50" s="410"/>
      <c r="E50" s="410"/>
      <c r="F50" s="410"/>
      <c r="G50" s="411"/>
      <c r="H50" s="409" t="s">
        <v>551</v>
      </c>
      <c r="I50" s="410"/>
      <c r="J50" s="410"/>
      <c r="K50" s="411"/>
    </row>
    <row r="51" spans="2:11" ht="13.5">
      <c r="B51" s="412"/>
      <c r="C51" s="413"/>
      <c r="D51" s="413"/>
      <c r="E51" s="413"/>
      <c r="F51" s="413"/>
      <c r="G51" s="414"/>
      <c r="H51" s="412"/>
      <c r="I51" s="413"/>
      <c r="J51" s="413"/>
      <c r="K51" s="414"/>
    </row>
    <row r="52" spans="2:11" ht="13.5">
      <c r="B52" s="412"/>
      <c r="C52" s="413"/>
      <c r="D52" s="413"/>
      <c r="E52" s="413"/>
      <c r="F52" s="413"/>
      <c r="G52" s="414"/>
      <c r="H52" s="412"/>
      <c r="I52" s="413"/>
      <c r="J52" s="413"/>
      <c r="K52" s="414"/>
    </row>
    <row r="53" spans="2:11" ht="13.5">
      <c r="B53" s="412"/>
      <c r="C53" s="413"/>
      <c r="D53" s="413"/>
      <c r="E53" s="413"/>
      <c r="F53" s="413"/>
      <c r="G53" s="414"/>
      <c r="H53" s="412"/>
      <c r="I53" s="413"/>
      <c r="J53" s="413"/>
      <c r="K53" s="414"/>
    </row>
    <row r="54" spans="2:11" ht="13.5">
      <c r="B54" s="412"/>
      <c r="C54" s="413"/>
      <c r="D54" s="413"/>
      <c r="E54" s="413"/>
      <c r="F54" s="413"/>
      <c r="G54" s="414"/>
      <c r="H54" s="412"/>
      <c r="I54" s="413"/>
      <c r="J54" s="413"/>
      <c r="K54" s="414"/>
    </row>
    <row r="55" spans="2:11" ht="13.5">
      <c r="B55" s="412"/>
      <c r="C55" s="413"/>
      <c r="D55" s="413"/>
      <c r="E55" s="413"/>
      <c r="F55" s="413"/>
      <c r="G55" s="414"/>
      <c r="H55" s="412"/>
      <c r="I55" s="413"/>
      <c r="J55" s="413"/>
      <c r="K55" s="414"/>
    </row>
    <row r="56" spans="2:11" ht="13.5">
      <c r="B56" s="412"/>
      <c r="C56" s="413"/>
      <c r="D56" s="413"/>
      <c r="E56" s="413"/>
      <c r="F56" s="413"/>
      <c r="G56" s="414"/>
      <c r="H56" s="412"/>
      <c r="I56" s="413"/>
      <c r="J56" s="413"/>
      <c r="K56" s="414"/>
    </row>
    <row r="57" spans="2:11" ht="13.5">
      <c r="B57" s="412"/>
      <c r="C57" s="413"/>
      <c r="D57" s="413"/>
      <c r="E57" s="413"/>
      <c r="F57" s="413"/>
      <c r="G57" s="414"/>
      <c r="H57" s="412"/>
      <c r="I57" s="413"/>
      <c r="J57" s="413"/>
      <c r="K57" s="414"/>
    </row>
    <row r="58" spans="2:11" ht="13.5">
      <c r="B58" s="412"/>
      <c r="C58" s="413"/>
      <c r="D58" s="413"/>
      <c r="E58" s="413"/>
      <c r="F58" s="413"/>
      <c r="G58" s="414"/>
      <c r="H58" s="412"/>
      <c r="I58" s="413"/>
      <c r="J58" s="413"/>
      <c r="K58" s="414"/>
    </row>
    <row r="59" spans="2:11" ht="13.5">
      <c r="B59" s="412"/>
      <c r="C59" s="413"/>
      <c r="D59" s="413"/>
      <c r="E59" s="413"/>
      <c r="F59" s="413"/>
      <c r="G59" s="414"/>
      <c r="H59" s="412"/>
      <c r="I59" s="413"/>
      <c r="J59" s="413"/>
      <c r="K59" s="414"/>
    </row>
    <row r="60" spans="2:11" ht="13.5">
      <c r="B60" s="412"/>
      <c r="C60" s="413"/>
      <c r="D60" s="413"/>
      <c r="E60" s="413"/>
      <c r="F60" s="413"/>
      <c r="G60" s="414"/>
      <c r="H60" s="412"/>
      <c r="I60" s="413"/>
      <c r="J60" s="413"/>
      <c r="K60" s="414"/>
    </row>
    <row r="61" spans="2:11" ht="13.5">
      <c r="B61" s="412"/>
      <c r="C61" s="413"/>
      <c r="D61" s="413"/>
      <c r="E61" s="413"/>
      <c r="F61" s="413"/>
      <c r="G61" s="414"/>
      <c r="H61" s="412"/>
      <c r="I61" s="413"/>
      <c r="J61" s="413"/>
      <c r="K61" s="414"/>
    </row>
    <row r="62" spans="2:11" ht="13.5">
      <c r="B62" s="415"/>
      <c r="C62" s="416"/>
      <c r="D62" s="416"/>
      <c r="E62" s="416"/>
      <c r="F62" s="416"/>
      <c r="G62" s="417"/>
      <c r="H62" s="421"/>
      <c r="I62" s="422"/>
      <c r="J62" s="422"/>
      <c r="K62" s="423"/>
    </row>
    <row r="63" spans="2:11" ht="13.5">
      <c r="B63" s="415"/>
      <c r="C63" s="416"/>
      <c r="D63" s="416"/>
      <c r="E63" s="416"/>
      <c r="F63" s="416"/>
      <c r="G63" s="417"/>
      <c r="H63" s="421"/>
      <c r="I63" s="422"/>
      <c r="J63" s="422"/>
      <c r="K63" s="423"/>
    </row>
    <row r="64" spans="2:11" ht="13.5">
      <c r="B64" s="415"/>
      <c r="C64" s="416"/>
      <c r="D64" s="416"/>
      <c r="E64" s="416"/>
      <c r="F64" s="416"/>
      <c r="G64" s="417"/>
      <c r="H64" s="421"/>
      <c r="I64" s="422"/>
      <c r="J64" s="422"/>
      <c r="K64" s="423"/>
    </row>
    <row r="65" spans="2:11" ht="13.5">
      <c r="B65" s="415"/>
      <c r="C65" s="416"/>
      <c r="D65" s="416"/>
      <c r="E65" s="416"/>
      <c r="F65" s="416"/>
      <c r="G65" s="417"/>
      <c r="H65" s="421"/>
      <c r="I65" s="422"/>
      <c r="J65" s="422"/>
      <c r="K65" s="423"/>
    </row>
    <row r="66" spans="2:11" ht="13.5">
      <c r="B66" s="415"/>
      <c r="C66" s="416"/>
      <c r="D66" s="416"/>
      <c r="E66" s="416"/>
      <c r="F66" s="416"/>
      <c r="G66" s="417"/>
      <c r="H66" s="421"/>
      <c r="I66" s="422"/>
      <c r="J66" s="422"/>
      <c r="K66" s="423"/>
    </row>
    <row r="67" spans="2:11" ht="13.5">
      <c r="B67" s="415"/>
      <c r="C67" s="416"/>
      <c r="D67" s="416"/>
      <c r="E67" s="416"/>
      <c r="F67" s="416"/>
      <c r="G67" s="417"/>
      <c r="H67" s="421"/>
      <c r="I67" s="422"/>
      <c r="J67" s="422"/>
      <c r="K67" s="423"/>
    </row>
    <row r="68" spans="2:11" ht="13.5">
      <c r="B68" s="415"/>
      <c r="C68" s="416"/>
      <c r="D68" s="416"/>
      <c r="E68" s="416"/>
      <c r="F68" s="416"/>
      <c r="G68" s="417"/>
      <c r="H68" s="421"/>
      <c r="I68" s="422"/>
      <c r="J68" s="422"/>
      <c r="K68" s="423"/>
    </row>
    <row r="69" spans="2:11" ht="13.5">
      <c r="B69" s="415"/>
      <c r="C69" s="416"/>
      <c r="D69" s="416"/>
      <c r="E69" s="416"/>
      <c r="F69" s="416"/>
      <c r="G69" s="417"/>
      <c r="H69" s="421"/>
      <c r="I69" s="422"/>
      <c r="J69" s="422"/>
      <c r="K69" s="423"/>
    </row>
    <row r="70" spans="2:11" ht="13.5">
      <c r="B70" s="418"/>
      <c r="C70" s="419"/>
      <c r="D70" s="419"/>
      <c r="E70" s="419"/>
      <c r="F70" s="419"/>
      <c r="G70" s="420"/>
      <c r="H70" s="424"/>
      <c r="I70" s="425"/>
      <c r="J70" s="425"/>
      <c r="K70" s="426"/>
    </row>
    <row r="71" spans="2:11" ht="13.5"/>
    <row r="72" spans="2:11" ht="13.5"/>
    <row r="73" spans="2:11" ht="13.5"/>
    <row r="74" spans="2:11" ht="13.5"/>
    <row r="75" spans="2:11" ht="13.5"/>
    <row r="76" spans="2:11" ht="13.5"/>
    <row r="77" spans="2:11" ht="13.5"/>
    <row r="78" spans="2:11" ht="13.5"/>
    <row r="79" spans="2:11" ht="13.5"/>
    <row r="80" spans="2:11" ht="13.5"/>
    <row r="81" ht="13.5"/>
    <row r="82" ht="13.5"/>
    <row r="83" ht="13.5"/>
    <row r="84" ht="13.5"/>
    <row r="85" ht="13.5"/>
    <row r="86" ht="13.5"/>
    <row r="87" ht="13.5"/>
    <row r="88" ht="13.5"/>
    <row r="89" ht="13.5"/>
    <row r="90" ht="13.5"/>
    <row r="91" ht="13.5"/>
    <row r="92" ht="13.5"/>
    <row r="93" ht="13.5"/>
    <row r="94" ht="13.5"/>
    <row r="95" ht="13.5"/>
    <row r="96" ht="13.5"/>
    <row r="97" ht="13.5"/>
    <row r="98" ht="13.5"/>
    <row r="99" ht="13.5"/>
    <row r="100" ht="13.5"/>
    <row r="101" ht="13.5"/>
    <row r="102" ht="13.5"/>
  </sheetData>
  <mergeCells count="54">
    <mergeCell ref="B5:B8"/>
    <mergeCell ref="E5:F5"/>
    <mergeCell ref="G5:K5"/>
    <mergeCell ref="E6:F9"/>
    <mergeCell ref="G6:K9"/>
    <mergeCell ref="B1:B2"/>
    <mergeCell ref="E1:E2"/>
    <mergeCell ref="G1:H1"/>
    <mergeCell ref="J1:K1"/>
    <mergeCell ref="I4:K4"/>
    <mergeCell ref="B50:G70"/>
    <mergeCell ref="H50:K70"/>
    <mergeCell ref="B11:C11"/>
    <mergeCell ref="E11:K11"/>
    <mergeCell ref="B12:C20"/>
    <mergeCell ref="B21:C29"/>
    <mergeCell ref="B30:C38"/>
    <mergeCell ref="B39:C47"/>
    <mergeCell ref="E12:K12"/>
    <mergeCell ref="E13:K13"/>
    <mergeCell ref="E14:K14"/>
    <mergeCell ref="E15:K15"/>
    <mergeCell ref="E16:K16"/>
    <mergeCell ref="E17:K17"/>
    <mergeCell ref="E18:K18"/>
    <mergeCell ref="E19:K19"/>
    <mergeCell ref="E20:K20"/>
    <mergeCell ref="E21:K21"/>
    <mergeCell ref="E22:K22"/>
    <mergeCell ref="E23:K23"/>
    <mergeCell ref="E24:K24"/>
    <mergeCell ref="E25:K25"/>
    <mergeCell ref="E26:K26"/>
    <mergeCell ref="E27:K27"/>
    <mergeCell ref="E28:K28"/>
    <mergeCell ref="E29:K29"/>
    <mergeCell ref="E30:K30"/>
    <mergeCell ref="E31:K31"/>
    <mergeCell ref="E32:K32"/>
    <mergeCell ref="E33:K33"/>
    <mergeCell ref="E34:K34"/>
    <mergeCell ref="E35:K35"/>
    <mergeCell ref="E36:K36"/>
    <mergeCell ref="E37:K37"/>
    <mergeCell ref="E38:K38"/>
    <mergeCell ref="E39:K39"/>
    <mergeCell ref="E45:K45"/>
    <mergeCell ref="E46:K46"/>
    <mergeCell ref="E47:K47"/>
    <mergeCell ref="E40:K40"/>
    <mergeCell ref="E41:K41"/>
    <mergeCell ref="E42:K42"/>
    <mergeCell ref="E43:K43"/>
    <mergeCell ref="E44:K44"/>
  </mergeCells>
  <phoneticPr fontId="1"/>
  <hyperlinks>
    <hyperlink ref="I4:K4" location="データ一覧表!A34" tooltip="ﾃﾞｰﾀ一覧表のシートへ戻る" display="ユニット番号　01C057L22"/>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0000"/>
  </sheetPr>
  <dimension ref="A1:L102"/>
  <sheetViews>
    <sheetView workbookViewId="0">
      <selection activeCell="I4" sqref="I4:K4"/>
    </sheetView>
  </sheetViews>
  <sheetFormatPr defaultRowHeight="20.100000000000001" customHeight="1"/>
  <cols>
    <col min="1" max="1" width="10.625" style="2" customWidth="1"/>
    <col min="2" max="2" width="17.25" style="2" customWidth="1"/>
    <col min="3" max="3" width="2.625" style="2" customWidth="1"/>
    <col min="4" max="4" width="3.625" style="2" customWidth="1"/>
    <col min="5" max="5" width="17.25" style="2" customWidth="1"/>
    <col min="6" max="6" width="2.625" style="2" customWidth="1"/>
    <col min="7" max="8" width="14.375" style="2" customWidth="1"/>
    <col min="9" max="9" width="3.625" style="2" customWidth="1"/>
    <col min="10" max="11" width="14.125" style="2" customWidth="1"/>
    <col min="12" max="12" width="3.25" style="2" customWidth="1"/>
    <col min="13" max="257" width="9" style="2"/>
    <col min="258" max="258" width="12.625" style="2" customWidth="1"/>
    <col min="259" max="259" width="2.625" style="2" customWidth="1"/>
    <col min="260" max="260" width="12.625" style="2" customWidth="1"/>
    <col min="261" max="261" width="2.625" style="2" customWidth="1"/>
    <col min="262" max="262" width="12.625" style="2" customWidth="1"/>
    <col min="263" max="263" width="2.625" style="2" customWidth="1"/>
    <col min="264" max="266" width="12.625" style="2" customWidth="1"/>
    <col min="267" max="513" width="9" style="2"/>
    <col min="514" max="514" width="12.625" style="2" customWidth="1"/>
    <col min="515" max="515" width="2.625" style="2" customWidth="1"/>
    <col min="516" max="516" width="12.625" style="2" customWidth="1"/>
    <col min="517" max="517" width="2.625" style="2" customWidth="1"/>
    <col min="518" max="518" width="12.625" style="2" customWidth="1"/>
    <col min="519" max="519" width="2.625" style="2" customWidth="1"/>
    <col min="520" max="522" width="12.625" style="2" customWidth="1"/>
    <col min="523" max="769" width="9" style="2"/>
    <col min="770" max="770" width="12.625" style="2" customWidth="1"/>
    <col min="771" max="771" width="2.625" style="2" customWidth="1"/>
    <col min="772" max="772" width="12.625" style="2" customWidth="1"/>
    <col min="773" max="773" width="2.625" style="2" customWidth="1"/>
    <col min="774" max="774" width="12.625" style="2" customWidth="1"/>
    <col min="775" max="775" width="2.625" style="2" customWidth="1"/>
    <col min="776" max="778" width="12.625" style="2" customWidth="1"/>
    <col min="779" max="1025" width="9" style="2"/>
    <col min="1026" max="1026" width="12.625" style="2" customWidth="1"/>
    <col min="1027" max="1027" width="2.625" style="2" customWidth="1"/>
    <col min="1028" max="1028" width="12.625" style="2" customWidth="1"/>
    <col min="1029" max="1029" width="2.625" style="2" customWidth="1"/>
    <col min="1030" max="1030" width="12.625" style="2" customWidth="1"/>
    <col min="1031" max="1031" width="2.625" style="2" customWidth="1"/>
    <col min="1032" max="1034" width="12.625" style="2" customWidth="1"/>
    <col min="1035" max="1281" width="9" style="2"/>
    <col min="1282" max="1282" width="12.625" style="2" customWidth="1"/>
    <col min="1283" max="1283" width="2.625" style="2" customWidth="1"/>
    <col min="1284" max="1284" width="12.625" style="2" customWidth="1"/>
    <col min="1285" max="1285" width="2.625" style="2" customWidth="1"/>
    <col min="1286" max="1286" width="12.625" style="2" customWidth="1"/>
    <col min="1287" max="1287" width="2.625" style="2" customWidth="1"/>
    <col min="1288" max="1290" width="12.625" style="2" customWidth="1"/>
    <col min="1291" max="1537" width="9" style="2"/>
    <col min="1538" max="1538" width="12.625" style="2" customWidth="1"/>
    <col min="1539" max="1539" width="2.625" style="2" customWidth="1"/>
    <col min="1540" max="1540" width="12.625" style="2" customWidth="1"/>
    <col min="1541" max="1541" width="2.625" style="2" customWidth="1"/>
    <col min="1542" max="1542" width="12.625" style="2" customWidth="1"/>
    <col min="1543" max="1543" width="2.625" style="2" customWidth="1"/>
    <col min="1544" max="1546" width="12.625" style="2" customWidth="1"/>
    <col min="1547" max="1793" width="9" style="2"/>
    <col min="1794" max="1794" width="12.625" style="2" customWidth="1"/>
    <col min="1795" max="1795" width="2.625" style="2" customWidth="1"/>
    <col min="1796" max="1796" width="12.625" style="2" customWidth="1"/>
    <col min="1797" max="1797" width="2.625" style="2" customWidth="1"/>
    <col min="1798" max="1798" width="12.625" style="2" customWidth="1"/>
    <col min="1799" max="1799" width="2.625" style="2" customWidth="1"/>
    <col min="1800" max="1802" width="12.625" style="2" customWidth="1"/>
    <col min="1803" max="2049" width="9" style="2"/>
    <col min="2050" max="2050" width="12.625" style="2" customWidth="1"/>
    <col min="2051" max="2051" width="2.625" style="2" customWidth="1"/>
    <col min="2052" max="2052" width="12.625" style="2" customWidth="1"/>
    <col min="2053" max="2053" width="2.625" style="2" customWidth="1"/>
    <col min="2054" max="2054" width="12.625" style="2" customWidth="1"/>
    <col min="2055" max="2055" width="2.625" style="2" customWidth="1"/>
    <col min="2056" max="2058" width="12.625" style="2" customWidth="1"/>
    <col min="2059" max="2305" width="9" style="2"/>
    <col min="2306" max="2306" width="12.625" style="2" customWidth="1"/>
    <col min="2307" max="2307" width="2.625" style="2" customWidth="1"/>
    <col min="2308" max="2308" width="12.625" style="2" customWidth="1"/>
    <col min="2309" max="2309" width="2.625" style="2" customWidth="1"/>
    <col min="2310" max="2310" width="12.625" style="2" customWidth="1"/>
    <col min="2311" max="2311" width="2.625" style="2" customWidth="1"/>
    <col min="2312" max="2314" width="12.625" style="2" customWidth="1"/>
    <col min="2315" max="2561" width="9" style="2"/>
    <col min="2562" max="2562" width="12.625" style="2" customWidth="1"/>
    <col min="2563" max="2563" width="2.625" style="2" customWidth="1"/>
    <col min="2564" max="2564" width="12.625" style="2" customWidth="1"/>
    <col min="2565" max="2565" width="2.625" style="2" customWidth="1"/>
    <col min="2566" max="2566" width="12.625" style="2" customWidth="1"/>
    <col min="2567" max="2567" width="2.625" style="2" customWidth="1"/>
    <col min="2568" max="2570" width="12.625" style="2" customWidth="1"/>
    <col min="2571" max="2817" width="9" style="2"/>
    <col min="2818" max="2818" width="12.625" style="2" customWidth="1"/>
    <col min="2819" max="2819" width="2.625" style="2" customWidth="1"/>
    <col min="2820" max="2820" width="12.625" style="2" customWidth="1"/>
    <col min="2821" max="2821" width="2.625" style="2" customWidth="1"/>
    <col min="2822" max="2822" width="12.625" style="2" customWidth="1"/>
    <col min="2823" max="2823" width="2.625" style="2" customWidth="1"/>
    <col min="2824" max="2826" width="12.625" style="2" customWidth="1"/>
    <col min="2827" max="3073" width="9" style="2"/>
    <col min="3074" max="3074" width="12.625" style="2" customWidth="1"/>
    <col min="3075" max="3075" width="2.625" style="2" customWidth="1"/>
    <col min="3076" max="3076" width="12.625" style="2" customWidth="1"/>
    <col min="3077" max="3077" width="2.625" style="2" customWidth="1"/>
    <col min="3078" max="3078" width="12.625" style="2" customWidth="1"/>
    <col min="3079" max="3079" width="2.625" style="2" customWidth="1"/>
    <col min="3080" max="3082" width="12.625" style="2" customWidth="1"/>
    <col min="3083" max="3329" width="9" style="2"/>
    <col min="3330" max="3330" width="12.625" style="2" customWidth="1"/>
    <col min="3331" max="3331" width="2.625" style="2" customWidth="1"/>
    <col min="3332" max="3332" width="12.625" style="2" customWidth="1"/>
    <col min="3333" max="3333" width="2.625" style="2" customWidth="1"/>
    <col min="3334" max="3334" width="12.625" style="2" customWidth="1"/>
    <col min="3335" max="3335" width="2.625" style="2" customWidth="1"/>
    <col min="3336" max="3338" width="12.625" style="2" customWidth="1"/>
    <col min="3339" max="3585" width="9" style="2"/>
    <col min="3586" max="3586" width="12.625" style="2" customWidth="1"/>
    <col min="3587" max="3587" width="2.625" style="2" customWidth="1"/>
    <col min="3588" max="3588" width="12.625" style="2" customWidth="1"/>
    <col min="3589" max="3589" width="2.625" style="2" customWidth="1"/>
    <col min="3590" max="3590" width="12.625" style="2" customWidth="1"/>
    <col min="3591" max="3591" width="2.625" style="2" customWidth="1"/>
    <col min="3592" max="3594" width="12.625" style="2" customWidth="1"/>
    <col min="3595" max="3841" width="9" style="2"/>
    <col min="3842" max="3842" width="12.625" style="2" customWidth="1"/>
    <col min="3843" max="3843" width="2.625" style="2" customWidth="1"/>
    <col min="3844" max="3844" width="12.625" style="2" customWidth="1"/>
    <col min="3845" max="3845" width="2.625" style="2" customWidth="1"/>
    <col min="3846" max="3846" width="12.625" style="2" customWidth="1"/>
    <col min="3847" max="3847" width="2.625" style="2" customWidth="1"/>
    <col min="3848" max="3850" width="12.625" style="2" customWidth="1"/>
    <col min="3851" max="4097" width="9" style="2"/>
    <col min="4098" max="4098" width="12.625" style="2" customWidth="1"/>
    <col min="4099" max="4099" width="2.625" style="2" customWidth="1"/>
    <col min="4100" max="4100" width="12.625" style="2" customWidth="1"/>
    <col min="4101" max="4101" width="2.625" style="2" customWidth="1"/>
    <col min="4102" max="4102" width="12.625" style="2" customWidth="1"/>
    <col min="4103" max="4103" width="2.625" style="2" customWidth="1"/>
    <col min="4104" max="4106" width="12.625" style="2" customWidth="1"/>
    <col min="4107" max="4353" width="9" style="2"/>
    <col min="4354" max="4354" width="12.625" style="2" customWidth="1"/>
    <col min="4355" max="4355" width="2.625" style="2" customWidth="1"/>
    <col min="4356" max="4356" width="12.625" style="2" customWidth="1"/>
    <col min="4357" max="4357" width="2.625" style="2" customWidth="1"/>
    <col min="4358" max="4358" width="12.625" style="2" customWidth="1"/>
    <col min="4359" max="4359" width="2.625" style="2" customWidth="1"/>
    <col min="4360" max="4362" width="12.625" style="2" customWidth="1"/>
    <col min="4363" max="4609" width="9" style="2"/>
    <col min="4610" max="4610" width="12.625" style="2" customWidth="1"/>
    <col min="4611" max="4611" width="2.625" style="2" customWidth="1"/>
    <col min="4612" max="4612" width="12.625" style="2" customWidth="1"/>
    <col min="4613" max="4613" width="2.625" style="2" customWidth="1"/>
    <col min="4614" max="4614" width="12.625" style="2" customWidth="1"/>
    <col min="4615" max="4615" width="2.625" style="2" customWidth="1"/>
    <col min="4616" max="4618" width="12.625" style="2" customWidth="1"/>
    <col min="4619" max="4865" width="9" style="2"/>
    <col min="4866" max="4866" width="12.625" style="2" customWidth="1"/>
    <col min="4867" max="4867" width="2.625" style="2" customWidth="1"/>
    <col min="4868" max="4868" width="12.625" style="2" customWidth="1"/>
    <col min="4869" max="4869" width="2.625" style="2" customWidth="1"/>
    <col min="4870" max="4870" width="12.625" style="2" customWidth="1"/>
    <col min="4871" max="4871" width="2.625" style="2" customWidth="1"/>
    <col min="4872" max="4874" width="12.625" style="2" customWidth="1"/>
    <col min="4875" max="5121" width="9" style="2"/>
    <col min="5122" max="5122" width="12.625" style="2" customWidth="1"/>
    <col min="5123" max="5123" width="2.625" style="2" customWidth="1"/>
    <col min="5124" max="5124" width="12.625" style="2" customWidth="1"/>
    <col min="5125" max="5125" width="2.625" style="2" customWidth="1"/>
    <col min="5126" max="5126" width="12.625" style="2" customWidth="1"/>
    <col min="5127" max="5127" width="2.625" style="2" customWidth="1"/>
    <col min="5128" max="5130" width="12.625" style="2" customWidth="1"/>
    <col min="5131" max="5377" width="9" style="2"/>
    <col min="5378" max="5378" width="12.625" style="2" customWidth="1"/>
    <col min="5379" max="5379" width="2.625" style="2" customWidth="1"/>
    <col min="5380" max="5380" width="12.625" style="2" customWidth="1"/>
    <col min="5381" max="5381" width="2.625" style="2" customWidth="1"/>
    <col min="5382" max="5382" width="12.625" style="2" customWidth="1"/>
    <col min="5383" max="5383" width="2.625" style="2" customWidth="1"/>
    <col min="5384" max="5386" width="12.625" style="2" customWidth="1"/>
    <col min="5387" max="5633" width="9" style="2"/>
    <col min="5634" max="5634" width="12.625" style="2" customWidth="1"/>
    <col min="5635" max="5635" width="2.625" style="2" customWidth="1"/>
    <col min="5636" max="5636" width="12.625" style="2" customWidth="1"/>
    <col min="5637" max="5637" width="2.625" style="2" customWidth="1"/>
    <col min="5638" max="5638" width="12.625" style="2" customWidth="1"/>
    <col min="5639" max="5639" width="2.625" style="2" customWidth="1"/>
    <col min="5640" max="5642" width="12.625" style="2" customWidth="1"/>
    <col min="5643" max="5889" width="9" style="2"/>
    <col min="5890" max="5890" width="12.625" style="2" customWidth="1"/>
    <col min="5891" max="5891" width="2.625" style="2" customWidth="1"/>
    <col min="5892" max="5892" width="12.625" style="2" customWidth="1"/>
    <col min="5893" max="5893" width="2.625" style="2" customWidth="1"/>
    <col min="5894" max="5894" width="12.625" style="2" customWidth="1"/>
    <col min="5895" max="5895" width="2.625" style="2" customWidth="1"/>
    <col min="5896" max="5898" width="12.625" style="2" customWidth="1"/>
    <col min="5899" max="6145" width="9" style="2"/>
    <col min="6146" max="6146" width="12.625" style="2" customWidth="1"/>
    <col min="6147" max="6147" width="2.625" style="2" customWidth="1"/>
    <col min="6148" max="6148" width="12.625" style="2" customWidth="1"/>
    <col min="6149" max="6149" width="2.625" style="2" customWidth="1"/>
    <col min="6150" max="6150" width="12.625" style="2" customWidth="1"/>
    <col min="6151" max="6151" width="2.625" style="2" customWidth="1"/>
    <col min="6152" max="6154" width="12.625" style="2" customWidth="1"/>
    <col min="6155" max="6401" width="9" style="2"/>
    <col min="6402" max="6402" width="12.625" style="2" customWidth="1"/>
    <col min="6403" max="6403" width="2.625" style="2" customWidth="1"/>
    <col min="6404" max="6404" width="12.625" style="2" customWidth="1"/>
    <col min="6405" max="6405" width="2.625" style="2" customWidth="1"/>
    <col min="6406" max="6406" width="12.625" style="2" customWidth="1"/>
    <col min="6407" max="6407" width="2.625" style="2" customWidth="1"/>
    <col min="6408" max="6410" width="12.625" style="2" customWidth="1"/>
    <col min="6411" max="6657" width="9" style="2"/>
    <col min="6658" max="6658" width="12.625" style="2" customWidth="1"/>
    <col min="6659" max="6659" width="2.625" style="2" customWidth="1"/>
    <col min="6660" max="6660" width="12.625" style="2" customWidth="1"/>
    <col min="6661" max="6661" width="2.625" style="2" customWidth="1"/>
    <col min="6662" max="6662" width="12.625" style="2" customWidth="1"/>
    <col min="6663" max="6663" width="2.625" style="2" customWidth="1"/>
    <col min="6664" max="6666" width="12.625" style="2" customWidth="1"/>
    <col min="6667" max="6913" width="9" style="2"/>
    <col min="6914" max="6914" width="12.625" style="2" customWidth="1"/>
    <col min="6915" max="6915" width="2.625" style="2" customWidth="1"/>
    <col min="6916" max="6916" width="12.625" style="2" customWidth="1"/>
    <col min="6917" max="6917" width="2.625" style="2" customWidth="1"/>
    <col min="6918" max="6918" width="12.625" style="2" customWidth="1"/>
    <col min="6919" max="6919" width="2.625" style="2" customWidth="1"/>
    <col min="6920" max="6922" width="12.625" style="2" customWidth="1"/>
    <col min="6923" max="7169" width="9" style="2"/>
    <col min="7170" max="7170" width="12.625" style="2" customWidth="1"/>
    <col min="7171" max="7171" width="2.625" style="2" customWidth="1"/>
    <col min="7172" max="7172" width="12.625" style="2" customWidth="1"/>
    <col min="7173" max="7173" width="2.625" style="2" customWidth="1"/>
    <col min="7174" max="7174" width="12.625" style="2" customWidth="1"/>
    <col min="7175" max="7175" width="2.625" style="2" customWidth="1"/>
    <col min="7176" max="7178" width="12.625" style="2" customWidth="1"/>
    <col min="7179" max="7425" width="9" style="2"/>
    <col min="7426" max="7426" width="12.625" style="2" customWidth="1"/>
    <col min="7427" max="7427" width="2.625" style="2" customWidth="1"/>
    <col min="7428" max="7428" width="12.625" style="2" customWidth="1"/>
    <col min="7429" max="7429" width="2.625" style="2" customWidth="1"/>
    <col min="7430" max="7430" width="12.625" style="2" customWidth="1"/>
    <col min="7431" max="7431" width="2.625" style="2" customWidth="1"/>
    <col min="7432" max="7434" width="12.625" style="2" customWidth="1"/>
    <col min="7435" max="7681" width="9" style="2"/>
    <col min="7682" max="7682" width="12.625" style="2" customWidth="1"/>
    <col min="7683" max="7683" width="2.625" style="2" customWidth="1"/>
    <col min="7684" max="7684" width="12.625" style="2" customWidth="1"/>
    <col min="7685" max="7685" width="2.625" style="2" customWidth="1"/>
    <col min="7686" max="7686" width="12.625" style="2" customWidth="1"/>
    <col min="7687" max="7687" width="2.625" style="2" customWidth="1"/>
    <col min="7688" max="7690" width="12.625" style="2" customWidth="1"/>
    <col min="7691" max="7937" width="9" style="2"/>
    <col min="7938" max="7938" width="12.625" style="2" customWidth="1"/>
    <col min="7939" max="7939" width="2.625" style="2" customWidth="1"/>
    <col min="7940" max="7940" width="12.625" style="2" customWidth="1"/>
    <col min="7941" max="7941" width="2.625" style="2" customWidth="1"/>
    <col min="7942" max="7942" width="12.625" style="2" customWidth="1"/>
    <col min="7943" max="7943" width="2.625" style="2" customWidth="1"/>
    <col min="7944" max="7946" width="12.625" style="2" customWidth="1"/>
    <col min="7947" max="8193" width="9" style="2"/>
    <col min="8194" max="8194" width="12.625" style="2" customWidth="1"/>
    <col min="8195" max="8195" width="2.625" style="2" customWidth="1"/>
    <col min="8196" max="8196" width="12.625" style="2" customWidth="1"/>
    <col min="8197" max="8197" width="2.625" style="2" customWidth="1"/>
    <col min="8198" max="8198" width="12.625" style="2" customWidth="1"/>
    <col min="8199" max="8199" width="2.625" style="2" customWidth="1"/>
    <col min="8200" max="8202" width="12.625" style="2" customWidth="1"/>
    <col min="8203" max="8449" width="9" style="2"/>
    <col min="8450" max="8450" width="12.625" style="2" customWidth="1"/>
    <col min="8451" max="8451" width="2.625" style="2" customWidth="1"/>
    <col min="8452" max="8452" width="12.625" style="2" customWidth="1"/>
    <col min="8453" max="8453" width="2.625" style="2" customWidth="1"/>
    <col min="8454" max="8454" width="12.625" style="2" customWidth="1"/>
    <col min="8455" max="8455" width="2.625" style="2" customWidth="1"/>
    <col min="8456" max="8458" width="12.625" style="2" customWidth="1"/>
    <col min="8459" max="8705" width="9" style="2"/>
    <col min="8706" max="8706" width="12.625" style="2" customWidth="1"/>
    <col min="8707" max="8707" width="2.625" style="2" customWidth="1"/>
    <col min="8708" max="8708" width="12.625" style="2" customWidth="1"/>
    <col min="8709" max="8709" width="2.625" style="2" customWidth="1"/>
    <col min="8710" max="8710" width="12.625" style="2" customWidth="1"/>
    <col min="8711" max="8711" width="2.625" style="2" customWidth="1"/>
    <col min="8712" max="8714" width="12.625" style="2" customWidth="1"/>
    <col min="8715" max="8961" width="9" style="2"/>
    <col min="8962" max="8962" width="12.625" style="2" customWidth="1"/>
    <col min="8963" max="8963" width="2.625" style="2" customWidth="1"/>
    <col min="8964" max="8964" width="12.625" style="2" customWidth="1"/>
    <col min="8965" max="8965" width="2.625" style="2" customWidth="1"/>
    <col min="8966" max="8966" width="12.625" style="2" customWidth="1"/>
    <col min="8967" max="8967" width="2.625" style="2" customWidth="1"/>
    <col min="8968" max="8970" width="12.625" style="2" customWidth="1"/>
    <col min="8971" max="9217" width="9" style="2"/>
    <col min="9218" max="9218" width="12.625" style="2" customWidth="1"/>
    <col min="9219" max="9219" width="2.625" style="2" customWidth="1"/>
    <col min="9220" max="9220" width="12.625" style="2" customWidth="1"/>
    <col min="9221" max="9221" width="2.625" style="2" customWidth="1"/>
    <col min="9222" max="9222" width="12.625" style="2" customWidth="1"/>
    <col min="9223" max="9223" width="2.625" style="2" customWidth="1"/>
    <col min="9224" max="9226" width="12.625" style="2" customWidth="1"/>
    <col min="9227" max="9473" width="9" style="2"/>
    <col min="9474" max="9474" width="12.625" style="2" customWidth="1"/>
    <col min="9475" max="9475" width="2.625" style="2" customWidth="1"/>
    <col min="9476" max="9476" width="12.625" style="2" customWidth="1"/>
    <col min="9477" max="9477" width="2.625" style="2" customWidth="1"/>
    <col min="9478" max="9478" width="12.625" style="2" customWidth="1"/>
    <col min="9479" max="9479" width="2.625" style="2" customWidth="1"/>
    <col min="9480" max="9482" width="12.625" style="2" customWidth="1"/>
    <col min="9483" max="9729" width="9" style="2"/>
    <col min="9730" max="9730" width="12.625" style="2" customWidth="1"/>
    <col min="9731" max="9731" width="2.625" style="2" customWidth="1"/>
    <col min="9732" max="9732" width="12.625" style="2" customWidth="1"/>
    <col min="9733" max="9733" width="2.625" style="2" customWidth="1"/>
    <col min="9734" max="9734" width="12.625" style="2" customWidth="1"/>
    <col min="9735" max="9735" width="2.625" style="2" customWidth="1"/>
    <col min="9736" max="9738" width="12.625" style="2" customWidth="1"/>
    <col min="9739" max="9985" width="9" style="2"/>
    <col min="9986" max="9986" width="12.625" style="2" customWidth="1"/>
    <col min="9987" max="9987" width="2.625" style="2" customWidth="1"/>
    <col min="9988" max="9988" width="12.625" style="2" customWidth="1"/>
    <col min="9989" max="9989" width="2.625" style="2" customWidth="1"/>
    <col min="9990" max="9990" width="12.625" style="2" customWidth="1"/>
    <col min="9991" max="9991" width="2.625" style="2" customWidth="1"/>
    <col min="9992" max="9994" width="12.625" style="2" customWidth="1"/>
    <col min="9995" max="10241" width="9" style="2"/>
    <col min="10242" max="10242" width="12.625" style="2" customWidth="1"/>
    <col min="10243" max="10243" width="2.625" style="2" customWidth="1"/>
    <col min="10244" max="10244" width="12.625" style="2" customWidth="1"/>
    <col min="10245" max="10245" width="2.625" style="2" customWidth="1"/>
    <col min="10246" max="10246" width="12.625" style="2" customWidth="1"/>
    <col min="10247" max="10247" width="2.625" style="2" customWidth="1"/>
    <col min="10248" max="10250" width="12.625" style="2" customWidth="1"/>
    <col min="10251" max="10497" width="9" style="2"/>
    <col min="10498" max="10498" width="12.625" style="2" customWidth="1"/>
    <col min="10499" max="10499" width="2.625" style="2" customWidth="1"/>
    <col min="10500" max="10500" width="12.625" style="2" customWidth="1"/>
    <col min="10501" max="10501" width="2.625" style="2" customWidth="1"/>
    <col min="10502" max="10502" width="12.625" style="2" customWidth="1"/>
    <col min="10503" max="10503" width="2.625" style="2" customWidth="1"/>
    <col min="10504" max="10506" width="12.625" style="2" customWidth="1"/>
    <col min="10507" max="10753" width="9" style="2"/>
    <col min="10754" max="10754" width="12.625" style="2" customWidth="1"/>
    <col min="10755" max="10755" width="2.625" style="2" customWidth="1"/>
    <col min="10756" max="10756" width="12.625" style="2" customWidth="1"/>
    <col min="10757" max="10757" width="2.625" style="2" customWidth="1"/>
    <col min="10758" max="10758" width="12.625" style="2" customWidth="1"/>
    <col min="10759" max="10759" width="2.625" style="2" customWidth="1"/>
    <col min="10760" max="10762" width="12.625" style="2" customWidth="1"/>
    <col min="10763" max="11009" width="9" style="2"/>
    <col min="11010" max="11010" width="12.625" style="2" customWidth="1"/>
    <col min="11011" max="11011" width="2.625" style="2" customWidth="1"/>
    <col min="11012" max="11012" width="12.625" style="2" customWidth="1"/>
    <col min="11013" max="11013" width="2.625" style="2" customWidth="1"/>
    <col min="11014" max="11014" width="12.625" style="2" customWidth="1"/>
    <col min="11015" max="11015" width="2.625" style="2" customWidth="1"/>
    <col min="11016" max="11018" width="12.625" style="2" customWidth="1"/>
    <col min="11019" max="11265" width="9" style="2"/>
    <col min="11266" max="11266" width="12.625" style="2" customWidth="1"/>
    <col min="11267" max="11267" width="2.625" style="2" customWidth="1"/>
    <col min="11268" max="11268" width="12.625" style="2" customWidth="1"/>
    <col min="11269" max="11269" width="2.625" style="2" customWidth="1"/>
    <col min="11270" max="11270" width="12.625" style="2" customWidth="1"/>
    <col min="11271" max="11271" width="2.625" style="2" customWidth="1"/>
    <col min="11272" max="11274" width="12.625" style="2" customWidth="1"/>
    <col min="11275" max="11521" width="9" style="2"/>
    <col min="11522" max="11522" width="12.625" style="2" customWidth="1"/>
    <col min="11523" max="11523" width="2.625" style="2" customWidth="1"/>
    <col min="11524" max="11524" width="12.625" style="2" customWidth="1"/>
    <col min="11525" max="11525" width="2.625" style="2" customWidth="1"/>
    <col min="11526" max="11526" width="12.625" style="2" customWidth="1"/>
    <col min="11527" max="11527" width="2.625" style="2" customWidth="1"/>
    <col min="11528" max="11530" width="12.625" style="2" customWidth="1"/>
    <col min="11531" max="11777" width="9" style="2"/>
    <col min="11778" max="11778" width="12.625" style="2" customWidth="1"/>
    <col min="11779" max="11779" width="2.625" style="2" customWidth="1"/>
    <col min="11780" max="11780" width="12.625" style="2" customWidth="1"/>
    <col min="11781" max="11781" width="2.625" style="2" customWidth="1"/>
    <col min="11782" max="11782" width="12.625" style="2" customWidth="1"/>
    <col min="11783" max="11783" width="2.625" style="2" customWidth="1"/>
    <col min="11784" max="11786" width="12.625" style="2" customWidth="1"/>
    <col min="11787" max="12033" width="9" style="2"/>
    <col min="12034" max="12034" width="12.625" style="2" customWidth="1"/>
    <col min="12035" max="12035" width="2.625" style="2" customWidth="1"/>
    <col min="12036" max="12036" width="12.625" style="2" customWidth="1"/>
    <col min="12037" max="12037" width="2.625" style="2" customWidth="1"/>
    <col min="12038" max="12038" width="12.625" style="2" customWidth="1"/>
    <col min="12039" max="12039" width="2.625" style="2" customWidth="1"/>
    <col min="12040" max="12042" width="12.625" style="2" customWidth="1"/>
    <col min="12043" max="12289" width="9" style="2"/>
    <col min="12290" max="12290" width="12.625" style="2" customWidth="1"/>
    <col min="12291" max="12291" width="2.625" style="2" customWidth="1"/>
    <col min="12292" max="12292" width="12.625" style="2" customWidth="1"/>
    <col min="12293" max="12293" width="2.625" style="2" customWidth="1"/>
    <col min="12294" max="12294" width="12.625" style="2" customWidth="1"/>
    <col min="12295" max="12295" width="2.625" style="2" customWidth="1"/>
    <col min="12296" max="12298" width="12.625" style="2" customWidth="1"/>
    <col min="12299" max="12545" width="9" style="2"/>
    <col min="12546" max="12546" width="12.625" style="2" customWidth="1"/>
    <col min="12547" max="12547" width="2.625" style="2" customWidth="1"/>
    <col min="12548" max="12548" width="12.625" style="2" customWidth="1"/>
    <col min="12549" max="12549" width="2.625" style="2" customWidth="1"/>
    <col min="12550" max="12550" width="12.625" style="2" customWidth="1"/>
    <col min="12551" max="12551" width="2.625" style="2" customWidth="1"/>
    <col min="12552" max="12554" width="12.625" style="2" customWidth="1"/>
    <col min="12555" max="12801" width="9" style="2"/>
    <col min="12802" max="12802" width="12.625" style="2" customWidth="1"/>
    <col min="12803" max="12803" width="2.625" style="2" customWidth="1"/>
    <col min="12804" max="12804" width="12.625" style="2" customWidth="1"/>
    <col min="12805" max="12805" width="2.625" style="2" customWidth="1"/>
    <col min="12806" max="12806" width="12.625" style="2" customWidth="1"/>
    <col min="12807" max="12807" width="2.625" style="2" customWidth="1"/>
    <col min="12808" max="12810" width="12.625" style="2" customWidth="1"/>
    <col min="12811" max="13057" width="9" style="2"/>
    <col min="13058" max="13058" width="12.625" style="2" customWidth="1"/>
    <col min="13059" max="13059" width="2.625" style="2" customWidth="1"/>
    <col min="13060" max="13060" width="12.625" style="2" customWidth="1"/>
    <col min="13061" max="13061" width="2.625" style="2" customWidth="1"/>
    <col min="13062" max="13062" width="12.625" style="2" customWidth="1"/>
    <col min="13063" max="13063" width="2.625" style="2" customWidth="1"/>
    <col min="13064" max="13066" width="12.625" style="2" customWidth="1"/>
    <col min="13067" max="13313" width="9" style="2"/>
    <col min="13314" max="13314" width="12.625" style="2" customWidth="1"/>
    <col min="13315" max="13315" width="2.625" style="2" customWidth="1"/>
    <col min="13316" max="13316" width="12.625" style="2" customWidth="1"/>
    <col min="13317" max="13317" width="2.625" style="2" customWidth="1"/>
    <col min="13318" max="13318" width="12.625" style="2" customWidth="1"/>
    <col min="13319" max="13319" width="2.625" style="2" customWidth="1"/>
    <col min="13320" max="13322" width="12.625" style="2" customWidth="1"/>
    <col min="13323" max="13569" width="9" style="2"/>
    <col min="13570" max="13570" width="12.625" style="2" customWidth="1"/>
    <col min="13571" max="13571" width="2.625" style="2" customWidth="1"/>
    <col min="13572" max="13572" width="12.625" style="2" customWidth="1"/>
    <col min="13573" max="13573" width="2.625" style="2" customWidth="1"/>
    <col min="13574" max="13574" width="12.625" style="2" customWidth="1"/>
    <col min="13575" max="13575" width="2.625" style="2" customWidth="1"/>
    <col min="13576" max="13578" width="12.625" style="2" customWidth="1"/>
    <col min="13579" max="13825" width="9" style="2"/>
    <col min="13826" max="13826" width="12.625" style="2" customWidth="1"/>
    <col min="13827" max="13827" width="2.625" style="2" customWidth="1"/>
    <col min="13828" max="13828" width="12.625" style="2" customWidth="1"/>
    <col min="13829" max="13829" width="2.625" style="2" customWidth="1"/>
    <col min="13830" max="13830" width="12.625" style="2" customWidth="1"/>
    <col min="13831" max="13831" width="2.625" style="2" customWidth="1"/>
    <col min="13832" max="13834" width="12.625" style="2" customWidth="1"/>
    <col min="13835" max="14081" width="9" style="2"/>
    <col min="14082" max="14082" width="12.625" style="2" customWidth="1"/>
    <col min="14083" max="14083" width="2.625" style="2" customWidth="1"/>
    <col min="14084" max="14084" width="12.625" style="2" customWidth="1"/>
    <col min="14085" max="14085" width="2.625" style="2" customWidth="1"/>
    <col min="14086" max="14086" width="12.625" style="2" customWidth="1"/>
    <col min="14087" max="14087" width="2.625" style="2" customWidth="1"/>
    <col min="14088" max="14090" width="12.625" style="2" customWidth="1"/>
    <col min="14091" max="14337" width="9" style="2"/>
    <col min="14338" max="14338" width="12.625" style="2" customWidth="1"/>
    <col min="14339" max="14339" width="2.625" style="2" customWidth="1"/>
    <col min="14340" max="14340" width="12.625" style="2" customWidth="1"/>
    <col min="14341" max="14341" width="2.625" style="2" customWidth="1"/>
    <col min="14342" max="14342" width="12.625" style="2" customWidth="1"/>
    <col min="14343" max="14343" width="2.625" style="2" customWidth="1"/>
    <col min="14344" max="14346" width="12.625" style="2" customWidth="1"/>
    <col min="14347" max="14593" width="9" style="2"/>
    <col min="14594" max="14594" width="12.625" style="2" customWidth="1"/>
    <col min="14595" max="14595" width="2.625" style="2" customWidth="1"/>
    <col min="14596" max="14596" width="12.625" style="2" customWidth="1"/>
    <col min="14597" max="14597" width="2.625" style="2" customWidth="1"/>
    <col min="14598" max="14598" width="12.625" style="2" customWidth="1"/>
    <col min="14599" max="14599" width="2.625" style="2" customWidth="1"/>
    <col min="14600" max="14602" width="12.625" style="2" customWidth="1"/>
    <col min="14603" max="14849" width="9" style="2"/>
    <col min="14850" max="14850" width="12.625" style="2" customWidth="1"/>
    <col min="14851" max="14851" width="2.625" style="2" customWidth="1"/>
    <col min="14852" max="14852" width="12.625" style="2" customWidth="1"/>
    <col min="14853" max="14853" width="2.625" style="2" customWidth="1"/>
    <col min="14854" max="14854" width="12.625" style="2" customWidth="1"/>
    <col min="14855" max="14855" width="2.625" style="2" customWidth="1"/>
    <col min="14856" max="14858" width="12.625" style="2" customWidth="1"/>
    <col min="14859" max="15105" width="9" style="2"/>
    <col min="15106" max="15106" width="12.625" style="2" customWidth="1"/>
    <col min="15107" max="15107" width="2.625" style="2" customWidth="1"/>
    <col min="15108" max="15108" width="12.625" style="2" customWidth="1"/>
    <col min="15109" max="15109" width="2.625" style="2" customWidth="1"/>
    <col min="15110" max="15110" width="12.625" style="2" customWidth="1"/>
    <col min="15111" max="15111" width="2.625" style="2" customWidth="1"/>
    <col min="15112" max="15114" width="12.625" style="2" customWidth="1"/>
    <col min="15115" max="15361" width="9" style="2"/>
    <col min="15362" max="15362" width="12.625" style="2" customWidth="1"/>
    <col min="15363" max="15363" width="2.625" style="2" customWidth="1"/>
    <col min="15364" max="15364" width="12.625" style="2" customWidth="1"/>
    <col min="15365" max="15365" width="2.625" style="2" customWidth="1"/>
    <col min="15366" max="15366" width="12.625" style="2" customWidth="1"/>
    <col min="15367" max="15367" width="2.625" style="2" customWidth="1"/>
    <col min="15368" max="15370" width="12.625" style="2" customWidth="1"/>
    <col min="15371" max="15617" width="9" style="2"/>
    <col min="15618" max="15618" width="12.625" style="2" customWidth="1"/>
    <col min="15619" max="15619" width="2.625" style="2" customWidth="1"/>
    <col min="15620" max="15620" width="12.625" style="2" customWidth="1"/>
    <col min="15621" max="15621" width="2.625" style="2" customWidth="1"/>
    <col min="15622" max="15622" width="12.625" style="2" customWidth="1"/>
    <col min="15623" max="15623" width="2.625" style="2" customWidth="1"/>
    <col min="15624" max="15626" width="12.625" style="2" customWidth="1"/>
    <col min="15627" max="15873" width="9" style="2"/>
    <col min="15874" max="15874" width="12.625" style="2" customWidth="1"/>
    <col min="15875" max="15875" width="2.625" style="2" customWidth="1"/>
    <col min="15876" max="15876" width="12.625" style="2" customWidth="1"/>
    <col min="15877" max="15877" width="2.625" style="2" customWidth="1"/>
    <col min="15878" max="15878" width="12.625" style="2" customWidth="1"/>
    <col min="15879" max="15879" width="2.625" style="2" customWidth="1"/>
    <col min="15880" max="15882" width="12.625" style="2" customWidth="1"/>
    <col min="15883" max="16129" width="9" style="2"/>
    <col min="16130" max="16130" width="12.625" style="2" customWidth="1"/>
    <col min="16131" max="16131" width="2.625" style="2" customWidth="1"/>
    <col min="16132" max="16132" width="12.625" style="2" customWidth="1"/>
    <col min="16133" max="16133" width="2.625" style="2" customWidth="1"/>
    <col min="16134" max="16134" width="12.625" style="2" customWidth="1"/>
    <col min="16135" max="16135" width="2.625" style="2" customWidth="1"/>
    <col min="16136" max="16138" width="12.625" style="2" customWidth="1"/>
    <col min="16139" max="16384" width="9" style="2"/>
  </cols>
  <sheetData>
    <row r="1" spans="1:12" s="1" customFormat="1" ht="13.5" customHeight="1">
      <c r="B1" s="404" t="s">
        <v>414</v>
      </c>
      <c r="C1" s="5"/>
      <c r="D1" s="5"/>
      <c r="E1" s="404" t="s">
        <v>415</v>
      </c>
      <c r="G1" s="454" t="s">
        <v>416</v>
      </c>
      <c r="H1" s="455"/>
      <c r="I1" s="7"/>
      <c r="J1" s="406" t="s">
        <v>417</v>
      </c>
      <c r="K1" s="407"/>
    </row>
    <row r="2" spans="1:12" s="1" customFormat="1" ht="13.5">
      <c r="B2" s="405"/>
      <c r="C2" s="5"/>
      <c r="D2" s="5"/>
      <c r="E2" s="405"/>
      <c r="G2" s="13" t="s">
        <v>418</v>
      </c>
      <c r="H2" s="14" t="s">
        <v>419</v>
      </c>
      <c r="I2" s="7"/>
      <c r="J2" s="10" t="s">
        <v>420</v>
      </c>
      <c r="K2" s="11" t="s">
        <v>421</v>
      </c>
    </row>
    <row r="3" spans="1:12" s="1" customFormat="1" ht="13.5">
      <c r="B3" s="4"/>
      <c r="C3" s="6"/>
      <c r="D3" s="6"/>
      <c r="E3" s="4"/>
      <c r="F3" s="7"/>
      <c r="G3" s="8"/>
      <c r="H3" s="9"/>
      <c r="I3" s="7"/>
      <c r="J3" s="8"/>
      <c r="K3" s="9"/>
      <c r="L3" s="7"/>
    </row>
    <row r="4" spans="1:12" ht="13.5">
      <c r="E4" s="3" t="s">
        <v>422</v>
      </c>
      <c r="G4" s="3" t="s">
        <v>292</v>
      </c>
      <c r="I4" s="408" t="s">
        <v>423</v>
      </c>
      <c r="J4" s="408"/>
      <c r="K4" s="408"/>
    </row>
    <row r="5" spans="1:12" ht="13.5" customHeight="1">
      <c r="B5" s="387" t="s">
        <v>10</v>
      </c>
      <c r="E5" s="390" t="s">
        <v>5</v>
      </c>
      <c r="F5" s="391"/>
      <c r="G5" s="392" t="s">
        <v>424</v>
      </c>
      <c r="H5" s="391"/>
      <c r="I5" s="391"/>
      <c r="J5" s="391"/>
      <c r="K5" s="391"/>
    </row>
    <row r="6" spans="1:12" ht="13.5">
      <c r="B6" s="388"/>
      <c r="E6" s="390" t="s">
        <v>6</v>
      </c>
      <c r="F6" s="391"/>
      <c r="G6" s="393" t="s">
        <v>425</v>
      </c>
      <c r="H6" s="394"/>
      <c r="I6" s="394"/>
      <c r="J6" s="394"/>
      <c r="K6" s="395"/>
    </row>
    <row r="7" spans="1:12" ht="13.5">
      <c r="B7" s="388"/>
      <c r="E7" s="391"/>
      <c r="F7" s="391"/>
      <c r="G7" s="396"/>
      <c r="H7" s="397"/>
      <c r="I7" s="397"/>
      <c r="J7" s="397"/>
      <c r="K7" s="398"/>
    </row>
    <row r="8" spans="1:12" ht="13.5">
      <c r="B8" s="389"/>
      <c r="E8" s="391"/>
      <c r="F8" s="391"/>
      <c r="G8" s="396"/>
      <c r="H8" s="397"/>
      <c r="I8" s="397"/>
      <c r="J8" s="397"/>
      <c r="K8" s="398"/>
    </row>
    <row r="9" spans="1:12" ht="13.5">
      <c r="E9" s="391"/>
      <c r="F9" s="391"/>
      <c r="G9" s="399"/>
      <c r="H9" s="400"/>
      <c r="I9" s="400"/>
      <c r="J9" s="400"/>
      <c r="K9" s="401"/>
    </row>
    <row r="10" spans="1:12" ht="13.5">
      <c r="A10" s="139" t="s">
        <v>1033</v>
      </c>
    </row>
    <row r="11" spans="1:12" ht="13.5">
      <c r="A11" s="65" t="s">
        <v>833</v>
      </c>
      <c r="B11" s="427" t="s">
        <v>7</v>
      </c>
      <c r="C11" s="427"/>
      <c r="D11" s="67" t="s">
        <v>834</v>
      </c>
      <c r="E11" s="427" t="s">
        <v>8</v>
      </c>
      <c r="F11" s="427"/>
      <c r="G11" s="427"/>
      <c r="H11" s="427"/>
      <c r="I11" s="427"/>
      <c r="J11" s="427"/>
      <c r="K11" s="427"/>
    </row>
    <row r="12" spans="1:12" ht="24.95" customHeight="1">
      <c r="A12" s="66"/>
      <c r="B12" s="393" t="s">
        <v>426</v>
      </c>
      <c r="C12" s="428"/>
      <c r="D12" s="133"/>
      <c r="E12" s="381" t="s">
        <v>427</v>
      </c>
      <c r="F12" s="382"/>
      <c r="G12" s="382"/>
      <c r="H12" s="382"/>
      <c r="I12" s="382"/>
      <c r="J12" s="382"/>
      <c r="K12" s="383"/>
    </row>
    <row r="13" spans="1:12" ht="24.95" customHeight="1">
      <c r="A13" s="66"/>
      <c r="B13" s="429"/>
      <c r="C13" s="430"/>
      <c r="D13" s="134"/>
      <c r="E13" s="384" t="s">
        <v>428</v>
      </c>
      <c r="F13" s="385"/>
      <c r="G13" s="385"/>
      <c r="H13" s="385"/>
      <c r="I13" s="385"/>
      <c r="J13" s="385"/>
      <c r="K13" s="386"/>
    </row>
    <row r="14" spans="1:12" ht="24.95" customHeight="1">
      <c r="A14" s="66"/>
      <c r="B14" s="429"/>
      <c r="C14" s="430"/>
      <c r="D14" s="134"/>
      <c r="E14" s="384" t="s">
        <v>429</v>
      </c>
      <c r="F14" s="385"/>
      <c r="G14" s="385"/>
      <c r="H14" s="385"/>
      <c r="I14" s="385"/>
      <c r="J14" s="385"/>
      <c r="K14" s="386"/>
    </row>
    <row r="15" spans="1:12" ht="24.95" customHeight="1">
      <c r="A15" s="66"/>
      <c r="B15" s="429"/>
      <c r="C15" s="430"/>
      <c r="D15" s="134"/>
      <c r="E15" s="365"/>
      <c r="F15" s="366"/>
      <c r="G15" s="366"/>
      <c r="H15" s="366"/>
      <c r="I15" s="366"/>
      <c r="J15" s="366"/>
      <c r="K15" s="367"/>
    </row>
    <row r="16" spans="1:12" ht="24.95" customHeight="1">
      <c r="A16" s="66"/>
      <c r="B16" s="429"/>
      <c r="C16" s="430"/>
      <c r="D16" s="134"/>
      <c r="E16" s="365"/>
      <c r="F16" s="366"/>
      <c r="G16" s="366"/>
      <c r="H16" s="366"/>
      <c r="I16" s="366"/>
      <c r="J16" s="366"/>
      <c r="K16" s="367"/>
    </row>
    <row r="17" spans="1:11" ht="24.95" customHeight="1">
      <c r="A17" s="66"/>
      <c r="B17" s="431"/>
      <c r="C17" s="430"/>
      <c r="D17" s="134"/>
      <c r="E17" s="365"/>
      <c r="F17" s="366"/>
      <c r="G17" s="366"/>
      <c r="H17" s="366"/>
      <c r="I17" s="366"/>
      <c r="J17" s="366"/>
      <c r="K17" s="367"/>
    </row>
    <row r="18" spans="1:11" ht="24.95" customHeight="1">
      <c r="A18" s="66"/>
      <c r="B18" s="431"/>
      <c r="C18" s="430"/>
      <c r="D18" s="134"/>
      <c r="E18" s="362"/>
      <c r="F18" s="363"/>
      <c r="G18" s="363"/>
      <c r="H18" s="363"/>
      <c r="I18" s="363"/>
      <c r="J18" s="363"/>
      <c r="K18" s="364"/>
    </row>
    <row r="19" spans="1:11" ht="24.95" customHeight="1">
      <c r="A19" s="66"/>
      <c r="B19" s="431"/>
      <c r="C19" s="430"/>
      <c r="D19" s="134"/>
      <c r="E19" s="365"/>
      <c r="F19" s="366"/>
      <c r="G19" s="366"/>
      <c r="H19" s="366"/>
      <c r="I19" s="366"/>
      <c r="J19" s="366"/>
      <c r="K19" s="367"/>
    </row>
    <row r="20" spans="1:11" ht="24.95" customHeight="1">
      <c r="A20" s="66"/>
      <c r="B20" s="431"/>
      <c r="C20" s="430"/>
      <c r="D20" s="134"/>
      <c r="E20" s="368"/>
      <c r="F20" s="369"/>
      <c r="G20" s="369"/>
      <c r="H20" s="369"/>
      <c r="I20" s="369"/>
      <c r="J20" s="369"/>
      <c r="K20" s="370"/>
    </row>
    <row r="21" spans="1:11" ht="24.95" customHeight="1">
      <c r="A21" s="66"/>
      <c r="B21" s="393" t="s">
        <v>430</v>
      </c>
      <c r="C21" s="428"/>
      <c r="D21" s="133"/>
      <c r="E21" s="381" t="s">
        <v>431</v>
      </c>
      <c r="F21" s="382"/>
      <c r="G21" s="382"/>
      <c r="H21" s="382"/>
      <c r="I21" s="382"/>
      <c r="J21" s="382"/>
      <c r="K21" s="383"/>
    </row>
    <row r="22" spans="1:11" ht="24.95" customHeight="1">
      <c r="A22" s="66"/>
      <c r="B22" s="429"/>
      <c r="C22" s="430"/>
      <c r="D22" s="134"/>
      <c r="E22" s="384" t="s">
        <v>432</v>
      </c>
      <c r="F22" s="385"/>
      <c r="G22" s="385"/>
      <c r="H22" s="385"/>
      <c r="I22" s="385"/>
      <c r="J22" s="385"/>
      <c r="K22" s="386"/>
    </row>
    <row r="23" spans="1:11" ht="24.95" customHeight="1">
      <c r="A23" s="66"/>
      <c r="B23" s="429"/>
      <c r="C23" s="430"/>
      <c r="D23" s="134"/>
      <c r="E23" s="384" t="s">
        <v>433</v>
      </c>
      <c r="F23" s="385"/>
      <c r="G23" s="385"/>
      <c r="H23" s="385"/>
      <c r="I23" s="385"/>
      <c r="J23" s="385"/>
      <c r="K23" s="386"/>
    </row>
    <row r="24" spans="1:11" ht="24.95" customHeight="1">
      <c r="A24" s="66"/>
      <c r="B24" s="429"/>
      <c r="C24" s="430"/>
      <c r="D24" s="134"/>
      <c r="E24" s="434"/>
      <c r="F24" s="435"/>
      <c r="G24" s="435"/>
      <c r="H24" s="435"/>
      <c r="I24" s="435"/>
      <c r="J24" s="435"/>
      <c r="K24" s="436"/>
    </row>
    <row r="25" spans="1:11" ht="24.95" customHeight="1">
      <c r="A25" s="66"/>
      <c r="B25" s="429"/>
      <c r="C25" s="430"/>
      <c r="D25" s="134"/>
      <c r="E25" s="365"/>
      <c r="F25" s="366"/>
      <c r="G25" s="366"/>
      <c r="H25" s="366"/>
      <c r="I25" s="366"/>
      <c r="J25" s="366"/>
      <c r="K25" s="367"/>
    </row>
    <row r="26" spans="1:11" ht="24.95" customHeight="1">
      <c r="A26" s="66"/>
      <c r="B26" s="431"/>
      <c r="C26" s="430"/>
      <c r="D26" s="134"/>
      <c r="E26" s="365"/>
      <c r="F26" s="366"/>
      <c r="G26" s="366"/>
      <c r="H26" s="366"/>
      <c r="I26" s="366"/>
      <c r="J26" s="366"/>
      <c r="K26" s="367"/>
    </row>
    <row r="27" spans="1:11" ht="24.95" customHeight="1">
      <c r="A27" s="66"/>
      <c r="B27" s="431"/>
      <c r="C27" s="430"/>
      <c r="D27" s="134"/>
      <c r="E27" s="362"/>
      <c r="F27" s="363"/>
      <c r="G27" s="363"/>
      <c r="H27" s="363"/>
      <c r="I27" s="363"/>
      <c r="J27" s="363"/>
      <c r="K27" s="364"/>
    </row>
    <row r="28" spans="1:11" ht="24.95" customHeight="1">
      <c r="A28" s="66"/>
      <c r="B28" s="431"/>
      <c r="C28" s="430"/>
      <c r="D28" s="134"/>
      <c r="E28" s="365"/>
      <c r="F28" s="366"/>
      <c r="G28" s="366"/>
      <c r="H28" s="366"/>
      <c r="I28" s="366"/>
      <c r="J28" s="366"/>
      <c r="K28" s="367"/>
    </row>
    <row r="29" spans="1:11" ht="24.95" customHeight="1">
      <c r="A29" s="66"/>
      <c r="B29" s="432"/>
      <c r="C29" s="433"/>
      <c r="D29" s="135"/>
      <c r="E29" s="368"/>
      <c r="F29" s="369"/>
      <c r="G29" s="369"/>
      <c r="H29" s="369"/>
      <c r="I29" s="369"/>
      <c r="J29" s="369"/>
      <c r="K29" s="370"/>
    </row>
    <row r="30" spans="1:11" ht="24.95" customHeight="1">
      <c r="A30" s="66"/>
      <c r="B30" s="429" t="s">
        <v>434</v>
      </c>
      <c r="C30" s="430"/>
      <c r="D30" s="134"/>
      <c r="E30" s="381" t="s">
        <v>435</v>
      </c>
      <c r="F30" s="382"/>
      <c r="G30" s="382"/>
      <c r="H30" s="382"/>
      <c r="I30" s="382"/>
      <c r="J30" s="382"/>
      <c r="K30" s="383"/>
    </row>
    <row r="31" spans="1:11" ht="24.95" customHeight="1">
      <c r="A31" s="66"/>
      <c r="B31" s="429"/>
      <c r="C31" s="430"/>
      <c r="D31" s="134"/>
      <c r="E31" s="384" t="s">
        <v>436</v>
      </c>
      <c r="F31" s="385"/>
      <c r="G31" s="385"/>
      <c r="H31" s="385"/>
      <c r="I31" s="385"/>
      <c r="J31" s="385"/>
      <c r="K31" s="386"/>
    </row>
    <row r="32" spans="1:11" ht="24.95" customHeight="1">
      <c r="A32" s="66"/>
      <c r="B32" s="429"/>
      <c r="C32" s="430"/>
      <c r="D32" s="134"/>
      <c r="E32" s="434"/>
      <c r="F32" s="435"/>
      <c r="G32" s="435"/>
      <c r="H32" s="435"/>
      <c r="I32" s="435"/>
      <c r="J32" s="435"/>
      <c r="K32" s="436"/>
    </row>
    <row r="33" spans="1:11" ht="24.95" customHeight="1">
      <c r="A33" s="66"/>
      <c r="B33" s="429"/>
      <c r="C33" s="430"/>
      <c r="D33" s="134"/>
      <c r="E33" s="365"/>
      <c r="F33" s="366"/>
      <c r="G33" s="366"/>
      <c r="H33" s="366"/>
      <c r="I33" s="366"/>
      <c r="J33" s="366"/>
      <c r="K33" s="367"/>
    </row>
    <row r="34" spans="1:11" ht="24.95" customHeight="1">
      <c r="A34" s="66"/>
      <c r="B34" s="429"/>
      <c r="C34" s="430"/>
      <c r="D34" s="134"/>
      <c r="E34" s="365"/>
      <c r="F34" s="366"/>
      <c r="G34" s="366"/>
      <c r="H34" s="366"/>
      <c r="I34" s="366"/>
      <c r="J34" s="366"/>
      <c r="K34" s="367"/>
    </row>
    <row r="35" spans="1:11" ht="24.95" customHeight="1">
      <c r="A35" s="66"/>
      <c r="B35" s="431"/>
      <c r="C35" s="430"/>
      <c r="D35" s="134"/>
      <c r="E35" s="365"/>
      <c r="F35" s="366"/>
      <c r="G35" s="366"/>
      <c r="H35" s="366"/>
      <c r="I35" s="366"/>
      <c r="J35" s="366"/>
      <c r="K35" s="367"/>
    </row>
    <row r="36" spans="1:11" ht="24.95" customHeight="1">
      <c r="A36" s="66"/>
      <c r="B36" s="431"/>
      <c r="C36" s="430"/>
      <c r="D36" s="134"/>
      <c r="E36" s="362"/>
      <c r="F36" s="363"/>
      <c r="G36" s="363"/>
      <c r="H36" s="363"/>
      <c r="I36" s="363"/>
      <c r="J36" s="363"/>
      <c r="K36" s="364"/>
    </row>
    <row r="37" spans="1:11" ht="24.95" customHeight="1">
      <c r="A37" s="66"/>
      <c r="B37" s="431"/>
      <c r="C37" s="430"/>
      <c r="D37" s="134"/>
      <c r="E37" s="365"/>
      <c r="F37" s="366"/>
      <c r="G37" s="366"/>
      <c r="H37" s="366"/>
      <c r="I37" s="366"/>
      <c r="J37" s="366"/>
      <c r="K37" s="367"/>
    </row>
    <row r="38" spans="1:11" ht="24.95" customHeight="1">
      <c r="A38" s="66"/>
      <c r="B38" s="431"/>
      <c r="C38" s="430"/>
      <c r="D38" s="134"/>
      <c r="E38" s="368"/>
      <c r="F38" s="369"/>
      <c r="G38" s="369"/>
      <c r="H38" s="369"/>
      <c r="I38" s="369"/>
      <c r="J38" s="369"/>
      <c r="K38" s="370"/>
    </row>
    <row r="39" spans="1:11" ht="24.95" customHeight="1">
      <c r="A39" s="66"/>
      <c r="B39" s="393"/>
      <c r="C39" s="428"/>
      <c r="D39" s="136"/>
      <c r="E39" s="372"/>
      <c r="F39" s="373"/>
      <c r="G39" s="373"/>
      <c r="H39" s="373"/>
      <c r="I39" s="373"/>
      <c r="J39" s="373"/>
      <c r="K39" s="374"/>
    </row>
    <row r="40" spans="1:11" ht="24.95" customHeight="1">
      <c r="A40" s="66"/>
      <c r="B40" s="429"/>
      <c r="C40" s="430"/>
      <c r="D40" s="137"/>
      <c r="E40" s="365"/>
      <c r="F40" s="366"/>
      <c r="G40" s="366"/>
      <c r="H40" s="366"/>
      <c r="I40" s="366"/>
      <c r="J40" s="366"/>
      <c r="K40" s="367"/>
    </row>
    <row r="41" spans="1:11" ht="24.95" customHeight="1">
      <c r="A41" s="66"/>
      <c r="B41" s="429"/>
      <c r="C41" s="430"/>
      <c r="D41" s="137"/>
      <c r="E41" s="365"/>
      <c r="F41" s="366"/>
      <c r="G41" s="366"/>
      <c r="H41" s="366"/>
      <c r="I41" s="366"/>
      <c r="J41" s="366"/>
      <c r="K41" s="367"/>
    </row>
    <row r="42" spans="1:11" ht="24.95" customHeight="1">
      <c r="A42" s="66"/>
      <c r="B42" s="429"/>
      <c r="C42" s="430"/>
      <c r="D42" s="137"/>
      <c r="E42" s="365"/>
      <c r="F42" s="366"/>
      <c r="G42" s="366"/>
      <c r="H42" s="366"/>
      <c r="I42" s="366"/>
      <c r="J42" s="366"/>
      <c r="K42" s="367"/>
    </row>
    <row r="43" spans="1:11" ht="24.95" customHeight="1">
      <c r="A43" s="66"/>
      <c r="B43" s="429"/>
      <c r="C43" s="430"/>
      <c r="D43" s="137"/>
      <c r="E43" s="365"/>
      <c r="F43" s="366"/>
      <c r="G43" s="366"/>
      <c r="H43" s="366"/>
      <c r="I43" s="366"/>
      <c r="J43" s="366"/>
      <c r="K43" s="367"/>
    </row>
    <row r="44" spans="1:11" ht="24.95" customHeight="1">
      <c r="A44" s="66"/>
      <c r="B44" s="431"/>
      <c r="C44" s="430"/>
      <c r="D44" s="137"/>
      <c r="E44" s="365"/>
      <c r="F44" s="366"/>
      <c r="G44" s="366"/>
      <c r="H44" s="366"/>
      <c r="I44" s="366"/>
      <c r="J44" s="366"/>
      <c r="K44" s="367"/>
    </row>
    <row r="45" spans="1:11" ht="24.95" customHeight="1">
      <c r="A45" s="66"/>
      <c r="B45" s="431"/>
      <c r="C45" s="430"/>
      <c r="D45" s="137"/>
      <c r="E45" s="362"/>
      <c r="F45" s="363"/>
      <c r="G45" s="363"/>
      <c r="H45" s="363"/>
      <c r="I45" s="363"/>
      <c r="J45" s="363"/>
      <c r="K45" s="364"/>
    </row>
    <row r="46" spans="1:11" ht="24.95" customHeight="1">
      <c r="A46" s="66"/>
      <c r="B46" s="431"/>
      <c r="C46" s="430"/>
      <c r="D46" s="137"/>
      <c r="E46" s="365"/>
      <c r="F46" s="366"/>
      <c r="G46" s="366"/>
      <c r="H46" s="366"/>
      <c r="I46" s="366"/>
      <c r="J46" s="366"/>
      <c r="K46" s="367"/>
    </row>
    <row r="47" spans="1:11" ht="24.95" customHeight="1">
      <c r="A47" s="66"/>
      <c r="B47" s="432"/>
      <c r="C47" s="433"/>
      <c r="D47" s="138"/>
      <c r="E47" s="368"/>
      <c r="F47" s="369"/>
      <c r="G47" s="369"/>
      <c r="H47" s="369"/>
      <c r="I47" s="369"/>
      <c r="J47" s="369"/>
      <c r="K47" s="370"/>
    </row>
    <row r="48" spans="1:11" ht="13.5"/>
    <row r="49" spans="2:11" ht="13.5">
      <c r="B49" s="2" t="s">
        <v>9</v>
      </c>
    </row>
    <row r="50" spans="2:11" ht="13.5">
      <c r="B50" s="409" t="s">
        <v>437</v>
      </c>
      <c r="C50" s="410"/>
      <c r="D50" s="410"/>
      <c r="E50" s="410"/>
      <c r="F50" s="410"/>
      <c r="G50" s="411"/>
      <c r="H50" s="409" t="s">
        <v>438</v>
      </c>
      <c r="I50" s="410"/>
      <c r="J50" s="410"/>
      <c r="K50" s="411"/>
    </row>
    <row r="51" spans="2:11" ht="13.5">
      <c r="B51" s="412"/>
      <c r="C51" s="413"/>
      <c r="D51" s="413"/>
      <c r="E51" s="413"/>
      <c r="F51" s="413"/>
      <c r="G51" s="414"/>
      <c r="H51" s="412"/>
      <c r="I51" s="413"/>
      <c r="J51" s="413"/>
      <c r="K51" s="414"/>
    </row>
    <row r="52" spans="2:11" ht="13.5">
      <c r="B52" s="412"/>
      <c r="C52" s="413"/>
      <c r="D52" s="413"/>
      <c r="E52" s="413"/>
      <c r="F52" s="413"/>
      <c r="G52" s="414"/>
      <c r="H52" s="412"/>
      <c r="I52" s="413"/>
      <c r="J52" s="413"/>
      <c r="K52" s="414"/>
    </row>
    <row r="53" spans="2:11" ht="13.5">
      <c r="B53" s="412"/>
      <c r="C53" s="413"/>
      <c r="D53" s="413"/>
      <c r="E53" s="413"/>
      <c r="F53" s="413"/>
      <c r="G53" s="414"/>
      <c r="H53" s="412"/>
      <c r="I53" s="413"/>
      <c r="J53" s="413"/>
      <c r="K53" s="414"/>
    </row>
    <row r="54" spans="2:11" ht="13.5">
      <c r="B54" s="412"/>
      <c r="C54" s="413"/>
      <c r="D54" s="413"/>
      <c r="E54" s="413"/>
      <c r="F54" s="413"/>
      <c r="G54" s="414"/>
      <c r="H54" s="412"/>
      <c r="I54" s="413"/>
      <c r="J54" s="413"/>
      <c r="K54" s="414"/>
    </row>
    <row r="55" spans="2:11" ht="13.5">
      <c r="B55" s="412"/>
      <c r="C55" s="413"/>
      <c r="D55" s="413"/>
      <c r="E55" s="413"/>
      <c r="F55" s="413"/>
      <c r="G55" s="414"/>
      <c r="H55" s="412"/>
      <c r="I55" s="413"/>
      <c r="J55" s="413"/>
      <c r="K55" s="414"/>
    </row>
    <row r="56" spans="2:11" ht="13.5">
      <c r="B56" s="412"/>
      <c r="C56" s="413"/>
      <c r="D56" s="413"/>
      <c r="E56" s="413"/>
      <c r="F56" s="413"/>
      <c r="G56" s="414"/>
      <c r="H56" s="412"/>
      <c r="I56" s="413"/>
      <c r="J56" s="413"/>
      <c r="K56" s="414"/>
    </row>
    <row r="57" spans="2:11" ht="13.5">
      <c r="B57" s="412"/>
      <c r="C57" s="413"/>
      <c r="D57" s="413"/>
      <c r="E57" s="413"/>
      <c r="F57" s="413"/>
      <c r="G57" s="414"/>
      <c r="H57" s="412"/>
      <c r="I57" s="413"/>
      <c r="J57" s="413"/>
      <c r="K57" s="414"/>
    </row>
    <row r="58" spans="2:11" ht="13.5">
      <c r="B58" s="412"/>
      <c r="C58" s="413"/>
      <c r="D58" s="413"/>
      <c r="E58" s="413"/>
      <c r="F58" s="413"/>
      <c r="G58" s="414"/>
      <c r="H58" s="412"/>
      <c r="I58" s="413"/>
      <c r="J58" s="413"/>
      <c r="K58" s="414"/>
    </row>
    <row r="59" spans="2:11" ht="13.5">
      <c r="B59" s="412"/>
      <c r="C59" s="413"/>
      <c r="D59" s="413"/>
      <c r="E59" s="413"/>
      <c r="F59" s="413"/>
      <c r="G59" s="414"/>
      <c r="H59" s="412"/>
      <c r="I59" s="413"/>
      <c r="J59" s="413"/>
      <c r="K59" s="414"/>
    </row>
    <row r="60" spans="2:11" ht="13.5">
      <c r="B60" s="412"/>
      <c r="C60" s="413"/>
      <c r="D60" s="413"/>
      <c r="E60" s="413"/>
      <c r="F60" s="413"/>
      <c r="G60" s="414"/>
      <c r="H60" s="412"/>
      <c r="I60" s="413"/>
      <c r="J60" s="413"/>
      <c r="K60" s="414"/>
    </row>
    <row r="61" spans="2:11" ht="13.5">
      <c r="B61" s="412"/>
      <c r="C61" s="413"/>
      <c r="D61" s="413"/>
      <c r="E61" s="413"/>
      <c r="F61" s="413"/>
      <c r="G61" s="414"/>
      <c r="H61" s="412"/>
      <c r="I61" s="413"/>
      <c r="J61" s="413"/>
      <c r="K61" s="414"/>
    </row>
    <row r="62" spans="2:11" ht="13.5">
      <c r="B62" s="415"/>
      <c r="C62" s="416"/>
      <c r="D62" s="416"/>
      <c r="E62" s="416"/>
      <c r="F62" s="416"/>
      <c r="G62" s="417"/>
      <c r="H62" s="421"/>
      <c r="I62" s="422"/>
      <c r="J62" s="422"/>
      <c r="K62" s="423"/>
    </row>
    <row r="63" spans="2:11" ht="13.5">
      <c r="B63" s="415"/>
      <c r="C63" s="416"/>
      <c r="D63" s="416"/>
      <c r="E63" s="416"/>
      <c r="F63" s="416"/>
      <c r="G63" s="417"/>
      <c r="H63" s="421"/>
      <c r="I63" s="422"/>
      <c r="J63" s="422"/>
      <c r="K63" s="423"/>
    </row>
    <row r="64" spans="2:11" ht="13.5">
      <c r="B64" s="415"/>
      <c r="C64" s="416"/>
      <c r="D64" s="416"/>
      <c r="E64" s="416"/>
      <c r="F64" s="416"/>
      <c r="G64" s="417"/>
      <c r="H64" s="421"/>
      <c r="I64" s="422"/>
      <c r="J64" s="422"/>
      <c r="K64" s="423"/>
    </row>
    <row r="65" spans="2:11" ht="13.5">
      <c r="B65" s="415"/>
      <c r="C65" s="416"/>
      <c r="D65" s="416"/>
      <c r="E65" s="416"/>
      <c r="F65" s="416"/>
      <c r="G65" s="417"/>
      <c r="H65" s="421"/>
      <c r="I65" s="422"/>
      <c r="J65" s="422"/>
      <c r="K65" s="423"/>
    </row>
    <row r="66" spans="2:11" ht="13.5">
      <c r="B66" s="415"/>
      <c r="C66" s="416"/>
      <c r="D66" s="416"/>
      <c r="E66" s="416"/>
      <c r="F66" s="416"/>
      <c r="G66" s="417"/>
      <c r="H66" s="421"/>
      <c r="I66" s="422"/>
      <c r="J66" s="422"/>
      <c r="K66" s="423"/>
    </row>
    <row r="67" spans="2:11" ht="13.5">
      <c r="B67" s="415"/>
      <c r="C67" s="416"/>
      <c r="D67" s="416"/>
      <c r="E67" s="416"/>
      <c r="F67" s="416"/>
      <c r="G67" s="417"/>
      <c r="H67" s="421"/>
      <c r="I67" s="422"/>
      <c r="J67" s="422"/>
      <c r="K67" s="423"/>
    </row>
    <row r="68" spans="2:11" ht="13.5">
      <c r="B68" s="415"/>
      <c r="C68" s="416"/>
      <c r="D68" s="416"/>
      <c r="E68" s="416"/>
      <c r="F68" s="416"/>
      <c r="G68" s="417"/>
      <c r="H68" s="421"/>
      <c r="I68" s="422"/>
      <c r="J68" s="422"/>
      <c r="K68" s="423"/>
    </row>
    <row r="69" spans="2:11" ht="13.5">
      <c r="B69" s="415"/>
      <c r="C69" s="416"/>
      <c r="D69" s="416"/>
      <c r="E69" s="416"/>
      <c r="F69" s="416"/>
      <c r="G69" s="417"/>
      <c r="H69" s="421"/>
      <c r="I69" s="422"/>
      <c r="J69" s="422"/>
      <c r="K69" s="423"/>
    </row>
    <row r="70" spans="2:11" ht="13.5">
      <c r="B70" s="418"/>
      <c r="C70" s="419"/>
      <c r="D70" s="419"/>
      <c r="E70" s="419"/>
      <c r="F70" s="419"/>
      <c r="G70" s="420"/>
      <c r="H70" s="424"/>
      <c r="I70" s="425"/>
      <c r="J70" s="425"/>
      <c r="K70" s="426"/>
    </row>
    <row r="71" spans="2:11" ht="13.5"/>
    <row r="72" spans="2:11" ht="13.5"/>
    <row r="73" spans="2:11" ht="13.5"/>
    <row r="74" spans="2:11" ht="13.5"/>
    <row r="75" spans="2:11" ht="13.5"/>
    <row r="76" spans="2:11" ht="13.5"/>
    <row r="77" spans="2:11" ht="13.5"/>
    <row r="78" spans="2:11" ht="13.5"/>
    <row r="79" spans="2:11" ht="13.5"/>
    <row r="80" spans="2:11" ht="13.5"/>
    <row r="81" ht="13.5"/>
    <row r="82" ht="13.5"/>
    <row r="83" ht="13.5"/>
    <row r="84" ht="13.5"/>
    <row r="85" ht="13.5"/>
    <row r="86" ht="13.5"/>
    <row r="87" ht="13.5"/>
    <row r="88" ht="13.5"/>
    <row r="89" ht="13.5"/>
    <row r="90" ht="13.5"/>
    <row r="91" ht="13.5"/>
    <row r="92" ht="13.5"/>
    <row r="93" ht="13.5"/>
    <row r="94" ht="13.5"/>
    <row r="95" ht="13.5"/>
    <row r="96" ht="13.5"/>
    <row r="97" ht="13.5"/>
    <row r="98" ht="13.5"/>
    <row r="99" ht="13.5"/>
    <row r="100" ht="13.5"/>
    <row r="101" ht="13.5"/>
    <row r="102" ht="13.5"/>
  </sheetData>
  <mergeCells count="54">
    <mergeCell ref="B5:B8"/>
    <mergeCell ref="E5:F5"/>
    <mergeCell ref="G5:K5"/>
    <mergeCell ref="E6:F9"/>
    <mergeCell ref="G6:K9"/>
    <mergeCell ref="B1:B2"/>
    <mergeCell ref="E1:E2"/>
    <mergeCell ref="G1:H1"/>
    <mergeCell ref="J1:K1"/>
    <mergeCell ref="I4:K4"/>
    <mergeCell ref="B50:G70"/>
    <mergeCell ref="H50:K70"/>
    <mergeCell ref="B11:C11"/>
    <mergeCell ref="E11:K11"/>
    <mergeCell ref="B12:C20"/>
    <mergeCell ref="B21:C29"/>
    <mergeCell ref="B30:C38"/>
    <mergeCell ref="B39:C47"/>
    <mergeCell ref="E12:K12"/>
    <mergeCell ref="E13:K13"/>
    <mergeCell ref="E14:K14"/>
    <mergeCell ref="E15:K15"/>
    <mergeCell ref="E16:K16"/>
    <mergeCell ref="E17:K17"/>
    <mergeCell ref="E18:K18"/>
    <mergeCell ref="E19:K19"/>
    <mergeCell ref="E20:K20"/>
    <mergeCell ref="E21:K21"/>
    <mergeCell ref="E22:K22"/>
    <mergeCell ref="E23:K23"/>
    <mergeCell ref="E24:K24"/>
    <mergeCell ref="E25:K25"/>
    <mergeCell ref="E26:K26"/>
    <mergeCell ref="E27:K27"/>
    <mergeCell ref="E28:K28"/>
    <mergeCell ref="E29:K29"/>
    <mergeCell ref="E30:K30"/>
    <mergeCell ref="E31:K31"/>
    <mergeCell ref="E32:K32"/>
    <mergeCell ref="E33:K33"/>
    <mergeCell ref="E34:K34"/>
    <mergeCell ref="E35:K35"/>
    <mergeCell ref="E36:K36"/>
    <mergeCell ref="E37:K37"/>
    <mergeCell ref="E38:K38"/>
    <mergeCell ref="E39:K39"/>
    <mergeCell ref="E45:K45"/>
    <mergeCell ref="E46:K46"/>
    <mergeCell ref="E47:K47"/>
    <mergeCell ref="E40:K40"/>
    <mergeCell ref="E41:K41"/>
    <mergeCell ref="E42:K42"/>
    <mergeCell ref="E43:K43"/>
    <mergeCell ref="E44:K44"/>
  </mergeCells>
  <phoneticPr fontId="1"/>
  <hyperlinks>
    <hyperlink ref="I4:K4" location="データ一覧表!A35" tooltip="ﾃﾞｰﾀ一覧表のシートへ戻る" display="ユニット番号　01C036L33"/>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0000CC"/>
  </sheetPr>
  <dimension ref="A1:L102"/>
  <sheetViews>
    <sheetView workbookViewId="0">
      <selection activeCell="I4" sqref="I4:K4"/>
    </sheetView>
  </sheetViews>
  <sheetFormatPr defaultRowHeight="20.100000000000001" customHeight="1"/>
  <cols>
    <col min="1" max="1" width="10.625" style="2" customWidth="1"/>
    <col min="2" max="2" width="17.25" style="2" customWidth="1"/>
    <col min="3" max="3" width="2.625" style="2" customWidth="1"/>
    <col min="4" max="4" width="3.625" style="2" customWidth="1"/>
    <col min="5" max="5" width="17.25" style="2" customWidth="1"/>
    <col min="6" max="6" width="2.625" style="2" customWidth="1"/>
    <col min="7" max="8" width="14.375" style="2" customWidth="1"/>
    <col min="9" max="9" width="3.625" style="2" customWidth="1"/>
    <col min="10" max="11" width="14.125" style="2" customWidth="1"/>
    <col min="12" max="12" width="3.25" style="2" customWidth="1"/>
    <col min="13" max="257" width="9" style="2"/>
    <col min="258" max="258" width="12.625" style="2" customWidth="1"/>
    <col min="259" max="259" width="2.625" style="2" customWidth="1"/>
    <col min="260" max="260" width="12.625" style="2" customWidth="1"/>
    <col min="261" max="261" width="2.625" style="2" customWidth="1"/>
    <col min="262" max="262" width="12.625" style="2" customWidth="1"/>
    <col min="263" max="263" width="2.625" style="2" customWidth="1"/>
    <col min="264" max="266" width="12.625" style="2" customWidth="1"/>
    <col min="267" max="513" width="9" style="2"/>
    <col min="514" max="514" width="12.625" style="2" customWidth="1"/>
    <col min="515" max="515" width="2.625" style="2" customWidth="1"/>
    <col min="516" max="516" width="12.625" style="2" customWidth="1"/>
    <col min="517" max="517" width="2.625" style="2" customWidth="1"/>
    <col min="518" max="518" width="12.625" style="2" customWidth="1"/>
    <col min="519" max="519" width="2.625" style="2" customWidth="1"/>
    <col min="520" max="522" width="12.625" style="2" customWidth="1"/>
    <col min="523" max="769" width="9" style="2"/>
    <col min="770" max="770" width="12.625" style="2" customWidth="1"/>
    <col min="771" max="771" width="2.625" style="2" customWidth="1"/>
    <col min="772" max="772" width="12.625" style="2" customWidth="1"/>
    <col min="773" max="773" width="2.625" style="2" customWidth="1"/>
    <col min="774" max="774" width="12.625" style="2" customWidth="1"/>
    <col min="775" max="775" width="2.625" style="2" customWidth="1"/>
    <col min="776" max="778" width="12.625" style="2" customWidth="1"/>
    <col min="779" max="1025" width="9" style="2"/>
    <col min="1026" max="1026" width="12.625" style="2" customWidth="1"/>
    <col min="1027" max="1027" width="2.625" style="2" customWidth="1"/>
    <col min="1028" max="1028" width="12.625" style="2" customWidth="1"/>
    <col min="1029" max="1029" width="2.625" style="2" customWidth="1"/>
    <col min="1030" max="1030" width="12.625" style="2" customWidth="1"/>
    <col min="1031" max="1031" width="2.625" style="2" customWidth="1"/>
    <col min="1032" max="1034" width="12.625" style="2" customWidth="1"/>
    <col min="1035" max="1281" width="9" style="2"/>
    <col min="1282" max="1282" width="12.625" style="2" customWidth="1"/>
    <col min="1283" max="1283" width="2.625" style="2" customWidth="1"/>
    <col min="1284" max="1284" width="12.625" style="2" customWidth="1"/>
    <col min="1285" max="1285" width="2.625" style="2" customWidth="1"/>
    <col min="1286" max="1286" width="12.625" style="2" customWidth="1"/>
    <col min="1287" max="1287" width="2.625" style="2" customWidth="1"/>
    <col min="1288" max="1290" width="12.625" style="2" customWidth="1"/>
    <col min="1291" max="1537" width="9" style="2"/>
    <col min="1538" max="1538" width="12.625" style="2" customWidth="1"/>
    <col min="1539" max="1539" width="2.625" style="2" customWidth="1"/>
    <col min="1540" max="1540" width="12.625" style="2" customWidth="1"/>
    <col min="1541" max="1541" width="2.625" style="2" customWidth="1"/>
    <col min="1542" max="1542" width="12.625" style="2" customWidth="1"/>
    <col min="1543" max="1543" width="2.625" style="2" customWidth="1"/>
    <col min="1544" max="1546" width="12.625" style="2" customWidth="1"/>
    <col min="1547" max="1793" width="9" style="2"/>
    <col min="1794" max="1794" width="12.625" style="2" customWidth="1"/>
    <col min="1795" max="1795" width="2.625" style="2" customWidth="1"/>
    <col min="1796" max="1796" width="12.625" style="2" customWidth="1"/>
    <col min="1797" max="1797" width="2.625" style="2" customWidth="1"/>
    <col min="1798" max="1798" width="12.625" style="2" customWidth="1"/>
    <col min="1799" max="1799" width="2.625" style="2" customWidth="1"/>
    <col min="1800" max="1802" width="12.625" style="2" customWidth="1"/>
    <col min="1803" max="2049" width="9" style="2"/>
    <col min="2050" max="2050" width="12.625" style="2" customWidth="1"/>
    <col min="2051" max="2051" width="2.625" style="2" customWidth="1"/>
    <col min="2052" max="2052" width="12.625" style="2" customWidth="1"/>
    <col min="2053" max="2053" width="2.625" style="2" customWidth="1"/>
    <col min="2054" max="2054" width="12.625" style="2" customWidth="1"/>
    <col min="2055" max="2055" width="2.625" style="2" customWidth="1"/>
    <col min="2056" max="2058" width="12.625" style="2" customWidth="1"/>
    <col min="2059" max="2305" width="9" style="2"/>
    <col min="2306" max="2306" width="12.625" style="2" customWidth="1"/>
    <col min="2307" max="2307" width="2.625" style="2" customWidth="1"/>
    <col min="2308" max="2308" width="12.625" style="2" customWidth="1"/>
    <col min="2309" max="2309" width="2.625" style="2" customWidth="1"/>
    <col min="2310" max="2310" width="12.625" style="2" customWidth="1"/>
    <col min="2311" max="2311" width="2.625" style="2" customWidth="1"/>
    <col min="2312" max="2314" width="12.625" style="2" customWidth="1"/>
    <col min="2315" max="2561" width="9" style="2"/>
    <col min="2562" max="2562" width="12.625" style="2" customWidth="1"/>
    <col min="2563" max="2563" width="2.625" style="2" customWidth="1"/>
    <col min="2564" max="2564" width="12.625" style="2" customWidth="1"/>
    <col min="2565" max="2565" width="2.625" style="2" customWidth="1"/>
    <col min="2566" max="2566" width="12.625" style="2" customWidth="1"/>
    <col min="2567" max="2567" width="2.625" style="2" customWidth="1"/>
    <col min="2568" max="2570" width="12.625" style="2" customWidth="1"/>
    <col min="2571" max="2817" width="9" style="2"/>
    <col min="2818" max="2818" width="12.625" style="2" customWidth="1"/>
    <col min="2819" max="2819" width="2.625" style="2" customWidth="1"/>
    <col min="2820" max="2820" width="12.625" style="2" customWidth="1"/>
    <col min="2821" max="2821" width="2.625" style="2" customWidth="1"/>
    <col min="2822" max="2822" width="12.625" style="2" customWidth="1"/>
    <col min="2823" max="2823" width="2.625" style="2" customWidth="1"/>
    <col min="2824" max="2826" width="12.625" style="2" customWidth="1"/>
    <col min="2827" max="3073" width="9" style="2"/>
    <col min="3074" max="3074" width="12.625" style="2" customWidth="1"/>
    <col min="3075" max="3075" width="2.625" style="2" customWidth="1"/>
    <col min="3076" max="3076" width="12.625" style="2" customWidth="1"/>
    <col min="3077" max="3077" width="2.625" style="2" customWidth="1"/>
    <col min="3078" max="3078" width="12.625" style="2" customWidth="1"/>
    <col min="3079" max="3079" width="2.625" style="2" customWidth="1"/>
    <col min="3080" max="3082" width="12.625" style="2" customWidth="1"/>
    <col min="3083" max="3329" width="9" style="2"/>
    <col min="3330" max="3330" width="12.625" style="2" customWidth="1"/>
    <col min="3331" max="3331" width="2.625" style="2" customWidth="1"/>
    <col min="3332" max="3332" width="12.625" style="2" customWidth="1"/>
    <col min="3333" max="3333" width="2.625" style="2" customWidth="1"/>
    <col min="3334" max="3334" width="12.625" style="2" customWidth="1"/>
    <col min="3335" max="3335" width="2.625" style="2" customWidth="1"/>
    <col min="3336" max="3338" width="12.625" style="2" customWidth="1"/>
    <col min="3339" max="3585" width="9" style="2"/>
    <col min="3586" max="3586" width="12.625" style="2" customWidth="1"/>
    <col min="3587" max="3587" width="2.625" style="2" customWidth="1"/>
    <col min="3588" max="3588" width="12.625" style="2" customWidth="1"/>
    <col min="3589" max="3589" width="2.625" style="2" customWidth="1"/>
    <col min="3590" max="3590" width="12.625" style="2" customWidth="1"/>
    <col min="3591" max="3591" width="2.625" style="2" customWidth="1"/>
    <col min="3592" max="3594" width="12.625" style="2" customWidth="1"/>
    <col min="3595" max="3841" width="9" style="2"/>
    <col min="3842" max="3842" width="12.625" style="2" customWidth="1"/>
    <col min="3843" max="3843" width="2.625" style="2" customWidth="1"/>
    <col min="3844" max="3844" width="12.625" style="2" customWidth="1"/>
    <col min="3845" max="3845" width="2.625" style="2" customWidth="1"/>
    <col min="3846" max="3846" width="12.625" style="2" customWidth="1"/>
    <col min="3847" max="3847" width="2.625" style="2" customWidth="1"/>
    <col min="3848" max="3850" width="12.625" style="2" customWidth="1"/>
    <col min="3851" max="4097" width="9" style="2"/>
    <col min="4098" max="4098" width="12.625" style="2" customWidth="1"/>
    <col min="4099" max="4099" width="2.625" style="2" customWidth="1"/>
    <col min="4100" max="4100" width="12.625" style="2" customWidth="1"/>
    <col min="4101" max="4101" width="2.625" style="2" customWidth="1"/>
    <col min="4102" max="4102" width="12.625" style="2" customWidth="1"/>
    <col min="4103" max="4103" width="2.625" style="2" customWidth="1"/>
    <col min="4104" max="4106" width="12.625" style="2" customWidth="1"/>
    <col min="4107" max="4353" width="9" style="2"/>
    <col min="4354" max="4354" width="12.625" style="2" customWidth="1"/>
    <col min="4355" max="4355" width="2.625" style="2" customWidth="1"/>
    <col min="4356" max="4356" width="12.625" style="2" customWidth="1"/>
    <col min="4357" max="4357" width="2.625" style="2" customWidth="1"/>
    <col min="4358" max="4358" width="12.625" style="2" customWidth="1"/>
    <col min="4359" max="4359" width="2.625" style="2" customWidth="1"/>
    <col min="4360" max="4362" width="12.625" style="2" customWidth="1"/>
    <col min="4363" max="4609" width="9" style="2"/>
    <col min="4610" max="4610" width="12.625" style="2" customWidth="1"/>
    <col min="4611" max="4611" width="2.625" style="2" customWidth="1"/>
    <col min="4612" max="4612" width="12.625" style="2" customWidth="1"/>
    <col min="4613" max="4613" width="2.625" style="2" customWidth="1"/>
    <col min="4614" max="4614" width="12.625" style="2" customWidth="1"/>
    <col min="4615" max="4615" width="2.625" style="2" customWidth="1"/>
    <col min="4616" max="4618" width="12.625" style="2" customWidth="1"/>
    <col min="4619" max="4865" width="9" style="2"/>
    <col min="4866" max="4866" width="12.625" style="2" customWidth="1"/>
    <col min="4867" max="4867" width="2.625" style="2" customWidth="1"/>
    <col min="4868" max="4868" width="12.625" style="2" customWidth="1"/>
    <col min="4869" max="4869" width="2.625" style="2" customWidth="1"/>
    <col min="4870" max="4870" width="12.625" style="2" customWidth="1"/>
    <col min="4871" max="4871" width="2.625" style="2" customWidth="1"/>
    <col min="4872" max="4874" width="12.625" style="2" customWidth="1"/>
    <col min="4875" max="5121" width="9" style="2"/>
    <col min="5122" max="5122" width="12.625" style="2" customWidth="1"/>
    <col min="5123" max="5123" width="2.625" style="2" customWidth="1"/>
    <col min="5124" max="5124" width="12.625" style="2" customWidth="1"/>
    <col min="5125" max="5125" width="2.625" style="2" customWidth="1"/>
    <col min="5126" max="5126" width="12.625" style="2" customWidth="1"/>
    <col min="5127" max="5127" width="2.625" style="2" customWidth="1"/>
    <col min="5128" max="5130" width="12.625" style="2" customWidth="1"/>
    <col min="5131" max="5377" width="9" style="2"/>
    <col min="5378" max="5378" width="12.625" style="2" customWidth="1"/>
    <col min="5379" max="5379" width="2.625" style="2" customWidth="1"/>
    <col min="5380" max="5380" width="12.625" style="2" customWidth="1"/>
    <col min="5381" max="5381" width="2.625" style="2" customWidth="1"/>
    <col min="5382" max="5382" width="12.625" style="2" customWidth="1"/>
    <col min="5383" max="5383" width="2.625" style="2" customWidth="1"/>
    <col min="5384" max="5386" width="12.625" style="2" customWidth="1"/>
    <col min="5387" max="5633" width="9" style="2"/>
    <col min="5634" max="5634" width="12.625" style="2" customWidth="1"/>
    <col min="5635" max="5635" width="2.625" style="2" customWidth="1"/>
    <col min="5636" max="5636" width="12.625" style="2" customWidth="1"/>
    <col min="5637" max="5637" width="2.625" style="2" customWidth="1"/>
    <col min="5638" max="5638" width="12.625" style="2" customWidth="1"/>
    <col min="5639" max="5639" width="2.625" style="2" customWidth="1"/>
    <col min="5640" max="5642" width="12.625" style="2" customWidth="1"/>
    <col min="5643" max="5889" width="9" style="2"/>
    <col min="5890" max="5890" width="12.625" style="2" customWidth="1"/>
    <col min="5891" max="5891" width="2.625" style="2" customWidth="1"/>
    <col min="5892" max="5892" width="12.625" style="2" customWidth="1"/>
    <col min="5893" max="5893" width="2.625" style="2" customWidth="1"/>
    <col min="5894" max="5894" width="12.625" style="2" customWidth="1"/>
    <col min="5895" max="5895" width="2.625" style="2" customWidth="1"/>
    <col min="5896" max="5898" width="12.625" style="2" customWidth="1"/>
    <col min="5899" max="6145" width="9" style="2"/>
    <col min="6146" max="6146" width="12.625" style="2" customWidth="1"/>
    <col min="6147" max="6147" width="2.625" style="2" customWidth="1"/>
    <col min="6148" max="6148" width="12.625" style="2" customWidth="1"/>
    <col min="6149" max="6149" width="2.625" style="2" customWidth="1"/>
    <col min="6150" max="6150" width="12.625" style="2" customWidth="1"/>
    <col min="6151" max="6151" width="2.625" style="2" customWidth="1"/>
    <col min="6152" max="6154" width="12.625" style="2" customWidth="1"/>
    <col min="6155" max="6401" width="9" style="2"/>
    <col min="6402" max="6402" width="12.625" style="2" customWidth="1"/>
    <col min="6403" max="6403" width="2.625" style="2" customWidth="1"/>
    <col min="6404" max="6404" width="12.625" style="2" customWidth="1"/>
    <col min="6405" max="6405" width="2.625" style="2" customWidth="1"/>
    <col min="6406" max="6406" width="12.625" style="2" customWidth="1"/>
    <col min="6407" max="6407" width="2.625" style="2" customWidth="1"/>
    <col min="6408" max="6410" width="12.625" style="2" customWidth="1"/>
    <col min="6411" max="6657" width="9" style="2"/>
    <col min="6658" max="6658" width="12.625" style="2" customWidth="1"/>
    <col min="6659" max="6659" width="2.625" style="2" customWidth="1"/>
    <col min="6660" max="6660" width="12.625" style="2" customWidth="1"/>
    <col min="6661" max="6661" width="2.625" style="2" customWidth="1"/>
    <col min="6662" max="6662" width="12.625" style="2" customWidth="1"/>
    <col min="6663" max="6663" width="2.625" style="2" customWidth="1"/>
    <col min="6664" max="6666" width="12.625" style="2" customWidth="1"/>
    <col min="6667" max="6913" width="9" style="2"/>
    <col min="6914" max="6914" width="12.625" style="2" customWidth="1"/>
    <col min="6915" max="6915" width="2.625" style="2" customWidth="1"/>
    <col min="6916" max="6916" width="12.625" style="2" customWidth="1"/>
    <col min="6917" max="6917" width="2.625" style="2" customWidth="1"/>
    <col min="6918" max="6918" width="12.625" style="2" customWidth="1"/>
    <col min="6919" max="6919" width="2.625" style="2" customWidth="1"/>
    <col min="6920" max="6922" width="12.625" style="2" customWidth="1"/>
    <col min="6923" max="7169" width="9" style="2"/>
    <col min="7170" max="7170" width="12.625" style="2" customWidth="1"/>
    <col min="7171" max="7171" width="2.625" style="2" customWidth="1"/>
    <col min="7172" max="7172" width="12.625" style="2" customWidth="1"/>
    <col min="7173" max="7173" width="2.625" style="2" customWidth="1"/>
    <col min="7174" max="7174" width="12.625" style="2" customWidth="1"/>
    <col min="7175" max="7175" width="2.625" style="2" customWidth="1"/>
    <col min="7176" max="7178" width="12.625" style="2" customWidth="1"/>
    <col min="7179" max="7425" width="9" style="2"/>
    <col min="7426" max="7426" width="12.625" style="2" customWidth="1"/>
    <col min="7427" max="7427" width="2.625" style="2" customWidth="1"/>
    <col min="7428" max="7428" width="12.625" style="2" customWidth="1"/>
    <col min="7429" max="7429" width="2.625" style="2" customWidth="1"/>
    <col min="7430" max="7430" width="12.625" style="2" customWidth="1"/>
    <col min="7431" max="7431" width="2.625" style="2" customWidth="1"/>
    <col min="7432" max="7434" width="12.625" style="2" customWidth="1"/>
    <col min="7435" max="7681" width="9" style="2"/>
    <col min="7682" max="7682" width="12.625" style="2" customWidth="1"/>
    <col min="7683" max="7683" width="2.625" style="2" customWidth="1"/>
    <col min="7684" max="7684" width="12.625" style="2" customWidth="1"/>
    <col min="7685" max="7685" width="2.625" style="2" customWidth="1"/>
    <col min="7686" max="7686" width="12.625" style="2" customWidth="1"/>
    <col min="7687" max="7687" width="2.625" style="2" customWidth="1"/>
    <col min="7688" max="7690" width="12.625" style="2" customWidth="1"/>
    <col min="7691" max="7937" width="9" style="2"/>
    <col min="7938" max="7938" width="12.625" style="2" customWidth="1"/>
    <col min="7939" max="7939" width="2.625" style="2" customWidth="1"/>
    <col min="7940" max="7940" width="12.625" style="2" customWidth="1"/>
    <col min="7941" max="7941" width="2.625" style="2" customWidth="1"/>
    <col min="7942" max="7942" width="12.625" style="2" customWidth="1"/>
    <col min="7943" max="7943" width="2.625" style="2" customWidth="1"/>
    <col min="7944" max="7946" width="12.625" style="2" customWidth="1"/>
    <col min="7947" max="8193" width="9" style="2"/>
    <col min="8194" max="8194" width="12.625" style="2" customWidth="1"/>
    <col min="8195" max="8195" width="2.625" style="2" customWidth="1"/>
    <col min="8196" max="8196" width="12.625" style="2" customWidth="1"/>
    <col min="8197" max="8197" width="2.625" style="2" customWidth="1"/>
    <col min="8198" max="8198" width="12.625" style="2" customWidth="1"/>
    <col min="8199" max="8199" width="2.625" style="2" customWidth="1"/>
    <col min="8200" max="8202" width="12.625" style="2" customWidth="1"/>
    <col min="8203" max="8449" width="9" style="2"/>
    <col min="8450" max="8450" width="12.625" style="2" customWidth="1"/>
    <col min="8451" max="8451" width="2.625" style="2" customWidth="1"/>
    <col min="8452" max="8452" width="12.625" style="2" customWidth="1"/>
    <col min="8453" max="8453" width="2.625" style="2" customWidth="1"/>
    <col min="8454" max="8454" width="12.625" style="2" customWidth="1"/>
    <col min="8455" max="8455" width="2.625" style="2" customWidth="1"/>
    <col min="8456" max="8458" width="12.625" style="2" customWidth="1"/>
    <col min="8459" max="8705" width="9" style="2"/>
    <col min="8706" max="8706" width="12.625" style="2" customWidth="1"/>
    <col min="8707" max="8707" width="2.625" style="2" customWidth="1"/>
    <col min="8708" max="8708" width="12.625" style="2" customWidth="1"/>
    <col min="8709" max="8709" width="2.625" style="2" customWidth="1"/>
    <col min="8710" max="8710" width="12.625" style="2" customWidth="1"/>
    <col min="8711" max="8711" width="2.625" style="2" customWidth="1"/>
    <col min="8712" max="8714" width="12.625" style="2" customWidth="1"/>
    <col min="8715" max="8961" width="9" style="2"/>
    <col min="8962" max="8962" width="12.625" style="2" customWidth="1"/>
    <col min="8963" max="8963" width="2.625" style="2" customWidth="1"/>
    <col min="8964" max="8964" width="12.625" style="2" customWidth="1"/>
    <col min="8965" max="8965" width="2.625" style="2" customWidth="1"/>
    <col min="8966" max="8966" width="12.625" style="2" customWidth="1"/>
    <col min="8967" max="8967" width="2.625" style="2" customWidth="1"/>
    <col min="8968" max="8970" width="12.625" style="2" customWidth="1"/>
    <col min="8971" max="9217" width="9" style="2"/>
    <col min="9218" max="9218" width="12.625" style="2" customWidth="1"/>
    <col min="9219" max="9219" width="2.625" style="2" customWidth="1"/>
    <col min="9220" max="9220" width="12.625" style="2" customWidth="1"/>
    <col min="9221" max="9221" width="2.625" style="2" customWidth="1"/>
    <col min="9222" max="9222" width="12.625" style="2" customWidth="1"/>
    <col min="9223" max="9223" width="2.625" style="2" customWidth="1"/>
    <col min="9224" max="9226" width="12.625" style="2" customWidth="1"/>
    <col min="9227" max="9473" width="9" style="2"/>
    <col min="9474" max="9474" width="12.625" style="2" customWidth="1"/>
    <col min="9475" max="9475" width="2.625" style="2" customWidth="1"/>
    <col min="9476" max="9476" width="12.625" style="2" customWidth="1"/>
    <col min="9477" max="9477" width="2.625" style="2" customWidth="1"/>
    <col min="9478" max="9478" width="12.625" style="2" customWidth="1"/>
    <col min="9479" max="9479" width="2.625" style="2" customWidth="1"/>
    <col min="9480" max="9482" width="12.625" style="2" customWidth="1"/>
    <col min="9483" max="9729" width="9" style="2"/>
    <col min="9730" max="9730" width="12.625" style="2" customWidth="1"/>
    <col min="9731" max="9731" width="2.625" style="2" customWidth="1"/>
    <col min="9732" max="9732" width="12.625" style="2" customWidth="1"/>
    <col min="9733" max="9733" width="2.625" style="2" customWidth="1"/>
    <col min="9734" max="9734" width="12.625" style="2" customWidth="1"/>
    <col min="9735" max="9735" width="2.625" style="2" customWidth="1"/>
    <col min="9736" max="9738" width="12.625" style="2" customWidth="1"/>
    <col min="9739" max="9985" width="9" style="2"/>
    <col min="9986" max="9986" width="12.625" style="2" customWidth="1"/>
    <col min="9987" max="9987" width="2.625" style="2" customWidth="1"/>
    <col min="9988" max="9988" width="12.625" style="2" customWidth="1"/>
    <col min="9989" max="9989" width="2.625" style="2" customWidth="1"/>
    <col min="9990" max="9990" width="12.625" style="2" customWidth="1"/>
    <col min="9991" max="9991" width="2.625" style="2" customWidth="1"/>
    <col min="9992" max="9994" width="12.625" style="2" customWidth="1"/>
    <col min="9995" max="10241" width="9" style="2"/>
    <col min="10242" max="10242" width="12.625" style="2" customWidth="1"/>
    <col min="10243" max="10243" width="2.625" style="2" customWidth="1"/>
    <col min="10244" max="10244" width="12.625" style="2" customWidth="1"/>
    <col min="10245" max="10245" width="2.625" style="2" customWidth="1"/>
    <col min="10246" max="10246" width="12.625" style="2" customWidth="1"/>
    <col min="10247" max="10247" width="2.625" style="2" customWidth="1"/>
    <col min="10248" max="10250" width="12.625" style="2" customWidth="1"/>
    <col min="10251" max="10497" width="9" style="2"/>
    <col min="10498" max="10498" width="12.625" style="2" customWidth="1"/>
    <col min="10499" max="10499" width="2.625" style="2" customWidth="1"/>
    <col min="10500" max="10500" width="12.625" style="2" customWidth="1"/>
    <col min="10501" max="10501" width="2.625" style="2" customWidth="1"/>
    <col min="10502" max="10502" width="12.625" style="2" customWidth="1"/>
    <col min="10503" max="10503" width="2.625" style="2" customWidth="1"/>
    <col min="10504" max="10506" width="12.625" style="2" customWidth="1"/>
    <col min="10507" max="10753" width="9" style="2"/>
    <col min="10754" max="10754" width="12.625" style="2" customWidth="1"/>
    <col min="10755" max="10755" width="2.625" style="2" customWidth="1"/>
    <col min="10756" max="10756" width="12.625" style="2" customWidth="1"/>
    <col min="10757" max="10757" width="2.625" style="2" customWidth="1"/>
    <col min="10758" max="10758" width="12.625" style="2" customWidth="1"/>
    <col min="10759" max="10759" width="2.625" style="2" customWidth="1"/>
    <col min="10760" max="10762" width="12.625" style="2" customWidth="1"/>
    <col min="10763" max="11009" width="9" style="2"/>
    <col min="11010" max="11010" width="12.625" style="2" customWidth="1"/>
    <col min="11011" max="11011" width="2.625" style="2" customWidth="1"/>
    <col min="11012" max="11012" width="12.625" style="2" customWidth="1"/>
    <col min="11013" max="11013" width="2.625" style="2" customWidth="1"/>
    <col min="11014" max="11014" width="12.625" style="2" customWidth="1"/>
    <col min="11015" max="11015" width="2.625" style="2" customWidth="1"/>
    <col min="11016" max="11018" width="12.625" style="2" customWidth="1"/>
    <col min="11019" max="11265" width="9" style="2"/>
    <col min="11266" max="11266" width="12.625" style="2" customWidth="1"/>
    <col min="11267" max="11267" width="2.625" style="2" customWidth="1"/>
    <col min="11268" max="11268" width="12.625" style="2" customWidth="1"/>
    <col min="11269" max="11269" width="2.625" style="2" customWidth="1"/>
    <col min="11270" max="11270" width="12.625" style="2" customWidth="1"/>
    <col min="11271" max="11271" width="2.625" style="2" customWidth="1"/>
    <col min="11272" max="11274" width="12.625" style="2" customWidth="1"/>
    <col min="11275" max="11521" width="9" style="2"/>
    <col min="11522" max="11522" width="12.625" style="2" customWidth="1"/>
    <col min="11523" max="11523" width="2.625" style="2" customWidth="1"/>
    <col min="11524" max="11524" width="12.625" style="2" customWidth="1"/>
    <col min="11525" max="11525" width="2.625" style="2" customWidth="1"/>
    <col min="11526" max="11526" width="12.625" style="2" customWidth="1"/>
    <col min="11527" max="11527" width="2.625" style="2" customWidth="1"/>
    <col min="11528" max="11530" width="12.625" style="2" customWidth="1"/>
    <col min="11531" max="11777" width="9" style="2"/>
    <col min="11778" max="11778" width="12.625" style="2" customWidth="1"/>
    <col min="11779" max="11779" width="2.625" style="2" customWidth="1"/>
    <col min="11780" max="11780" width="12.625" style="2" customWidth="1"/>
    <col min="11781" max="11781" width="2.625" style="2" customWidth="1"/>
    <col min="11782" max="11782" width="12.625" style="2" customWidth="1"/>
    <col min="11783" max="11783" width="2.625" style="2" customWidth="1"/>
    <col min="11784" max="11786" width="12.625" style="2" customWidth="1"/>
    <col min="11787" max="12033" width="9" style="2"/>
    <col min="12034" max="12034" width="12.625" style="2" customWidth="1"/>
    <col min="12035" max="12035" width="2.625" style="2" customWidth="1"/>
    <col min="12036" max="12036" width="12.625" style="2" customWidth="1"/>
    <col min="12037" max="12037" width="2.625" style="2" customWidth="1"/>
    <col min="12038" max="12038" width="12.625" style="2" customWidth="1"/>
    <col min="12039" max="12039" width="2.625" style="2" customWidth="1"/>
    <col min="12040" max="12042" width="12.625" style="2" customWidth="1"/>
    <col min="12043" max="12289" width="9" style="2"/>
    <col min="12290" max="12290" width="12.625" style="2" customWidth="1"/>
    <col min="12291" max="12291" width="2.625" style="2" customWidth="1"/>
    <col min="12292" max="12292" width="12.625" style="2" customWidth="1"/>
    <col min="12293" max="12293" width="2.625" style="2" customWidth="1"/>
    <col min="12294" max="12294" width="12.625" style="2" customWidth="1"/>
    <col min="12295" max="12295" width="2.625" style="2" customWidth="1"/>
    <col min="12296" max="12298" width="12.625" style="2" customWidth="1"/>
    <col min="12299" max="12545" width="9" style="2"/>
    <col min="12546" max="12546" width="12.625" style="2" customWidth="1"/>
    <col min="12547" max="12547" width="2.625" style="2" customWidth="1"/>
    <col min="12548" max="12548" width="12.625" style="2" customWidth="1"/>
    <col min="12549" max="12549" width="2.625" style="2" customWidth="1"/>
    <col min="12550" max="12550" width="12.625" style="2" customWidth="1"/>
    <col min="12551" max="12551" width="2.625" style="2" customWidth="1"/>
    <col min="12552" max="12554" width="12.625" style="2" customWidth="1"/>
    <col min="12555" max="12801" width="9" style="2"/>
    <col min="12802" max="12802" width="12.625" style="2" customWidth="1"/>
    <col min="12803" max="12803" width="2.625" style="2" customWidth="1"/>
    <col min="12804" max="12804" width="12.625" style="2" customWidth="1"/>
    <col min="12805" max="12805" width="2.625" style="2" customWidth="1"/>
    <col min="12806" max="12806" width="12.625" style="2" customWidth="1"/>
    <col min="12807" max="12807" width="2.625" style="2" customWidth="1"/>
    <col min="12808" max="12810" width="12.625" style="2" customWidth="1"/>
    <col min="12811" max="13057" width="9" style="2"/>
    <col min="13058" max="13058" width="12.625" style="2" customWidth="1"/>
    <col min="13059" max="13059" width="2.625" style="2" customWidth="1"/>
    <col min="13060" max="13060" width="12.625" style="2" customWidth="1"/>
    <col min="13061" max="13061" width="2.625" style="2" customWidth="1"/>
    <col min="13062" max="13062" width="12.625" style="2" customWidth="1"/>
    <col min="13063" max="13063" width="2.625" style="2" customWidth="1"/>
    <col min="13064" max="13066" width="12.625" style="2" customWidth="1"/>
    <col min="13067" max="13313" width="9" style="2"/>
    <col min="13314" max="13314" width="12.625" style="2" customWidth="1"/>
    <col min="13315" max="13315" width="2.625" style="2" customWidth="1"/>
    <col min="13316" max="13316" width="12.625" style="2" customWidth="1"/>
    <col min="13317" max="13317" width="2.625" style="2" customWidth="1"/>
    <col min="13318" max="13318" width="12.625" style="2" customWidth="1"/>
    <col min="13319" max="13319" width="2.625" style="2" customWidth="1"/>
    <col min="13320" max="13322" width="12.625" style="2" customWidth="1"/>
    <col min="13323" max="13569" width="9" style="2"/>
    <col min="13570" max="13570" width="12.625" style="2" customWidth="1"/>
    <col min="13571" max="13571" width="2.625" style="2" customWidth="1"/>
    <col min="13572" max="13572" width="12.625" style="2" customWidth="1"/>
    <col min="13573" max="13573" width="2.625" style="2" customWidth="1"/>
    <col min="13574" max="13574" width="12.625" style="2" customWidth="1"/>
    <col min="13575" max="13575" width="2.625" style="2" customWidth="1"/>
    <col min="13576" max="13578" width="12.625" style="2" customWidth="1"/>
    <col min="13579" max="13825" width="9" style="2"/>
    <col min="13826" max="13826" width="12.625" style="2" customWidth="1"/>
    <col min="13827" max="13827" width="2.625" style="2" customWidth="1"/>
    <col min="13828" max="13828" width="12.625" style="2" customWidth="1"/>
    <col min="13829" max="13829" width="2.625" style="2" customWidth="1"/>
    <col min="13830" max="13830" width="12.625" style="2" customWidth="1"/>
    <col min="13831" max="13831" width="2.625" style="2" customWidth="1"/>
    <col min="13832" max="13834" width="12.625" style="2" customWidth="1"/>
    <col min="13835" max="14081" width="9" style="2"/>
    <col min="14082" max="14082" width="12.625" style="2" customWidth="1"/>
    <col min="14083" max="14083" width="2.625" style="2" customWidth="1"/>
    <col min="14084" max="14084" width="12.625" style="2" customWidth="1"/>
    <col min="14085" max="14085" width="2.625" style="2" customWidth="1"/>
    <col min="14086" max="14086" width="12.625" style="2" customWidth="1"/>
    <col min="14087" max="14087" width="2.625" style="2" customWidth="1"/>
    <col min="14088" max="14090" width="12.625" style="2" customWidth="1"/>
    <col min="14091" max="14337" width="9" style="2"/>
    <col min="14338" max="14338" width="12.625" style="2" customWidth="1"/>
    <col min="14339" max="14339" width="2.625" style="2" customWidth="1"/>
    <col min="14340" max="14340" width="12.625" style="2" customWidth="1"/>
    <col min="14341" max="14341" width="2.625" style="2" customWidth="1"/>
    <col min="14342" max="14342" width="12.625" style="2" customWidth="1"/>
    <col min="14343" max="14343" width="2.625" style="2" customWidth="1"/>
    <col min="14344" max="14346" width="12.625" style="2" customWidth="1"/>
    <col min="14347" max="14593" width="9" style="2"/>
    <col min="14594" max="14594" width="12.625" style="2" customWidth="1"/>
    <col min="14595" max="14595" width="2.625" style="2" customWidth="1"/>
    <col min="14596" max="14596" width="12.625" style="2" customWidth="1"/>
    <col min="14597" max="14597" width="2.625" style="2" customWidth="1"/>
    <col min="14598" max="14598" width="12.625" style="2" customWidth="1"/>
    <col min="14599" max="14599" width="2.625" style="2" customWidth="1"/>
    <col min="14600" max="14602" width="12.625" style="2" customWidth="1"/>
    <col min="14603" max="14849" width="9" style="2"/>
    <col min="14850" max="14850" width="12.625" style="2" customWidth="1"/>
    <col min="14851" max="14851" width="2.625" style="2" customWidth="1"/>
    <col min="14852" max="14852" width="12.625" style="2" customWidth="1"/>
    <col min="14853" max="14853" width="2.625" style="2" customWidth="1"/>
    <col min="14854" max="14854" width="12.625" style="2" customWidth="1"/>
    <col min="14855" max="14855" width="2.625" style="2" customWidth="1"/>
    <col min="14856" max="14858" width="12.625" style="2" customWidth="1"/>
    <col min="14859" max="15105" width="9" style="2"/>
    <col min="15106" max="15106" width="12.625" style="2" customWidth="1"/>
    <col min="15107" max="15107" width="2.625" style="2" customWidth="1"/>
    <col min="15108" max="15108" width="12.625" style="2" customWidth="1"/>
    <col min="15109" max="15109" width="2.625" style="2" customWidth="1"/>
    <col min="15110" max="15110" width="12.625" style="2" customWidth="1"/>
    <col min="15111" max="15111" width="2.625" style="2" customWidth="1"/>
    <col min="15112" max="15114" width="12.625" style="2" customWidth="1"/>
    <col min="15115" max="15361" width="9" style="2"/>
    <col min="15362" max="15362" width="12.625" style="2" customWidth="1"/>
    <col min="15363" max="15363" width="2.625" style="2" customWidth="1"/>
    <col min="15364" max="15364" width="12.625" style="2" customWidth="1"/>
    <col min="15365" max="15365" width="2.625" style="2" customWidth="1"/>
    <col min="15366" max="15366" width="12.625" style="2" customWidth="1"/>
    <col min="15367" max="15367" width="2.625" style="2" customWidth="1"/>
    <col min="15368" max="15370" width="12.625" style="2" customWidth="1"/>
    <col min="15371" max="15617" width="9" style="2"/>
    <col min="15618" max="15618" width="12.625" style="2" customWidth="1"/>
    <col min="15619" max="15619" width="2.625" style="2" customWidth="1"/>
    <col min="15620" max="15620" width="12.625" style="2" customWidth="1"/>
    <col min="15621" max="15621" width="2.625" style="2" customWidth="1"/>
    <col min="15622" max="15622" width="12.625" style="2" customWidth="1"/>
    <col min="15623" max="15623" width="2.625" style="2" customWidth="1"/>
    <col min="15624" max="15626" width="12.625" style="2" customWidth="1"/>
    <col min="15627" max="15873" width="9" style="2"/>
    <col min="15874" max="15874" width="12.625" style="2" customWidth="1"/>
    <col min="15875" max="15875" width="2.625" style="2" customWidth="1"/>
    <col min="15876" max="15876" width="12.625" style="2" customWidth="1"/>
    <col min="15877" max="15877" width="2.625" style="2" customWidth="1"/>
    <col min="15878" max="15878" width="12.625" style="2" customWidth="1"/>
    <col min="15879" max="15879" width="2.625" style="2" customWidth="1"/>
    <col min="15880" max="15882" width="12.625" style="2" customWidth="1"/>
    <col min="15883" max="16129" width="9" style="2"/>
    <col min="16130" max="16130" width="12.625" style="2" customWidth="1"/>
    <col min="16131" max="16131" width="2.625" style="2" customWidth="1"/>
    <col min="16132" max="16132" width="12.625" style="2" customWidth="1"/>
    <col min="16133" max="16133" width="2.625" style="2" customWidth="1"/>
    <col min="16134" max="16134" width="12.625" style="2" customWidth="1"/>
    <col min="16135" max="16135" width="2.625" style="2" customWidth="1"/>
    <col min="16136" max="16138" width="12.625" style="2" customWidth="1"/>
    <col min="16139" max="16384" width="9" style="2"/>
  </cols>
  <sheetData>
    <row r="1" spans="1:12" s="1" customFormat="1" ht="13.5" customHeight="1">
      <c r="B1" s="404" t="s">
        <v>439</v>
      </c>
      <c r="C1" s="5"/>
      <c r="D1" s="5"/>
      <c r="E1" s="404" t="s">
        <v>314</v>
      </c>
      <c r="G1" s="454" t="s">
        <v>315</v>
      </c>
      <c r="H1" s="455"/>
      <c r="I1" s="7"/>
      <c r="J1" s="454" t="s">
        <v>316</v>
      </c>
      <c r="K1" s="455"/>
    </row>
    <row r="2" spans="1:12" s="1" customFormat="1" ht="13.5">
      <c r="B2" s="405"/>
      <c r="C2" s="5"/>
      <c r="D2" s="5"/>
      <c r="E2" s="405"/>
      <c r="G2" s="13" t="s">
        <v>317</v>
      </c>
      <c r="H2" s="14" t="s">
        <v>340</v>
      </c>
      <c r="I2" s="7"/>
      <c r="J2" s="13" t="s">
        <v>319</v>
      </c>
      <c r="K2" s="14" t="s">
        <v>320</v>
      </c>
    </row>
    <row r="3" spans="1:12" s="1" customFormat="1" ht="13.5">
      <c r="B3" s="4"/>
      <c r="C3" s="6"/>
      <c r="D3" s="6"/>
      <c r="E3" s="4"/>
      <c r="F3" s="7"/>
      <c r="G3" s="8"/>
      <c r="H3" s="9"/>
      <c r="I3" s="7"/>
      <c r="J3" s="8"/>
      <c r="K3" s="9"/>
      <c r="L3" s="7"/>
    </row>
    <row r="4" spans="1:12" ht="13.5">
      <c r="E4" s="3" t="s">
        <v>440</v>
      </c>
      <c r="G4" s="3" t="s">
        <v>292</v>
      </c>
      <c r="I4" s="408" t="s">
        <v>441</v>
      </c>
      <c r="J4" s="408"/>
      <c r="K4" s="408"/>
    </row>
    <row r="5" spans="1:12" ht="13.5" customHeight="1">
      <c r="B5" s="387" t="s">
        <v>10</v>
      </c>
      <c r="E5" s="390" t="s">
        <v>5</v>
      </c>
      <c r="F5" s="391"/>
      <c r="G5" s="392" t="s">
        <v>442</v>
      </c>
      <c r="H5" s="391"/>
      <c r="I5" s="391"/>
      <c r="J5" s="391"/>
      <c r="K5" s="391"/>
    </row>
    <row r="6" spans="1:12" ht="13.5">
      <c r="B6" s="388"/>
      <c r="E6" s="390" t="s">
        <v>6</v>
      </c>
      <c r="F6" s="391"/>
      <c r="G6" s="393" t="s">
        <v>443</v>
      </c>
      <c r="H6" s="394"/>
      <c r="I6" s="394"/>
      <c r="J6" s="394"/>
      <c r="K6" s="395"/>
    </row>
    <row r="7" spans="1:12" ht="13.5">
      <c r="B7" s="388"/>
      <c r="E7" s="391"/>
      <c r="F7" s="391"/>
      <c r="G7" s="396"/>
      <c r="H7" s="397"/>
      <c r="I7" s="397"/>
      <c r="J7" s="397"/>
      <c r="K7" s="398"/>
    </row>
    <row r="8" spans="1:12" ht="13.5">
      <c r="B8" s="389"/>
      <c r="E8" s="391"/>
      <c r="F8" s="391"/>
      <c r="G8" s="396"/>
      <c r="H8" s="397"/>
      <c r="I8" s="397"/>
      <c r="J8" s="397"/>
      <c r="K8" s="398"/>
    </row>
    <row r="9" spans="1:12" ht="13.5">
      <c r="E9" s="391"/>
      <c r="F9" s="391"/>
      <c r="G9" s="399"/>
      <c r="H9" s="400"/>
      <c r="I9" s="400"/>
      <c r="J9" s="400"/>
      <c r="K9" s="401"/>
    </row>
    <row r="10" spans="1:12" ht="13.5">
      <c r="A10" s="139" t="s">
        <v>1033</v>
      </c>
    </row>
    <row r="11" spans="1:12" ht="13.5">
      <c r="A11" s="65" t="s">
        <v>833</v>
      </c>
      <c r="B11" s="427" t="s">
        <v>7</v>
      </c>
      <c r="C11" s="427"/>
      <c r="D11" s="67" t="s">
        <v>834</v>
      </c>
      <c r="E11" s="427" t="s">
        <v>8</v>
      </c>
      <c r="F11" s="427"/>
      <c r="G11" s="427"/>
      <c r="H11" s="427"/>
      <c r="I11" s="427"/>
      <c r="J11" s="427"/>
      <c r="K11" s="427"/>
    </row>
    <row r="12" spans="1:12" ht="24.95" customHeight="1">
      <c r="A12" s="66"/>
      <c r="B12" s="393" t="s">
        <v>444</v>
      </c>
      <c r="C12" s="428"/>
      <c r="D12" s="133"/>
      <c r="E12" s="381" t="s">
        <v>445</v>
      </c>
      <c r="F12" s="382"/>
      <c r="G12" s="382"/>
      <c r="H12" s="382"/>
      <c r="I12" s="382"/>
      <c r="J12" s="382"/>
      <c r="K12" s="383"/>
    </row>
    <row r="13" spans="1:12" ht="24.95" customHeight="1">
      <c r="A13" s="66"/>
      <c r="B13" s="429"/>
      <c r="C13" s="430"/>
      <c r="D13" s="134"/>
      <c r="E13" s="384" t="s">
        <v>446</v>
      </c>
      <c r="F13" s="385"/>
      <c r="G13" s="385"/>
      <c r="H13" s="385"/>
      <c r="I13" s="385"/>
      <c r="J13" s="385"/>
      <c r="K13" s="386"/>
    </row>
    <row r="14" spans="1:12" ht="24.95" customHeight="1">
      <c r="A14" s="66"/>
      <c r="B14" s="429"/>
      <c r="C14" s="430"/>
      <c r="D14" s="134"/>
      <c r="E14" s="384" t="s">
        <v>447</v>
      </c>
      <c r="F14" s="385"/>
      <c r="G14" s="385"/>
      <c r="H14" s="385"/>
      <c r="I14" s="385"/>
      <c r="J14" s="385"/>
      <c r="K14" s="386"/>
    </row>
    <row r="15" spans="1:12" ht="24.95" customHeight="1">
      <c r="A15" s="66"/>
      <c r="B15" s="429"/>
      <c r="C15" s="430"/>
      <c r="D15" s="134"/>
      <c r="E15" s="384" t="s">
        <v>448</v>
      </c>
      <c r="F15" s="385"/>
      <c r="G15" s="385"/>
      <c r="H15" s="385"/>
      <c r="I15" s="385"/>
      <c r="J15" s="385"/>
      <c r="K15" s="386"/>
    </row>
    <row r="16" spans="1:12" ht="24.95" customHeight="1">
      <c r="A16" s="66"/>
      <c r="B16" s="429"/>
      <c r="C16" s="430"/>
      <c r="D16" s="134"/>
      <c r="E16" s="365"/>
      <c r="F16" s="366"/>
      <c r="G16" s="366"/>
      <c r="H16" s="366"/>
      <c r="I16" s="366"/>
      <c r="J16" s="366"/>
      <c r="K16" s="367"/>
    </row>
    <row r="17" spans="1:11" ht="24.95" customHeight="1">
      <c r="A17" s="66"/>
      <c r="B17" s="431"/>
      <c r="C17" s="430"/>
      <c r="D17" s="134"/>
      <c r="E17" s="365"/>
      <c r="F17" s="366"/>
      <c r="G17" s="366"/>
      <c r="H17" s="366"/>
      <c r="I17" s="366"/>
      <c r="J17" s="366"/>
      <c r="K17" s="367"/>
    </row>
    <row r="18" spans="1:11" ht="24.95" customHeight="1">
      <c r="A18" s="66"/>
      <c r="B18" s="431"/>
      <c r="C18" s="430"/>
      <c r="D18" s="134"/>
      <c r="E18" s="362"/>
      <c r="F18" s="363"/>
      <c r="G18" s="363"/>
      <c r="H18" s="363"/>
      <c r="I18" s="363"/>
      <c r="J18" s="363"/>
      <c r="K18" s="364"/>
    </row>
    <row r="19" spans="1:11" ht="24.95" customHeight="1">
      <c r="A19" s="66"/>
      <c r="B19" s="431"/>
      <c r="C19" s="430"/>
      <c r="D19" s="134"/>
      <c r="E19" s="365"/>
      <c r="F19" s="366"/>
      <c r="G19" s="366"/>
      <c r="H19" s="366"/>
      <c r="I19" s="366"/>
      <c r="J19" s="366"/>
      <c r="K19" s="367"/>
    </row>
    <row r="20" spans="1:11" ht="24.95" customHeight="1">
      <c r="A20" s="66"/>
      <c r="B20" s="431"/>
      <c r="C20" s="430"/>
      <c r="D20" s="134"/>
      <c r="E20" s="368"/>
      <c r="F20" s="369"/>
      <c r="G20" s="369"/>
      <c r="H20" s="369"/>
      <c r="I20" s="369"/>
      <c r="J20" s="369"/>
      <c r="K20" s="370"/>
    </row>
    <row r="21" spans="1:11" ht="24.95" customHeight="1">
      <c r="A21" s="66"/>
      <c r="B21" s="393" t="s">
        <v>449</v>
      </c>
      <c r="C21" s="428"/>
      <c r="D21" s="133"/>
      <c r="E21" s="381" t="s">
        <v>450</v>
      </c>
      <c r="F21" s="382"/>
      <c r="G21" s="382"/>
      <c r="H21" s="382"/>
      <c r="I21" s="382"/>
      <c r="J21" s="382"/>
      <c r="K21" s="383"/>
    </row>
    <row r="22" spans="1:11" ht="24.95" customHeight="1">
      <c r="A22" s="66"/>
      <c r="B22" s="429"/>
      <c r="C22" s="430"/>
      <c r="D22" s="134"/>
      <c r="E22" s="384" t="s">
        <v>451</v>
      </c>
      <c r="F22" s="385"/>
      <c r="G22" s="385"/>
      <c r="H22" s="385"/>
      <c r="I22" s="385"/>
      <c r="J22" s="385"/>
      <c r="K22" s="386"/>
    </row>
    <row r="23" spans="1:11" ht="24.95" customHeight="1">
      <c r="A23" s="66"/>
      <c r="B23" s="429"/>
      <c r="C23" s="430"/>
      <c r="D23" s="134"/>
      <c r="E23" s="384" t="s">
        <v>452</v>
      </c>
      <c r="F23" s="385"/>
      <c r="G23" s="385"/>
      <c r="H23" s="385"/>
      <c r="I23" s="385"/>
      <c r="J23" s="385"/>
      <c r="K23" s="386"/>
    </row>
    <row r="24" spans="1:11" ht="24.95" customHeight="1">
      <c r="A24" s="66"/>
      <c r="B24" s="429"/>
      <c r="C24" s="430"/>
      <c r="D24" s="134"/>
      <c r="E24" s="365"/>
      <c r="F24" s="366"/>
      <c r="G24" s="366"/>
      <c r="H24" s="366"/>
      <c r="I24" s="366"/>
      <c r="J24" s="366"/>
      <c r="K24" s="367"/>
    </row>
    <row r="25" spans="1:11" ht="24.95" customHeight="1">
      <c r="A25" s="66"/>
      <c r="B25" s="429"/>
      <c r="C25" s="430"/>
      <c r="D25" s="134"/>
      <c r="E25" s="365"/>
      <c r="F25" s="366"/>
      <c r="G25" s="366"/>
      <c r="H25" s="366"/>
      <c r="I25" s="366"/>
      <c r="J25" s="366"/>
      <c r="K25" s="367"/>
    </row>
    <row r="26" spans="1:11" ht="24.95" customHeight="1">
      <c r="A26" s="66"/>
      <c r="B26" s="431"/>
      <c r="C26" s="430"/>
      <c r="D26" s="134"/>
      <c r="E26" s="365"/>
      <c r="F26" s="366"/>
      <c r="G26" s="366"/>
      <c r="H26" s="366"/>
      <c r="I26" s="366"/>
      <c r="J26" s="366"/>
      <c r="K26" s="367"/>
    </row>
    <row r="27" spans="1:11" ht="24.95" customHeight="1">
      <c r="A27" s="66"/>
      <c r="B27" s="431"/>
      <c r="C27" s="430"/>
      <c r="D27" s="134"/>
      <c r="E27" s="362"/>
      <c r="F27" s="363"/>
      <c r="G27" s="363"/>
      <c r="H27" s="363"/>
      <c r="I27" s="363"/>
      <c r="J27" s="363"/>
      <c r="K27" s="364"/>
    </row>
    <row r="28" spans="1:11" ht="24.95" customHeight="1">
      <c r="A28" s="66"/>
      <c r="B28" s="431"/>
      <c r="C28" s="430"/>
      <c r="D28" s="134"/>
      <c r="E28" s="365"/>
      <c r="F28" s="366"/>
      <c r="G28" s="366"/>
      <c r="H28" s="366"/>
      <c r="I28" s="366"/>
      <c r="J28" s="366"/>
      <c r="K28" s="367"/>
    </row>
    <row r="29" spans="1:11" ht="24.95" customHeight="1">
      <c r="A29" s="66"/>
      <c r="B29" s="432"/>
      <c r="C29" s="433"/>
      <c r="D29" s="135"/>
      <c r="E29" s="368"/>
      <c r="F29" s="369"/>
      <c r="G29" s="369"/>
      <c r="H29" s="369"/>
      <c r="I29" s="369"/>
      <c r="J29" s="369"/>
      <c r="K29" s="370"/>
    </row>
    <row r="30" spans="1:11" ht="24.95" customHeight="1">
      <c r="A30" s="66"/>
      <c r="B30" s="429" t="s">
        <v>453</v>
      </c>
      <c r="C30" s="430"/>
      <c r="D30" s="134"/>
      <c r="E30" s="381" t="s">
        <v>454</v>
      </c>
      <c r="F30" s="382"/>
      <c r="G30" s="382"/>
      <c r="H30" s="382"/>
      <c r="I30" s="382"/>
      <c r="J30" s="382"/>
      <c r="K30" s="383"/>
    </row>
    <row r="31" spans="1:11" ht="24.95" customHeight="1">
      <c r="A31" s="66"/>
      <c r="B31" s="429"/>
      <c r="C31" s="430"/>
      <c r="D31" s="134"/>
      <c r="E31" s="384" t="s">
        <v>455</v>
      </c>
      <c r="F31" s="385"/>
      <c r="G31" s="385"/>
      <c r="H31" s="385"/>
      <c r="I31" s="385"/>
      <c r="J31" s="385"/>
      <c r="K31" s="386"/>
    </row>
    <row r="32" spans="1:11" ht="24.95" customHeight="1">
      <c r="A32" s="66"/>
      <c r="B32" s="429"/>
      <c r="C32" s="430"/>
      <c r="D32" s="134"/>
      <c r="E32" s="384" t="s">
        <v>456</v>
      </c>
      <c r="F32" s="385"/>
      <c r="G32" s="385"/>
      <c r="H32" s="385"/>
      <c r="I32" s="385"/>
      <c r="J32" s="385"/>
      <c r="K32" s="386"/>
    </row>
    <row r="33" spans="1:11" ht="24.95" customHeight="1">
      <c r="A33" s="66"/>
      <c r="B33" s="429"/>
      <c r="C33" s="430"/>
      <c r="D33" s="134"/>
      <c r="E33" s="434"/>
      <c r="F33" s="435"/>
      <c r="G33" s="435"/>
      <c r="H33" s="435"/>
      <c r="I33" s="435"/>
      <c r="J33" s="435"/>
      <c r="K33" s="436"/>
    </row>
    <row r="34" spans="1:11" ht="24.95" customHeight="1">
      <c r="A34" s="66"/>
      <c r="B34" s="429"/>
      <c r="C34" s="430"/>
      <c r="D34" s="134"/>
      <c r="E34" s="365"/>
      <c r="F34" s="366"/>
      <c r="G34" s="366"/>
      <c r="H34" s="366"/>
      <c r="I34" s="366"/>
      <c r="J34" s="366"/>
      <c r="K34" s="367"/>
    </row>
    <row r="35" spans="1:11" ht="24.95" customHeight="1">
      <c r="A35" s="66"/>
      <c r="B35" s="431"/>
      <c r="C35" s="430"/>
      <c r="D35" s="134"/>
      <c r="E35" s="365"/>
      <c r="F35" s="366"/>
      <c r="G35" s="366"/>
      <c r="H35" s="366"/>
      <c r="I35" s="366"/>
      <c r="J35" s="366"/>
      <c r="K35" s="367"/>
    </row>
    <row r="36" spans="1:11" ht="24.95" customHeight="1">
      <c r="A36" s="66"/>
      <c r="B36" s="431"/>
      <c r="C36" s="430"/>
      <c r="D36" s="134"/>
      <c r="E36" s="362"/>
      <c r="F36" s="363"/>
      <c r="G36" s="363"/>
      <c r="H36" s="363"/>
      <c r="I36" s="363"/>
      <c r="J36" s="363"/>
      <c r="K36" s="364"/>
    </row>
    <row r="37" spans="1:11" ht="24.95" customHeight="1">
      <c r="A37" s="66"/>
      <c r="B37" s="431"/>
      <c r="C37" s="430"/>
      <c r="D37" s="134"/>
      <c r="E37" s="365"/>
      <c r="F37" s="366"/>
      <c r="G37" s="366"/>
      <c r="H37" s="366"/>
      <c r="I37" s="366"/>
      <c r="J37" s="366"/>
      <c r="K37" s="367"/>
    </row>
    <row r="38" spans="1:11" ht="24.95" customHeight="1">
      <c r="A38" s="66"/>
      <c r="B38" s="431"/>
      <c r="C38" s="430"/>
      <c r="D38" s="134"/>
      <c r="E38" s="368"/>
      <c r="F38" s="369"/>
      <c r="G38" s="369"/>
      <c r="H38" s="369"/>
      <c r="I38" s="369"/>
      <c r="J38" s="369"/>
      <c r="K38" s="370"/>
    </row>
    <row r="39" spans="1:11" ht="24.95" customHeight="1">
      <c r="A39" s="66"/>
      <c r="B39" s="393"/>
      <c r="C39" s="428"/>
      <c r="D39" s="136"/>
      <c r="E39" s="372"/>
      <c r="F39" s="373"/>
      <c r="G39" s="373"/>
      <c r="H39" s="373"/>
      <c r="I39" s="373"/>
      <c r="J39" s="373"/>
      <c r="K39" s="374"/>
    </row>
    <row r="40" spans="1:11" ht="24.95" customHeight="1">
      <c r="A40" s="66"/>
      <c r="B40" s="429"/>
      <c r="C40" s="430"/>
      <c r="D40" s="137"/>
      <c r="E40" s="365"/>
      <c r="F40" s="366"/>
      <c r="G40" s="366"/>
      <c r="H40" s="366"/>
      <c r="I40" s="366"/>
      <c r="J40" s="366"/>
      <c r="K40" s="367"/>
    </row>
    <row r="41" spans="1:11" ht="24.95" customHeight="1">
      <c r="A41" s="66"/>
      <c r="B41" s="429"/>
      <c r="C41" s="430"/>
      <c r="D41" s="137"/>
      <c r="E41" s="365"/>
      <c r="F41" s="366"/>
      <c r="G41" s="366"/>
      <c r="H41" s="366"/>
      <c r="I41" s="366"/>
      <c r="J41" s="366"/>
      <c r="K41" s="367"/>
    </row>
    <row r="42" spans="1:11" ht="24.95" customHeight="1">
      <c r="A42" s="66"/>
      <c r="B42" s="429"/>
      <c r="C42" s="430"/>
      <c r="D42" s="137"/>
      <c r="E42" s="365"/>
      <c r="F42" s="366"/>
      <c r="G42" s="366"/>
      <c r="H42" s="366"/>
      <c r="I42" s="366"/>
      <c r="J42" s="366"/>
      <c r="K42" s="367"/>
    </row>
    <row r="43" spans="1:11" ht="24.95" customHeight="1">
      <c r="A43" s="66"/>
      <c r="B43" s="429"/>
      <c r="C43" s="430"/>
      <c r="D43" s="137"/>
      <c r="E43" s="365"/>
      <c r="F43" s="366"/>
      <c r="G43" s="366"/>
      <c r="H43" s="366"/>
      <c r="I43" s="366"/>
      <c r="J43" s="366"/>
      <c r="K43" s="367"/>
    </row>
    <row r="44" spans="1:11" ht="24.95" customHeight="1">
      <c r="A44" s="66"/>
      <c r="B44" s="431"/>
      <c r="C44" s="430"/>
      <c r="D44" s="137"/>
      <c r="E44" s="365"/>
      <c r="F44" s="366"/>
      <c r="G44" s="366"/>
      <c r="H44" s="366"/>
      <c r="I44" s="366"/>
      <c r="J44" s="366"/>
      <c r="K44" s="367"/>
    </row>
    <row r="45" spans="1:11" ht="24.95" customHeight="1">
      <c r="A45" s="66"/>
      <c r="B45" s="431"/>
      <c r="C45" s="430"/>
      <c r="D45" s="137"/>
      <c r="E45" s="362"/>
      <c r="F45" s="363"/>
      <c r="G45" s="363"/>
      <c r="H45" s="363"/>
      <c r="I45" s="363"/>
      <c r="J45" s="363"/>
      <c r="K45" s="364"/>
    </row>
    <row r="46" spans="1:11" ht="24.95" customHeight="1">
      <c r="A46" s="66"/>
      <c r="B46" s="431"/>
      <c r="C46" s="430"/>
      <c r="D46" s="137"/>
      <c r="E46" s="365"/>
      <c r="F46" s="366"/>
      <c r="G46" s="366"/>
      <c r="H46" s="366"/>
      <c r="I46" s="366"/>
      <c r="J46" s="366"/>
      <c r="K46" s="367"/>
    </row>
    <row r="47" spans="1:11" ht="24.95" customHeight="1">
      <c r="A47" s="66"/>
      <c r="B47" s="432"/>
      <c r="C47" s="433"/>
      <c r="D47" s="138"/>
      <c r="E47" s="368"/>
      <c r="F47" s="369"/>
      <c r="G47" s="369"/>
      <c r="H47" s="369"/>
      <c r="I47" s="369"/>
      <c r="J47" s="369"/>
      <c r="K47" s="370"/>
    </row>
    <row r="48" spans="1:11" ht="13.5"/>
    <row r="49" spans="2:11" ht="13.5">
      <c r="B49" s="2" t="s">
        <v>9</v>
      </c>
    </row>
    <row r="50" spans="2:11" ht="13.5">
      <c r="B50" s="409" t="s">
        <v>457</v>
      </c>
      <c r="C50" s="410"/>
      <c r="D50" s="410"/>
      <c r="E50" s="410"/>
      <c r="F50" s="410"/>
      <c r="G50" s="411"/>
      <c r="H50" s="409" t="s">
        <v>458</v>
      </c>
      <c r="I50" s="410"/>
      <c r="J50" s="410"/>
      <c r="K50" s="411"/>
    </row>
    <row r="51" spans="2:11" ht="13.5">
      <c r="B51" s="412"/>
      <c r="C51" s="413"/>
      <c r="D51" s="413"/>
      <c r="E51" s="413"/>
      <c r="F51" s="413"/>
      <c r="G51" s="414"/>
      <c r="H51" s="412"/>
      <c r="I51" s="413"/>
      <c r="J51" s="413"/>
      <c r="K51" s="414"/>
    </row>
    <row r="52" spans="2:11" ht="13.5">
      <c r="B52" s="412"/>
      <c r="C52" s="413"/>
      <c r="D52" s="413"/>
      <c r="E52" s="413"/>
      <c r="F52" s="413"/>
      <c r="G52" s="414"/>
      <c r="H52" s="412"/>
      <c r="I52" s="413"/>
      <c r="J52" s="413"/>
      <c r="K52" s="414"/>
    </row>
    <row r="53" spans="2:11" ht="13.5">
      <c r="B53" s="412"/>
      <c r="C53" s="413"/>
      <c r="D53" s="413"/>
      <c r="E53" s="413"/>
      <c r="F53" s="413"/>
      <c r="G53" s="414"/>
      <c r="H53" s="412"/>
      <c r="I53" s="413"/>
      <c r="J53" s="413"/>
      <c r="K53" s="414"/>
    </row>
    <row r="54" spans="2:11" ht="13.5">
      <c r="B54" s="412"/>
      <c r="C54" s="413"/>
      <c r="D54" s="413"/>
      <c r="E54" s="413"/>
      <c r="F54" s="413"/>
      <c r="G54" s="414"/>
      <c r="H54" s="412"/>
      <c r="I54" s="413"/>
      <c r="J54" s="413"/>
      <c r="K54" s="414"/>
    </row>
    <row r="55" spans="2:11" ht="13.5">
      <c r="B55" s="412"/>
      <c r="C55" s="413"/>
      <c r="D55" s="413"/>
      <c r="E55" s="413"/>
      <c r="F55" s="413"/>
      <c r="G55" s="414"/>
      <c r="H55" s="412"/>
      <c r="I55" s="413"/>
      <c r="J55" s="413"/>
      <c r="K55" s="414"/>
    </row>
    <row r="56" spans="2:11" ht="13.5">
      <c r="B56" s="412"/>
      <c r="C56" s="413"/>
      <c r="D56" s="413"/>
      <c r="E56" s="413"/>
      <c r="F56" s="413"/>
      <c r="G56" s="414"/>
      <c r="H56" s="412"/>
      <c r="I56" s="413"/>
      <c r="J56" s="413"/>
      <c r="K56" s="414"/>
    </row>
    <row r="57" spans="2:11" ht="13.5">
      <c r="B57" s="412"/>
      <c r="C57" s="413"/>
      <c r="D57" s="413"/>
      <c r="E57" s="413"/>
      <c r="F57" s="413"/>
      <c r="G57" s="414"/>
      <c r="H57" s="412"/>
      <c r="I57" s="413"/>
      <c r="J57" s="413"/>
      <c r="K57" s="414"/>
    </row>
    <row r="58" spans="2:11" ht="13.5">
      <c r="B58" s="412"/>
      <c r="C58" s="413"/>
      <c r="D58" s="413"/>
      <c r="E58" s="413"/>
      <c r="F58" s="413"/>
      <c r="G58" s="414"/>
      <c r="H58" s="412"/>
      <c r="I58" s="413"/>
      <c r="J58" s="413"/>
      <c r="K58" s="414"/>
    </row>
    <row r="59" spans="2:11" ht="13.5">
      <c r="B59" s="412"/>
      <c r="C59" s="413"/>
      <c r="D59" s="413"/>
      <c r="E59" s="413"/>
      <c r="F59" s="413"/>
      <c r="G59" s="414"/>
      <c r="H59" s="412"/>
      <c r="I59" s="413"/>
      <c r="J59" s="413"/>
      <c r="K59" s="414"/>
    </row>
    <row r="60" spans="2:11" ht="13.5">
      <c r="B60" s="412"/>
      <c r="C60" s="413"/>
      <c r="D60" s="413"/>
      <c r="E60" s="413"/>
      <c r="F60" s="413"/>
      <c r="G60" s="414"/>
      <c r="H60" s="412"/>
      <c r="I60" s="413"/>
      <c r="J60" s="413"/>
      <c r="K60" s="414"/>
    </row>
    <row r="61" spans="2:11" ht="13.5">
      <c r="B61" s="412"/>
      <c r="C61" s="413"/>
      <c r="D61" s="413"/>
      <c r="E61" s="413"/>
      <c r="F61" s="413"/>
      <c r="G61" s="414"/>
      <c r="H61" s="412"/>
      <c r="I61" s="413"/>
      <c r="J61" s="413"/>
      <c r="K61" s="414"/>
    </row>
    <row r="62" spans="2:11" ht="13.5">
      <c r="B62" s="415"/>
      <c r="C62" s="416"/>
      <c r="D62" s="416"/>
      <c r="E62" s="416"/>
      <c r="F62" s="416"/>
      <c r="G62" s="417"/>
      <c r="H62" s="421"/>
      <c r="I62" s="422"/>
      <c r="J62" s="422"/>
      <c r="K62" s="423"/>
    </row>
    <row r="63" spans="2:11" ht="13.5">
      <c r="B63" s="415"/>
      <c r="C63" s="416"/>
      <c r="D63" s="416"/>
      <c r="E63" s="416"/>
      <c r="F63" s="416"/>
      <c r="G63" s="417"/>
      <c r="H63" s="421"/>
      <c r="I63" s="422"/>
      <c r="J63" s="422"/>
      <c r="K63" s="423"/>
    </row>
    <row r="64" spans="2:11" ht="13.5">
      <c r="B64" s="415"/>
      <c r="C64" s="416"/>
      <c r="D64" s="416"/>
      <c r="E64" s="416"/>
      <c r="F64" s="416"/>
      <c r="G64" s="417"/>
      <c r="H64" s="421"/>
      <c r="I64" s="422"/>
      <c r="J64" s="422"/>
      <c r="K64" s="423"/>
    </row>
    <row r="65" spans="2:11" ht="13.5">
      <c r="B65" s="415"/>
      <c r="C65" s="416"/>
      <c r="D65" s="416"/>
      <c r="E65" s="416"/>
      <c r="F65" s="416"/>
      <c r="G65" s="417"/>
      <c r="H65" s="421"/>
      <c r="I65" s="422"/>
      <c r="J65" s="422"/>
      <c r="K65" s="423"/>
    </row>
    <row r="66" spans="2:11" ht="13.5">
      <c r="B66" s="415"/>
      <c r="C66" s="416"/>
      <c r="D66" s="416"/>
      <c r="E66" s="416"/>
      <c r="F66" s="416"/>
      <c r="G66" s="417"/>
      <c r="H66" s="421"/>
      <c r="I66" s="422"/>
      <c r="J66" s="422"/>
      <c r="K66" s="423"/>
    </row>
    <row r="67" spans="2:11" ht="13.5">
      <c r="B67" s="415"/>
      <c r="C67" s="416"/>
      <c r="D67" s="416"/>
      <c r="E67" s="416"/>
      <c r="F67" s="416"/>
      <c r="G67" s="417"/>
      <c r="H67" s="421"/>
      <c r="I67" s="422"/>
      <c r="J67" s="422"/>
      <c r="K67" s="423"/>
    </row>
    <row r="68" spans="2:11" ht="13.5">
      <c r="B68" s="415"/>
      <c r="C68" s="416"/>
      <c r="D68" s="416"/>
      <c r="E68" s="416"/>
      <c r="F68" s="416"/>
      <c r="G68" s="417"/>
      <c r="H68" s="421"/>
      <c r="I68" s="422"/>
      <c r="J68" s="422"/>
      <c r="K68" s="423"/>
    </row>
    <row r="69" spans="2:11" ht="13.5">
      <c r="B69" s="415"/>
      <c r="C69" s="416"/>
      <c r="D69" s="416"/>
      <c r="E69" s="416"/>
      <c r="F69" s="416"/>
      <c r="G69" s="417"/>
      <c r="H69" s="421"/>
      <c r="I69" s="422"/>
      <c r="J69" s="422"/>
      <c r="K69" s="423"/>
    </row>
    <row r="70" spans="2:11" ht="13.5">
      <c r="B70" s="418"/>
      <c r="C70" s="419"/>
      <c r="D70" s="419"/>
      <c r="E70" s="419"/>
      <c r="F70" s="419"/>
      <c r="G70" s="420"/>
      <c r="H70" s="424"/>
      <c r="I70" s="425"/>
      <c r="J70" s="425"/>
      <c r="K70" s="426"/>
    </row>
    <row r="71" spans="2:11" ht="13.5"/>
    <row r="72" spans="2:11" ht="13.5"/>
    <row r="73" spans="2:11" ht="13.5"/>
    <row r="74" spans="2:11" ht="13.5"/>
    <row r="75" spans="2:11" ht="13.5"/>
    <row r="76" spans="2:11" ht="13.5"/>
    <row r="77" spans="2:11" ht="13.5"/>
    <row r="78" spans="2:11" ht="13.5"/>
    <row r="79" spans="2:11" ht="13.5"/>
    <row r="80" spans="2:11" ht="13.5"/>
    <row r="81" ht="13.5"/>
    <row r="82" ht="13.5"/>
    <row r="83" ht="13.5"/>
    <row r="84" ht="13.5"/>
    <row r="85" ht="13.5"/>
    <row r="86" ht="13.5"/>
    <row r="87" ht="13.5"/>
    <row r="88" ht="13.5"/>
    <row r="89" ht="13.5"/>
    <row r="90" ht="13.5"/>
    <row r="91" ht="13.5"/>
    <row r="92" ht="13.5"/>
    <row r="93" ht="13.5"/>
    <row r="94" ht="13.5"/>
    <row r="95" ht="13.5"/>
    <row r="96" ht="13.5"/>
    <row r="97" ht="13.5"/>
    <row r="98" ht="13.5"/>
    <row r="99" ht="13.5"/>
    <row r="100" ht="13.5"/>
    <row r="101" ht="13.5"/>
    <row r="102" ht="13.5"/>
  </sheetData>
  <mergeCells count="54">
    <mergeCell ref="B5:B8"/>
    <mergeCell ref="E5:F5"/>
    <mergeCell ref="G5:K5"/>
    <mergeCell ref="E6:F9"/>
    <mergeCell ref="G6:K9"/>
    <mergeCell ref="B1:B2"/>
    <mergeCell ref="E1:E2"/>
    <mergeCell ref="G1:H1"/>
    <mergeCell ref="J1:K1"/>
    <mergeCell ref="I4:K4"/>
    <mergeCell ref="B50:G70"/>
    <mergeCell ref="H50:K70"/>
    <mergeCell ref="B11:C11"/>
    <mergeCell ref="E11:K11"/>
    <mergeCell ref="B12:C20"/>
    <mergeCell ref="B21:C29"/>
    <mergeCell ref="B30:C38"/>
    <mergeCell ref="B39:C47"/>
    <mergeCell ref="E12:K12"/>
    <mergeCell ref="E13:K13"/>
    <mergeCell ref="E14:K14"/>
    <mergeCell ref="E15:K15"/>
    <mergeCell ref="E16:K16"/>
    <mergeCell ref="E17:K17"/>
    <mergeCell ref="E18:K18"/>
    <mergeCell ref="E19:K19"/>
    <mergeCell ref="E20:K20"/>
    <mergeCell ref="E21:K21"/>
    <mergeCell ref="E22:K22"/>
    <mergeCell ref="E23:K23"/>
    <mergeCell ref="E24:K24"/>
    <mergeCell ref="E25:K25"/>
    <mergeCell ref="E26:K26"/>
    <mergeCell ref="E27:K27"/>
    <mergeCell ref="E28:K28"/>
    <mergeCell ref="E29:K29"/>
    <mergeCell ref="E30:K30"/>
    <mergeCell ref="E31:K31"/>
    <mergeCell ref="E32:K32"/>
    <mergeCell ref="E33:K33"/>
    <mergeCell ref="E34:K34"/>
    <mergeCell ref="E35:K35"/>
    <mergeCell ref="E36:K36"/>
    <mergeCell ref="E37:K37"/>
    <mergeCell ref="E38:K38"/>
    <mergeCell ref="E39:K39"/>
    <mergeCell ref="E45:K45"/>
    <mergeCell ref="E46:K46"/>
    <mergeCell ref="E47:K47"/>
    <mergeCell ref="E40:K40"/>
    <mergeCell ref="E41:K41"/>
    <mergeCell ref="E42:K42"/>
    <mergeCell ref="E43:K43"/>
    <mergeCell ref="E44:K44"/>
  </mergeCells>
  <phoneticPr fontId="1"/>
  <hyperlinks>
    <hyperlink ref="I4:K4" location="データ一覧表!A36" tooltip="ﾃﾞｰﾀ一覧表のシートへ戻る" display="ユニット番号　01C047L34"/>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0000CC"/>
  </sheetPr>
  <dimension ref="A1:L102"/>
  <sheetViews>
    <sheetView workbookViewId="0">
      <selection activeCell="I4" sqref="I4:K4"/>
    </sheetView>
  </sheetViews>
  <sheetFormatPr defaultRowHeight="20.100000000000001" customHeight="1"/>
  <cols>
    <col min="1" max="1" width="10.625" style="2" customWidth="1"/>
    <col min="2" max="2" width="17.25" style="2" customWidth="1"/>
    <col min="3" max="3" width="2.625" style="2" customWidth="1"/>
    <col min="4" max="4" width="3.625" style="2" customWidth="1"/>
    <col min="5" max="5" width="17.25" style="2" customWidth="1"/>
    <col min="6" max="6" width="2.625" style="2" customWidth="1"/>
    <col min="7" max="8" width="14.375" style="2" customWidth="1"/>
    <col min="9" max="9" width="3.625" style="2" customWidth="1"/>
    <col min="10" max="11" width="14.125" style="2" customWidth="1"/>
    <col min="12" max="12" width="3.25" style="2" customWidth="1"/>
    <col min="13" max="257" width="9" style="2"/>
    <col min="258" max="258" width="12.625" style="2" customWidth="1"/>
    <col min="259" max="259" width="2.625" style="2" customWidth="1"/>
    <col min="260" max="260" width="12.625" style="2" customWidth="1"/>
    <col min="261" max="261" width="2.625" style="2" customWidth="1"/>
    <col min="262" max="262" width="12.625" style="2" customWidth="1"/>
    <col min="263" max="263" width="2.625" style="2" customWidth="1"/>
    <col min="264" max="266" width="12.625" style="2" customWidth="1"/>
    <col min="267" max="513" width="9" style="2"/>
    <col min="514" max="514" width="12.625" style="2" customWidth="1"/>
    <col min="515" max="515" width="2.625" style="2" customWidth="1"/>
    <col min="516" max="516" width="12.625" style="2" customWidth="1"/>
    <col min="517" max="517" width="2.625" style="2" customWidth="1"/>
    <col min="518" max="518" width="12.625" style="2" customWidth="1"/>
    <col min="519" max="519" width="2.625" style="2" customWidth="1"/>
    <col min="520" max="522" width="12.625" style="2" customWidth="1"/>
    <col min="523" max="769" width="9" style="2"/>
    <col min="770" max="770" width="12.625" style="2" customWidth="1"/>
    <col min="771" max="771" width="2.625" style="2" customWidth="1"/>
    <col min="772" max="772" width="12.625" style="2" customWidth="1"/>
    <col min="773" max="773" width="2.625" style="2" customWidth="1"/>
    <col min="774" max="774" width="12.625" style="2" customWidth="1"/>
    <col min="775" max="775" width="2.625" style="2" customWidth="1"/>
    <col min="776" max="778" width="12.625" style="2" customWidth="1"/>
    <col min="779" max="1025" width="9" style="2"/>
    <col min="1026" max="1026" width="12.625" style="2" customWidth="1"/>
    <col min="1027" max="1027" width="2.625" style="2" customWidth="1"/>
    <col min="1028" max="1028" width="12.625" style="2" customWidth="1"/>
    <col min="1029" max="1029" width="2.625" style="2" customWidth="1"/>
    <col min="1030" max="1030" width="12.625" style="2" customWidth="1"/>
    <col min="1031" max="1031" width="2.625" style="2" customWidth="1"/>
    <col min="1032" max="1034" width="12.625" style="2" customWidth="1"/>
    <col min="1035" max="1281" width="9" style="2"/>
    <col min="1282" max="1282" width="12.625" style="2" customWidth="1"/>
    <col min="1283" max="1283" width="2.625" style="2" customWidth="1"/>
    <col min="1284" max="1284" width="12.625" style="2" customWidth="1"/>
    <col min="1285" max="1285" width="2.625" style="2" customWidth="1"/>
    <col min="1286" max="1286" width="12.625" style="2" customWidth="1"/>
    <col min="1287" max="1287" width="2.625" style="2" customWidth="1"/>
    <col min="1288" max="1290" width="12.625" style="2" customWidth="1"/>
    <col min="1291" max="1537" width="9" style="2"/>
    <col min="1538" max="1538" width="12.625" style="2" customWidth="1"/>
    <col min="1539" max="1539" width="2.625" style="2" customWidth="1"/>
    <col min="1540" max="1540" width="12.625" style="2" customWidth="1"/>
    <col min="1541" max="1541" width="2.625" style="2" customWidth="1"/>
    <col min="1542" max="1542" width="12.625" style="2" customWidth="1"/>
    <col min="1543" max="1543" width="2.625" style="2" customWidth="1"/>
    <col min="1544" max="1546" width="12.625" style="2" customWidth="1"/>
    <col min="1547" max="1793" width="9" style="2"/>
    <col min="1794" max="1794" width="12.625" style="2" customWidth="1"/>
    <col min="1795" max="1795" width="2.625" style="2" customWidth="1"/>
    <col min="1796" max="1796" width="12.625" style="2" customWidth="1"/>
    <col min="1797" max="1797" width="2.625" style="2" customWidth="1"/>
    <col min="1798" max="1798" width="12.625" style="2" customWidth="1"/>
    <col min="1799" max="1799" width="2.625" style="2" customWidth="1"/>
    <col min="1800" max="1802" width="12.625" style="2" customWidth="1"/>
    <col min="1803" max="2049" width="9" style="2"/>
    <col min="2050" max="2050" width="12.625" style="2" customWidth="1"/>
    <col min="2051" max="2051" width="2.625" style="2" customWidth="1"/>
    <col min="2052" max="2052" width="12.625" style="2" customWidth="1"/>
    <col min="2053" max="2053" width="2.625" style="2" customWidth="1"/>
    <col min="2054" max="2054" width="12.625" style="2" customWidth="1"/>
    <col min="2055" max="2055" width="2.625" style="2" customWidth="1"/>
    <col min="2056" max="2058" width="12.625" style="2" customWidth="1"/>
    <col min="2059" max="2305" width="9" style="2"/>
    <col min="2306" max="2306" width="12.625" style="2" customWidth="1"/>
    <col min="2307" max="2307" width="2.625" style="2" customWidth="1"/>
    <col min="2308" max="2308" width="12.625" style="2" customWidth="1"/>
    <col min="2309" max="2309" width="2.625" style="2" customWidth="1"/>
    <col min="2310" max="2310" width="12.625" style="2" customWidth="1"/>
    <col min="2311" max="2311" width="2.625" style="2" customWidth="1"/>
    <col min="2312" max="2314" width="12.625" style="2" customWidth="1"/>
    <col min="2315" max="2561" width="9" style="2"/>
    <col min="2562" max="2562" width="12.625" style="2" customWidth="1"/>
    <col min="2563" max="2563" width="2.625" style="2" customWidth="1"/>
    <col min="2564" max="2564" width="12.625" style="2" customWidth="1"/>
    <col min="2565" max="2565" width="2.625" style="2" customWidth="1"/>
    <col min="2566" max="2566" width="12.625" style="2" customWidth="1"/>
    <col min="2567" max="2567" width="2.625" style="2" customWidth="1"/>
    <col min="2568" max="2570" width="12.625" style="2" customWidth="1"/>
    <col min="2571" max="2817" width="9" style="2"/>
    <col min="2818" max="2818" width="12.625" style="2" customWidth="1"/>
    <col min="2819" max="2819" width="2.625" style="2" customWidth="1"/>
    <col min="2820" max="2820" width="12.625" style="2" customWidth="1"/>
    <col min="2821" max="2821" width="2.625" style="2" customWidth="1"/>
    <col min="2822" max="2822" width="12.625" style="2" customWidth="1"/>
    <col min="2823" max="2823" width="2.625" style="2" customWidth="1"/>
    <col min="2824" max="2826" width="12.625" style="2" customWidth="1"/>
    <col min="2827" max="3073" width="9" style="2"/>
    <col min="3074" max="3074" width="12.625" style="2" customWidth="1"/>
    <col min="3075" max="3075" width="2.625" style="2" customWidth="1"/>
    <col min="3076" max="3076" width="12.625" style="2" customWidth="1"/>
    <col min="3077" max="3077" width="2.625" style="2" customWidth="1"/>
    <col min="3078" max="3078" width="12.625" style="2" customWidth="1"/>
    <col min="3079" max="3079" width="2.625" style="2" customWidth="1"/>
    <col min="3080" max="3082" width="12.625" style="2" customWidth="1"/>
    <col min="3083" max="3329" width="9" style="2"/>
    <col min="3330" max="3330" width="12.625" style="2" customWidth="1"/>
    <col min="3331" max="3331" width="2.625" style="2" customWidth="1"/>
    <col min="3332" max="3332" width="12.625" style="2" customWidth="1"/>
    <col min="3333" max="3333" width="2.625" style="2" customWidth="1"/>
    <col min="3334" max="3334" width="12.625" style="2" customWidth="1"/>
    <col min="3335" max="3335" width="2.625" style="2" customWidth="1"/>
    <col min="3336" max="3338" width="12.625" style="2" customWidth="1"/>
    <col min="3339" max="3585" width="9" style="2"/>
    <col min="3586" max="3586" width="12.625" style="2" customWidth="1"/>
    <col min="3587" max="3587" width="2.625" style="2" customWidth="1"/>
    <col min="3588" max="3588" width="12.625" style="2" customWidth="1"/>
    <col min="3589" max="3589" width="2.625" style="2" customWidth="1"/>
    <col min="3590" max="3590" width="12.625" style="2" customWidth="1"/>
    <col min="3591" max="3591" width="2.625" style="2" customWidth="1"/>
    <col min="3592" max="3594" width="12.625" style="2" customWidth="1"/>
    <col min="3595" max="3841" width="9" style="2"/>
    <col min="3842" max="3842" width="12.625" style="2" customWidth="1"/>
    <col min="3843" max="3843" width="2.625" style="2" customWidth="1"/>
    <col min="3844" max="3844" width="12.625" style="2" customWidth="1"/>
    <col min="3845" max="3845" width="2.625" style="2" customWidth="1"/>
    <col min="3846" max="3846" width="12.625" style="2" customWidth="1"/>
    <col min="3847" max="3847" width="2.625" style="2" customWidth="1"/>
    <col min="3848" max="3850" width="12.625" style="2" customWidth="1"/>
    <col min="3851" max="4097" width="9" style="2"/>
    <col min="4098" max="4098" width="12.625" style="2" customWidth="1"/>
    <col min="4099" max="4099" width="2.625" style="2" customWidth="1"/>
    <col min="4100" max="4100" width="12.625" style="2" customWidth="1"/>
    <col min="4101" max="4101" width="2.625" style="2" customWidth="1"/>
    <col min="4102" max="4102" width="12.625" style="2" customWidth="1"/>
    <col min="4103" max="4103" width="2.625" style="2" customWidth="1"/>
    <col min="4104" max="4106" width="12.625" style="2" customWidth="1"/>
    <col min="4107" max="4353" width="9" style="2"/>
    <col min="4354" max="4354" width="12.625" style="2" customWidth="1"/>
    <col min="4355" max="4355" width="2.625" style="2" customWidth="1"/>
    <col min="4356" max="4356" width="12.625" style="2" customWidth="1"/>
    <col min="4357" max="4357" width="2.625" style="2" customWidth="1"/>
    <col min="4358" max="4358" width="12.625" style="2" customWidth="1"/>
    <col min="4359" max="4359" width="2.625" style="2" customWidth="1"/>
    <col min="4360" max="4362" width="12.625" style="2" customWidth="1"/>
    <col min="4363" max="4609" width="9" style="2"/>
    <col min="4610" max="4610" width="12.625" style="2" customWidth="1"/>
    <col min="4611" max="4611" width="2.625" style="2" customWidth="1"/>
    <col min="4612" max="4612" width="12.625" style="2" customWidth="1"/>
    <col min="4613" max="4613" width="2.625" style="2" customWidth="1"/>
    <col min="4614" max="4614" width="12.625" style="2" customWidth="1"/>
    <col min="4615" max="4615" width="2.625" style="2" customWidth="1"/>
    <col min="4616" max="4618" width="12.625" style="2" customWidth="1"/>
    <col min="4619" max="4865" width="9" style="2"/>
    <col min="4866" max="4866" width="12.625" style="2" customWidth="1"/>
    <col min="4867" max="4867" width="2.625" style="2" customWidth="1"/>
    <col min="4868" max="4868" width="12.625" style="2" customWidth="1"/>
    <col min="4869" max="4869" width="2.625" style="2" customWidth="1"/>
    <col min="4870" max="4870" width="12.625" style="2" customWidth="1"/>
    <col min="4871" max="4871" width="2.625" style="2" customWidth="1"/>
    <col min="4872" max="4874" width="12.625" style="2" customWidth="1"/>
    <col min="4875" max="5121" width="9" style="2"/>
    <col min="5122" max="5122" width="12.625" style="2" customWidth="1"/>
    <col min="5123" max="5123" width="2.625" style="2" customWidth="1"/>
    <col min="5124" max="5124" width="12.625" style="2" customWidth="1"/>
    <col min="5125" max="5125" width="2.625" style="2" customWidth="1"/>
    <col min="5126" max="5126" width="12.625" style="2" customWidth="1"/>
    <col min="5127" max="5127" width="2.625" style="2" customWidth="1"/>
    <col min="5128" max="5130" width="12.625" style="2" customWidth="1"/>
    <col min="5131" max="5377" width="9" style="2"/>
    <col min="5378" max="5378" width="12.625" style="2" customWidth="1"/>
    <col min="5379" max="5379" width="2.625" style="2" customWidth="1"/>
    <col min="5380" max="5380" width="12.625" style="2" customWidth="1"/>
    <col min="5381" max="5381" width="2.625" style="2" customWidth="1"/>
    <col min="5382" max="5382" width="12.625" style="2" customWidth="1"/>
    <col min="5383" max="5383" width="2.625" style="2" customWidth="1"/>
    <col min="5384" max="5386" width="12.625" style="2" customWidth="1"/>
    <col min="5387" max="5633" width="9" style="2"/>
    <col min="5634" max="5634" width="12.625" style="2" customWidth="1"/>
    <col min="5635" max="5635" width="2.625" style="2" customWidth="1"/>
    <col min="5636" max="5636" width="12.625" style="2" customWidth="1"/>
    <col min="5637" max="5637" width="2.625" style="2" customWidth="1"/>
    <col min="5638" max="5638" width="12.625" style="2" customWidth="1"/>
    <col min="5639" max="5639" width="2.625" style="2" customWidth="1"/>
    <col min="5640" max="5642" width="12.625" style="2" customWidth="1"/>
    <col min="5643" max="5889" width="9" style="2"/>
    <col min="5890" max="5890" width="12.625" style="2" customWidth="1"/>
    <col min="5891" max="5891" width="2.625" style="2" customWidth="1"/>
    <col min="5892" max="5892" width="12.625" style="2" customWidth="1"/>
    <col min="5893" max="5893" width="2.625" style="2" customWidth="1"/>
    <col min="5894" max="5894" width="12.625" style="2" customWidth="1"/>
    <col min="5895" max="5895" width="2.625" style="2" customWidth="1"/>
    <col min="5896" max="5898" width="12.625" style="2" customWidth="1"/>
    <col min="5899" max="6145" width="9" style="2"/>
    <col min="6146" max="6146" width="12.625" style="2" customWidth="1"/>
    <col min="6147" max="6147" width="2.625" style="2" customWidth="1"/>
    <col min="6148" max="6148" width="12.625" style="2" customWidth="1"/>
    <col min="6149" max="6149" width="2.625" style="2" customWidth="1"/>
    <col min="6150" max="6150" width="12.625" style="2" customWidth="1"/>
    <col min="6151" max="6151" width="2.625" style="2" customWidth="1"/>
    <col min="6152" max="6154" width="12.625" style="2" customWidth="1"/>
    <col min="6155" max="6401" width="9" style="2"/>
    <col min="6402" max="6402" width="12.625" style="2" customWidth="1"/>
    <col min="6403" max="6403" width="2.625" style="2" customWidth="1"/>
    <col min="6404" max="6404" width="12.625" style="2" customWidth="1"/>
    <col min="6405" max="6405" width="2.625" style="2" customWidth="1"/>
    <col min="6406" max="6406" width="12.625" style="2" customWidth="1"/>
    <col min="6407" max="6407" width="2.625" style="2" customWidth="1"/>
    <col min="6408" max="6410" width="12.625" style="2" customWidth="1"/>
    <col min="6411" max="6657" width="9" style="2"/>
    <col min="6658" max="6658" width="12.625" style="2" customWidth="1"/>
    <col min="6659" max="6659" width="2.625" style="2" customWidth="1"/>
    <col min="6660" max="6660" width="12.625" style="2" customWidth="1"/>
    <col min="6661" max="6661" width="2.625" style="2" customWidth="1"/>
    <col min="6662" max="6662" width="12.625" style="2" customWidth="1"/>
    <col min="6663" max="6663" width="2.625" style="2" customWidth="1"/>
    <col min="6664" max="6666" width="12.625" style="2" customWidth="1"/>
    <col min="6667" max="6913" width="9" style="2"/>
    <col min="6914" max="6914" width="12.625" style="2" customWidth="1"/>
    <col min="6915" max="6915" width="2.625" style="2" customWidth="1"/>
    <col min="6916" max="6916" width="12.625" style="2" customWidth="1"/>
    <col min="6917" max="6917" width="2.625" style="2" customWidth="1"/>
    <col min="6918" max="6918" width="12.625" style="2" customWidth="1"/>
    <col min="6919" max="6919" width="2.625" style="2" customWidth="1"/>
    <col min="6920" max="6922" width="12.625" style="2" customWidth="1"/>
    <col min="6923" max="7169" width="9" style="2"/>
    <col min="7170" max="7170" width="12.625" style="2" customWidth="1"/>
    <col min="7171" max="7171" width="2.625" style="2" customWidth="1"/>
    <col min="7172" max="7172" width="12.625" style="2" customWidth="1"/>
    <col min="7173" max="7173" width="2.625" style="2" customWidth="1"/>
    <col min="7174" max="7174" width="12.625" style="2" customWidth="1"/>
    <col min="7175" max="7175" width="2.625" style="2" customWidth="1"/>
    <col min="7176" max="7178" width="12.625" style="2" customWidth="1"/>
    <col min="7179" max="7425" width="9" style="2"/>
    <col min="7426" max="7426" width="12.625" style="2" customWidth="1"/>
    <col min="7427" max="7427" width="2.625" style="2" customWidth="1"/>
    <col min="7428" max="7428" width="12.625" style="2" customWidth="1"/>
    <col min="7429" max="7429" width="2.625" style="2" customWidth="1"/>
    <col min="7430" max="7430" width="12.625" style="2" customWidth="1"/>
    <col min="7431" max="7431" width="2.625" style="2" customWidth="1"/>
    <col min="7432" max="7434" width="12.625" style="2" customWidth="1"/>
    <col min="7435" max="7681" width="9" style="2"/>
    <col min="7682" max="7682" width="12.625" style="2" customWidth="1"/>
    <col min="7683" max="7683" width="2.625" style="2" customWidth="1"/>
    <col min="7684" max="7684" width="12.625" style="2" customWidth="1"/>
    <col min="7685" max="7685" width="2.625" style="2" customWidth="1"/>
    <col min="7686" max="7686" width="12.625" style="2" customWidth="1"/>
    <col min="7687" max="7687" width="2.625" style="2" customWidth="1"/>
    <col min="7688" max="7690" width="12.625" style="2" customWidth="1"/>
    <col min="7691" max="7937" width="9" style="2"/>
    <col min="7938" max="7938" width="12.625" style="2" customWidth="1"/>
    <col min="7939" max="7939" width="2.625" style="2" customWidth="1"/>
    <col min="7940" max="7940" width="12.625" style="2" customWidth="1"/>
    <col min="7941" max="7941" width="2.625" style="2" customWidth="1"/>
    <col min="7942" max="7942" width="12.625" style="2" customWidth="1"/>
    <col min="7943" max="7943" width="2.625" style="2" customWidth="1"/>
    <col min="7944" max="7946" width="12.625" style="2" customWidth="1"/>
    <col min="7947" max="8193" width="9" style="2"/>
    <col min="8194" max="8194" width="12.625" style="2" customWidth="1"/>
    <col min="8195" max="8195" width="2.625" style="2" customWidth="1"/>
    <col min="8196" max="8196" width="12.625" style="2" customWidth="1"/>
    <col min="8197" max="8197" width="2.625" style="2" customWidth="1"/>
    <col min="8198" max="8198" width="12.625" style="2" customWidth="1"/>
    <col min="8199" max="8199" width="2.625" style="2" customWidth="1"/>
    <col min="8200" max="8202" width="12.625" style="2" customWidth="1"/>
    <col min="8203" max="8449" width="9" style="2"/>
    <col min="8450" max="8450" width="12.625" style="2" customWidth="1"/>
    <col min="8451" max="8451" width="2.625" style="2" customWidth="1"/>
    <col min="8452" max="8452" width="12.625" style="2" customWidth="1"/>
    <col min="8453" max="8453" width="2.625" style="2" customWidth="1"/>
    <col min="8454" max="8454" width="12.625" style="2" customWidth="1"/>
    <col min="8455" max="8455" width="2.625" style="2" customWidth="1"/>
    <col min="8456" max="8458" width="12.625" style="2" customWidth="1"/>
    <col min="8459" max="8705" width="9" style="2"/>
    <col min="8706" max="8706" width="12.625" style="2" customWidth="1"/>
    <col min="8707" max="8707" width="2.625" style="2" customWidth="1"/>
    <col min="8708" max="8708" width="12.625" style="2" customWidth="1"/>
    <col min="8709" max="8709" width="2.625" style="2" customWidth="1"/>
    <col min="8710" max="8710" width="12.625" style="2" customWidth="1"/>
    <col min="8711" max="8711" width="2.625" style="2" customWidth="1"/>
    <col min="8712" max="8714" width="12.625" style="2" customWidth="1"/>
    <col min="8715" max="8961" width="9" style="2"/>
    <col min="8962" max="8962" width="12.625" style="2" customWidth="1"/>
    <col min="8963" max="8963" width="2.625" style="2" customWidth="1"/>
    <col min="8964" max="8964" width="12.625" style="2" customWidth="1"/>
    <col min="8965" max="8965" width="2.625" style="2" customWidth="1"/>
    <col min="8966" max="8966" width="12.625" style="2" customWidth="1"/>
    <col min="8967" max="8967" width="2.625" style="2" customWidth="1"/>
    <col min="8968" max="8970" width="12.625" style="2" customWidth="1"/>
    <col min="8971" max="9217" width="9" style="2"/>
    <col min="9218" max="9218" width="12.625" style="2" customWidth="1"/>
    <col min="9219" max="9219" width="2.625" style="2" customWidth="1"/>
    <col min="9220" max="9220" width="12.625" style="2" customWidth="1"/>
    <col min="9221" max="9221" width="2.625" style="2" customWidth="1"/>
    <col min="9222" max="9222" width="12.625" style="2" customWidth="1"/>
    <col min="9223" max="9223" width="2.625" style="2" customWidth="1"/>
    <col min="9224" max="9226" width="12.625" style="2" customWidth="1"/>
    <col min="9227" max="9473" width="9" style="2"/>
    <col min="9474" max="9474" width="12.625" style="2" customWidth="1"/>
    <col min="9475" max="9475" width="2.625" style="2" customWidth="1"/>
    <col min="9476" max="9476" width="12.625" style="2" customWidth="1"/>
    <col min="9477" max="9477" width="2.625" style="2" customWidth="1"/>
    <col min="9478" max="9478" width="12.625" style="2" customWidth="1"/>
    <col min="9479" max="9479" width="2.625" style="2" customWidth="1"/>
    <col min="9480" max="9482" width="12.625" style="2" customWidth="1"/>
    <col min="9483" max="9729" width="9" style="2"/>
    <col min="9730" max="9730" width="12.625" style="2" customWidth="1"/>
    <col min="9731" max="9731" width="2.625" style="2" customWidth="1"/>
    <col min="9732" max="9732" width="12.625" style="2" customWidth="1"/>
    <col min="9733" max="9733" width="2.625" style="2" customWidth="1"/>
    <col min="9734" max="9734" width="12.625" style="2" customWidth="1"/>
    <col min="9735" max="9735" width="2.625" style="2" customWidth="1"/>
    <col min="9736" max="9738" width="12.625" style="2" customWidth="1"/>
    <col min="9739" max="9985" width="9" style="2"/>
    <col min="9986" max="9986" width="12.625" style="2" customWidth="1"/>
    <col min="9987" max="9987" width="2.625" style="2" customWidth="1"/>
    <col min="9988" max="9988" width="12.625" style="2" customWidth="1"/>
    <col min="9989" max="9989" width="2.625" style="2" customWidth="1"/>
    <col min="9990" max="9990" width="12.625" style="2" customWidth="1"/>
    <col min="9991" max="9991" width="2.625" style="2" customWidth="1"/>
    <col min="9992" max="9994" width="12.625" style="2" customWidth="1"/>
    <col min="9995" max="10241" width="9" style="2"/>
    <col min="10242" max="10242" width="12.625" style="2" customWidth="1"/>
    <col min="10243" max="10243" width="2.625" style="2" customWidth="1"/>
    <col min="10244" max="10244" width="12.625" style="2" customWidth="1"/>
    <col min="10245" max="10245" width="2.625" style="2" customWidth="1"/>
    <col min="10246" max="10246" width="12.625" style="2" customWidth="1"/>
    <col min="10247" max="10247" width="2.625" style="2" customWidth="1"/>
    <col min="10248" max="10250" width="12.625" style="2" customWidth="1"/>
    <col min="10251" max="10497" width="9" style="2"/>
    <col min="10498" max="10498" width="12.625" style="2" customWidth="1"/>
    <col min="10499" max="10499" width="2.625" style="2" customWidth="1"/>
    <col min="10500" max="10500" width="12.625" style="2" customWidth="1"/>
    <col min="10501" max="10501" width="2.625" style="2" customWidth="1"/>
    <col min="10502" max="10502" width="12.625" style="2" customWidth="1"/>
    <col min="10503" max="10503" width="2.625" style="2" customWidth="1"/>
    <col min="10504" max="10506" width="12.625" style="2" customWidth="1"/>
    <col min="10507" max="10753" width="9" style="2"/>
    <col min="10754" max="10754" width="12.625" style="2" customWidth="1"/>
    <col min="10755" max="10755" width="2.625" style="2" customWidth="1"/>
    <col min="10756" max="10756" width="12.625" style="2" customWidth="1"/>
    <col min="10757" max="10757" width="2.625" style="2" customWidth="1"/>
    <col min="10758" max="10758" width="12.625" style="2" customWidth="1"/>
    <col min="10759" max="10759" width="2.625" style="2" customWidth="1"/>
    <col min="10760" max="10762" width="12.625" style="2" customWidth="1"/>
    <col min="10763" max="11009" width="9" style="2"/>
    <col min="11010" max="11010" width="12.625" style="2" customWidth="1"/>
    <col min="11011" max="11011" width="2.625" style="2" customWidth="1"/>
    <col min="11012" max="11012" width="12.625" style="2" customWidth="1"/>
    <col min="11013" max="11013" width="2.625" style="2" customWidth="1"/>
    <col min="11014" max="11014" width="12.625" style="2" customWidth="1"/>
    <col min="11015" max="11015" width="2.625" style="2" customWidth="1"/>
    <col min="11016" max="11018" width="12.625" style="2" customWidth="1"/>
    <col min="11019" max="11265" width="9" style="2"/>
    <col min="11266" max="11266" width="12.625" style="2" customWidth="1"/>
    <col min="11267" max="11267" width="2.625" style="2" customWidth="1"/>
    <col min="11268" max="11268" width="12.625" style="2" customWidth="1"/>
    <col min="11269" max="11269" width="2.625" style="2" customWidth="1"/>
    <col min="11270" max="11270" width="12.625" style="2" customWidth="1"/>
    <col min="11271" max="11271" width="2.625" style="2" customWidth="1"/>
    <col min="11272" max="11274" width="12.625" style="2" customWidth="1"/>
    <col min="11275" max="11521" width="9" style="2"/>
    <col min="11522" max="11522" width="12.625" style="2" customWidth="1"/>
    <col min="11523" max="11523" width="2.625" style="2" customWidth="1"/>
    <col min="11524" max="11524" width="12.625" style="2" customWidth="1"/>
    <col min="11525" max="11525" width="2.625" style="2" customWidth="1"/>
    <col min="11526" max="11526" width="12.625" style="2" customWidth="1"/>
    <col min="11527" max="11527" width="2.625" style="2" customWidth="1"/>
    <col min="11528" max="11530" width="12.625" style="2" customWidth="1"/>
    <col min="11531" max="11777" width="9" style="2"/>
    <col min="11778" max="11778" width="12.625" style="2" customWidth="1"/>
    <col min="11779" max="11779" width="2.625" style="2" customWidth="1"/>
    <col min="11780" max="11780" width="12.625" style="2" customWidth="1"/>
    <col min="11781" max="11781" width="2.625" style="2" customWidth="1"/>
    <col min="11782" max="11782" width="12.625" style="2" customWidth="1"/>
    <col min="11783" max="11783" width="2.625" style="2" customWidth="1"/>
    <col min="11784" max="11786" width="12.625" style="2" customWidth="1"/>
    <col min="11787" max="12033" width="9" style="2"/>
    <col min="12034" max="12034" width="12.625" style="2" customWidth="1"/>
    <col min="12035" max="12035" width="2.625" style="2" customWidth="1"/>
    <col min="12036" max="12036" width="12.625" style="2" customWidth="1"/>
    <col min="12037" max="12037" width="2.625" style="2" customWidth="1"/>
    <col min="12038" max="12038" width="12.625" style="2" customWidth="1"/>
    <col min="12039" max="12039" width="2.625" style="2" customWidth="1"/>
    <col min="12040" max="12042" width="12.625" style="2" customWidth="1"/>
    <col min="12043" max="12289" width="9" style="2"/>
    <col min="12290" max="12290" width="12.625" style="2" customWidth="1"/>
    <col min="12291" max="12291" width="2.625" style="2" customWidth="1"/>
    <col min="12292" max="12292" width="12.625" style="2" customWidth="1"/>
    <col min="12293" max="12293" width="2.625" style="2" customWidth="1"/>
    <col min="12294" max="12294" width="12.625" style="2" customWidth="1"/>
    <col min="12295" max="12295" width="2.625" style="2" customWidth="1"/>
    <col min="12296" max="12298" width="12.625" style="2" customWidth="1"/>
    <col min="12299" max="12545" width="9" style="2"/>
    <col min="12546" max="12546" width="12.625" style="2" customWidth="1"/>
    <col min="12547" max="12547" width="2.625" style="2" customWidth="1"/>
    <col min="12548" max="12548" width="12.625" style="2" customWidth="1"/>
    <col min="12549" max="12549" width="2.625" style="2" customWidth="1"/>
    <col min="12550" max="12550" width="12.625" style="2" customWidth="1"/>
    <col min="12551" max="12551" width="2.625" style="2" customWidth="1"/>
    <col min="12552" max="12554" width="12.625" style="2" customWidth="1"/>
    <col min="12555" max="12801" width="9" style="2"/>
    <col min="12802" max="12802" width="12.625" style="2" customWidth="1"/>
    <col min="12803" max="12803" width="2.625" style="2" customWidth="1"/>
    <col min="12804" max="12804" width="12.625" style="2" customWidth="1"/>
    <col min="12805" max="12805" width="2.625" style="2" customWidth="1"/>
    <col min="12806" max="12806" width="12.625" style="2" customWidth="1"/>
    <col min="12807" max="12807" width="2.625" style="2" customWidth="1"/>
    <col min="12808" max="12810" width="12.625" style="2" customWidth="1"/>
    <col min="12811" max="13057" width="9" style="2"/>
    <col min="13058" max="13058" width="12.625" style="2" customWidth="1"/>
    <col min="13059" max="13059" width="2.625" style="2" customWidth="1"/>
    <col min="13060" max="13060" width="12.625" style="2" customWidth="1"/>
    <col min="13061" max="13061" width="2.625" style="2" customWidth="1"/>
    <col min="13062" max="13062" width="12.625" style="2" customWidth="1"/>
    <col min="13063" max="13063" width="2.625" style="2" customWidth="1"/>
    <col min="13064" max="13066" width="12.625" style="2" customWidth="1"/>
    <col min="13067" max="13313" width="9" style="2"/>
    <col min="13314" max="13314" width="12.625" style="2" customWidth="1"/>
    <col min="13315" max="13315" width="2.625" style="2" customWidth="1"/>
    <col min="13316" max="13316" width="12.625" style="2" customWidth="1"/>
    <col min="13317" max="13317" width="2.625" style="2" customWidth="1"/>
    <col min="13318" max="13318" width="12.625" style="2" customWidth="1"/>
    <col min="13319" max="13319" width="2.625" style="2" customWidth="1"/>
    <col min="13320" max="13322" width="12.625" style="2" customWidth="1"/>
    <col min="13323" max="13569" width="9" style="2"/>
    <col min="13570" max="13570" width="12.625" style="2" customWidth="1"/>
    <col min="13571" max="13571" width="2.625" style="2" customWidth="1"/>
    <col min="13572" max="13572" width="12.625" style="2" customWidth="1"/>
    <col min="13573" max="13573" width="2.625" style="2" customWidth="1"/>
    <col min="13574" max="13574" width="12.625" style="2" customWidth="1"/>
    <col min="13575" max="13575" width="2.625" style="2" customWidth="1"/>
    <col min="13576" max="13578" width="12.625" style="2" customWidth="1"/>
    <col min="13579" max="13825" width="9" style="2"/>
    <col min="13826" max="13826" width="12.625" style="2" customWidth="1"/>
    <col min="13827" max="13827" width="2.625" style="2" customWidth="1"/>
    <col min="13828" max="13828" width="12.625" style="2" customWidth="1"/>
    <col min="13829" max="13829" width="2.625" style="2" customWidth="1"/>
    <col min="13830" max="13830" width="12.625" style="2" customWidth="1"/>
    <col min="13831" max="13831" width="2.625" style="2" customWidth="1"/>
    <col min="13832" max="13834" width="12.625" style="2" customWidth="1"/>
    <col min="13835" max="14081" width="9" style="2"/>
    <col min="14082" max="14082" width="12.625" style="2" customWidth="1"/>
    <col min="14083" max="14083" width="2.625" style="2" customWidth="1"/>
    <col min="14084" max="14084" width="12.625" style="2" customWidth="1"/>
    <col min="14085" max="14085" width="2.625" style="2" customWidth="1"/>
    <col min="14086" max="14086" width="12.625" style="2" customWidth="1"/>
    <col min="14087" max="14087" width="2.625" style="2" customWidth="1"/>
    <col min="14088" max="14090" width="12.625" style="2" customWidth="1"/>
    <col min="14091" max="14337" width="9" style="2"/>
    <col min="14338" max="14338" width="12.625" style="2" customWidth="1"/>
    <col min="14339" max="14339" width="2.625" style="2" customWidth="1"/>
    <col min="14340" max="14340" width="12.625" style="2" customWidth="1"/>
    <col min="14341" max="14341" width="2.625" style="2" customWidth="1"/>
    <col min="14342" max="14342" width="12.625" style="2" customWidth="1"/>
    <col min="14343" max="14343" width="2.625" style="2" customWidth="1"/>
    <col min="14344" max="14346" width="12.625" style="2" customWidth="1"/>
    <col min="14347" max="14593" width="9" style="2"/>
    <col min="14594" max="14594" width="12.625" style="2" customWidth="1"/>
    <col min="14595" max="14595" width="2.625" style="2" customWidth="1"/>
    <col min="14596" max="14596" width="12.625" style="2" customWidth="1"/>
    <col min="14597" max="14597" width="2.625" style="2" customWidth="1"/>
    <col min="14598" max="14598" width="12.625" style="2" customWidth="1"/>
    <col min="14599" max="14599" width="2.625" style="2" customWidth="1"/>
    <col min="14600" max="14602" width="12.625" style="2" customWidth="1"/>
    <col min="14603" max="14849" width="9" style="2"/>
    <col min="14850" max="14850" width="12.625" style="2" customWidth="1"/>
    <col min="14851" max="14851" width="2.625" style="2" customWidth="1"/>
    <col min="14852" max="14852" width="12.625" style="2" customWidth="1"/>
    <col min="14853" max="14853" width="2.625" style="2" customWidth="1"/>
    <col min="14854" max="14854" width="12.625" style="2" customWidth="1"/>
    <col min="14855" max="14855" width="2.625" style="2" customWidth="1"/>
    <col min="14856" max="14858" width="12.625" style="2" customWidth="1"/>
    <col min="14859" max="15105" width="9" style="2"/>
    <col min="15106" max="15106" width="12.625" style="2" customWidth="1"/>
    <col min="15107" max="15107" width="2.625" style="2" customWidth="1"/>
    <col min="15108" max="15108" width="12.625" style="2" customWidth="1"/>
    <col min="15109" max="15109" width="2.625" style="2" customWidth="1"/>
    <col min="15110" max="15110" width="12.625" style="2" customWidth="1"/>
    <col min="15111" max="15111" width="2.625" style="2" customWidth="1"/>
    <col min="15112" max="15114" width="12.625" style="2" customWidth="1"/>
    <col min="15115" max="15361" width="9" style="2"/>
    <col min="15362" max="15362" width="12.625" style="2" customWidth="1"/>
    <col min="15363" max="15363" width="2.625" style="2" customWidth="1"/>
    <col min="15364" max="15364" width="12.625" style="2" customWidth="1"/>
    <col min="15365" max="15365" width="2.625" style="2" customWidth="1"/>
    <col min="15366" max="15366" width="12.625" style="2" customWidth="1"/>
    <col min="15367" max="15367" width="2.625" style="2" customWidth="1"/>
    <col min="15368" max="15370" width="12.625" style="2" customWidth="1"/>
    <col min="15371" max="15617" width="9" style="2"/>
    <col min="15618" max="15618" width="12.625" style="2" customWidth="1"/>
    <col min="15619" max="15619" width="2.625" style="2" customWidth="1"/>
    <col min="15620" max="15620" width="12.625" style="2" customWidth="1"/>
    <col min="15621" max="15621" width="2.625" style="2" customWidth="1"/>
    <col min="15622" max="15622" width="12.625" style="2" customWidth="1"/>
    <col min="15623" max="15623" width="2.625" style="2" customWidth="1"/>
    <col min="15624" max="15626" width="12.625" style="2" customWidth="1"/>
    <col min="15627" max="15873" width="9" style="2"/>
    <col min="15874" max="15874" width="12.625" style="2" customWidth="1"/>
    <col min="15875" max="15875" width="2.625" style="2" customWidth="1"/>
    <col min="15876" max="15876" width="12.625" style="2" customWidth="1"/>
    <col min="15877" max="15877" width="2.625" style="2" customWidth="1"/>
    <col min="15878" max="15878" width="12.625" style="2" customWidth="1"/>
    <col min="15879" max="15879" width="2.625" style="2" customWidth="1"/>
    <col min="15880" max="15882" width="12.625" style="2" customWidth="1"/>
    <col min="15883" max="16129" width="9" style="2"/>
    <col min="16130" max="16130" width="12.625" style="2" customWidth="1"/>
    <col min="16131" max="16131" width="2.625" style="2" customWidth="1"/>
    <col min="16132" max="16132" width="12.625" style="2" customWidth="1"/>
    <col min="16133" max="16133" width="2.625" style="2" customWidth="1"/>
    <col min="16134" max="16134" width="12.625" style="2" customWidth="1"/>
    <col min="16135" max="16135" width="2.625" style="2" customWidth="1"/>
    <col min="16136" max="16138" width="12.625" style="2" customWidth="1"/>
    <col min="16139" max="16384" width="9" style="2"/>
  </cols>
  <sheetData>
    <row r="1" spans="1:12" s="1" customFormat="1" ht="13.5" customHeight="1">
      <c r="B1" s="458" t="s">
        <v>283</v>
      </c>
      <c r="C1" s="5"/>
      <c r="D1" s="5"/>
      <c r="E1" s="404" t="s">
        <v>284</v>
      </c>
      <c r="G1" s="454" t="s">
        <v>285</v>
      </c>
      <c r="H1" s="455"/>
      <c r="I1" s="7"/>
      <c r="J1" s="454" t="s">
        <v>286</v>
      </c>
      <c r="K1" s="455"/>
    </row>
    <row r="2" spans="1:12" s="1" customFormat="1" ht="13.5">
      <c r="B2" s="459"/>
      <c r="C2" s="5"/>
      <c r="D2" s="5"/>
      <c r="E2" s="405"/>
      <c r="G2" s="13" t="s">
        <v>287</v>
      </c>
      <c r="H2" s="14" t="s">
        <v>288</v>
      </c>
      <c r="I2" s="7"/>
      <c r="J2" s="13" t="s">
        <v>289</v>
      </c>
      <c r="K2" s="14" t="s">
        <v>290</v>
      </c>
    </row>
    <row r="3" spans="1:12" s="1" customFormat="1" ht="13.5">
      <c r="B3" s="4"/>
      <c r="C3" s="6"/>
      <c r="D3" s="6"/>
      <c r="E3" s="4"/>
      <c r="F3" s="7"/>
      <c r="G3" s="8"/>
      <c r="H3" s="9"/>
      <c r="I3" s="7"/>
      <c r="J3" s="8"/>
      <c r="K3" s="9"/>
      <c r="L3" s="7"/>
    </row>
    <row r="4" spans="1:12" ht="13.5">
      <c r="E4" s="3" t="s">
        <v>459</v>
      </c>
      <c r="G4" s="3" t="s">
        <v>292</v>
      </c>
      <c r="I4" s="408" t="s">
        <v>460</v>
      </c>
      <c r="J4" s="408"/>
      <c r="K4" s="408"/>
    </row>
    <row r="5" spans="1:12" ht="13.5" customHeight="1">
      <c r="B5" s="387" t="s">
        <v>10</v>
      </c>
      <c r="E5" s="390" t="s">
        <v>5</v>
      </c>
      <c r="F5" s="391"/>
      <c r="G5" s="392" t="s">
        <v>398</v>
      </c>
      <c r="H5" s="391"/>
      <c r="I5" s="391"/>
      <c r="J5" s="391"/>
      <c r="K5" s="391"/>
    </row>
    <row r="6" spans="1:12" ht="13.5">
      <c r="B6" s="388"/>
      <c r="E6" s="390" t="s">
        <v>6</v>
      </c>
      <c r="F6" s="391"/>
      <c r="G6" s="393" t="s">
        <v>399</v>
      </c>
      <c r="H6" s="394"/>
      <c r="I6" s="394"/>
      <c r="J6" s="394"/>
      <c r="K6" s="395"/>
    </row>
    <row r="7" spans="1:12" ht="13.5">
      <c r="B7" s="388"/>
      <c r="E7" s="391"/>
      <c r="F7" s="391"/>
      <c r="G7" s="396"/>
      <c r="H7" s="397"/>
      <c r="I7" s="397"/>
      <c r="J7" s="397"/>
      <c r="K7" s="398"/>
    </row>
    <row r="8" spans="1:12" ht="13.5">
      <c r="B8" s="389"/>
      <c r="E8" s="391"/>
      <c r="F8" s="391"/>
      <c r="G8" s="396"/>
      <c r="H8" s="397"/>
      <c r="I8" s="397"/>
      <c r="J8" s="397"/>
      <c r="K8" s="398"/>
    </row>
    <row r="9" spans="1:12" ht="13.5">
      <c r="E9" s="391"/>
      <c r="F9" s="391"/>
      <c r="G9" s="399"/>
      <c r="H9" s="400"/>
      <c r="I9" s="400"/>
      <c r="J9" s="400"/>
      <c r="K9" s="401"/>
    </row>
    <row r="10" spans="1:12" ht="13.5">
      <c r="A10" s="139" t="s">
        <v>1033</v>
      </c>
    </row>
    <row r="11" spans="1:12" ht="13.5">
      <c r="A11" s="65" t="s">
        <v>833</v>
      </c>
      <c r="B11" s="427" t="s">
        <v>7</v>
      </c>
      <c r="C11" s="427"/>
      <c r="D11" s="67" t="s">
        <v>834</v>
      </c>
      <c r="E11" s="427" t="s">
        <v>8</v>
      </c>
      <c r="F11" s="427"/>
      <c r="G11" s="427"/>
      <c r="H11" s="427"/>
      <c r="I11" s="427"/>
      <c r="J11" s="427"/>
      <c r="K11" s="427"/>
    </row>
    <row r="12" spans="1:12" ht="24.95" customHeight="1">
      <c r="A12" s="66"/>
      <c r="B12" s="393" t="s">
        <v>461</v>
      </c>
      <c r="C12" s="428"/>
      <c r="D12" s="133"/>
      <c r="E12" s="381" t="s">
        <v>462</v>
      </c>
      <c r="F12" s="382"/>
      <c r="G12" s="382"/>
      <c r="H12" s="382"/>
      <c r="I12" s="382"/>
      <c r="J12" s="382"/>
      <c r="K12" s="383"/>
    </row>
    <row r="13" spans="1:12" ht="24.95" customHeight="1">
      <c r="A13" s="66"/>
      <c r="B13" s="429"/>
      <c r="C13" s="430"/>
      <c r="D13" s="134"/>
      <c r="E13" s="384" t="s">
        <v>463</v>
      </c>
      <c r="F13" s="385"/>
      <c r="G13" s="385"/>
      <c r="H13" s="385"/>
      <c r="I13" s="385"/>
      <c r="J13" s="385"/>
      <c r="K13" s="386"/>
    </row>
    <row r="14" spans="1:12" ht="24.95" customHeight="1">
      <c r="A14" s="66"/>
      <c r="B14" s="429"/>
      <c r="C14" s="430"/>
      <c r="D14" s="134"/>
      <c r="E14" s="384" t="s">
        <v>464</v>
      </c>
      <c r="F14" s="385"/>
      <c r="G14" s="385"/>
      <c r="H14" s="385"/>
      <c r="I14" s="385"/>
      <c r="J14" s="385"/>
      <c r="K14" s="386"/>
    </row>
    <row r="15" spans="1:12" ht="24.95" customHeight="1">
      <c r="A15" s="66"/>
      <c r="B15" s="429"/>
      <c r="C15" s="430"/>
      <c r="D15" s="134"/>
      <c r="E15" s="434"/>
      <c r="F15" s="435"/>
      <c r="G15" s="435"/>
      <c r="H15" s="435"/>
      <c r="I15" s="435"/>
      <c r="J15" s="435"/>
      <c r="K15" s="436"/>
    </row>
    <row r="16" spans="1:12" ht="24.95" customHeight="1">
      <c r="A16" s="66"/>
      <c r="B16" s="429"/>
      <c r="C16" s="430"/>
      <c r="D16" s="134"/>
      <c r="E16" s="365"/>
      <c r="F16" s="366"/>
      <c r="G16" s="366"/>
      <c r="H16" s="366"/>
      <c r="I16" s="366"/>
      <c r="J16" s="366"/>
      <c r="K16" s="367"/>
    </row>
    <row r="17" spans="1:11" ht="24.95" customHeight="1">
      <c r="A17" s="66"/>
      <c r="B17" s="431"/>
      <c r="C17" s="430"/>
      <c r="D17" s="134"/>
      <c r="E17" s="365"/>
      <c r="F17" s="366"/>
      <c r="G17" s="366"/>
      <c r="H17" s="366"/>
      <c r="I17" s="366"/>
      <c r="J17" s="366"/>
      <c r="K17" s="367"/>
    </row>
    <row r="18" spans="1:11" ht="24.95" customHeight="1">
      <c r="A18" s="66"/>
      <c r="B18" s="431"/>
      <c r="C18" s="430"/>
      <c r="D18" s="134"/>
      <c r="E18" s="362"/>
      <c r="F18" s="363"/>
      <c r="G18" s="363"/>
      <c r="H18" s="363"/>
      <c r="I18" s="363"/>
      <c r="J18" s="363"/>
      <c r="K18" s="364"/>
    </row>
    <row r="19" spans="1:11" ht="24.95" customHeight="1">
      <c r="A19" s="66"/>
      <c r="B19" s="431"/>
      <c r="C19" s="430"/>
      <c r="D19" s="134"/>
      <c r="E19" s="365"/>
      <c r="F19" s="366"/>
      <c r="G19" s="366"/>
      <c r="H19" s="366"/>
      <c r="I19" s="366"/>
      <c r="J19" s="366"/>
      <c r="K19" s="367"/>
    </row>
    <row r="20" spans="1:11" ht="24.95" customHeight="1">
      <c r="A20" s="66"/>
      <c r="B20" s="431"/>
      <c r="C20" s="430"/>
      <c r="D20" s="134"/>
      <c r="E20" s="368"/>
      <c r="F20" s="369"/>
      <c r="G20" s="369"/>
      <c r="H20" s="369"/>
      <c r="I20" s="369"/>
      <c r="J20" s="369"/>
      <c r="K20" s="370"/>
    </row>
    <row r="21" spans="1:11" ht="24.95" customHeight="1">
      <c r="A21" s="66"/>
      <c r="B21" s="393" t="s">
        <v>465</v>
      </c>
      <c r="C21" s="428"/>
      <c r="D21" s="133"/>
      <c r="E21" s="381" t="s">
        <v>466</v>
      </c>
      <c r="F21" s="382"/>
      <c r="G21" s="382"/>
      <c r="H21" s="382"/>
      <c r="I21" s="382"/>
      <c r="J21" s="382"/>
      <c r="K21" s="383"/>
    </row>
    <row r="22" spans="1:11" ht="24.95" customHeight="1">
      <c r="A22" s="66"/>
      <c r="B22" s="429"/>
      <c r="C22" s="430"/>
      <c r="D22" s="134"/>
      <c r="E22" s="384" t="s">
        <v>467</v>
      </c>
      <c r="F22" s="385"/>
      <c r="G22" s="385"/>
      <c r="H22" s="385"/>
      <c r="I22" s="385"/>
      <c r="J22" s="385"/>
      <c r="K22" s="386"/>
    </row>
    <row r="23" spans="1:11" ht="24.95" customHeight="1">
      <c r="A23" s="66"/>
      <c r="B23" s="429"/>
      <c r="C23" s="430"/>
      <c r="D23" s="134"/>
      <c r="E23" s="384" t="s">
        <v>468</v>
      </c>
      <c r="F23" s="385"/>
      <c r="G23" s="385"/>
      <c r="H23" s="385"/>
      <c r="I23" s="385"/>
      <c r="J23" s="385"/>
      <c r="K23" s="386"/>
    </row>
    <row r="24" spans="1:11" ht="24.95" customHeight="1">
      <c r="A24" s="66"/>
      <c r="B24" s="429"/>
      <c r="C24" s="430"/>
      <c r="D24" s="134"/>
      <c r="E24" s="434"/>
      <c r="F24" s="435"/>
      <c r="G24" s="435"/>
      <c r="H24" s="435"/>
      <c r="I24" s="435"/>
      <c r="J24" s="435"/>
      <c r="K24" s="436"/>
    </row>
    <row r="25" spans="1:11" ht="24.95" customHeight="1">
      <c r="A25" s="66"/>
      <c r="B25" s="429"/>
      <c r="C25" s="430"/>
      <c r="D25" s="134"/>
      <c r="E25" s="365"/>
      <c r="F25" s="366"/>
      <c r="G25" s="366"/>
      <c r="H25" s="366"/>
      <c r="I25" s="366"/>
      <c r="J25" s="366"/>
      <c r="K25" s="367"/>
    </row>
    <row r="26" spans="1:11" ht="24.95" customHeight="1">
      <c r="A26" s="66"/>
      <c r="B26" s="431"/>
      <c r="C26" s="430"/>
      <c r="D26" s="134"/>
      <c r="E26" s="365"/>
      <c r="F26" s="366"/>
      <c r="G26" s="366"/>
      <c r="H26" s="366"/>
      <c r="I26" s="366"/>
      <c r="J26" s="366"/>
      <c r="K26" s="367"/>
    </row>
    <row r="27" spans="1:11" ht="24.95" customHeight="1">
      <c r="A27" s="66"/>
      <c r="B27" s="431"/>
      <c r="C27" s="430"/>
      <c r="D27" s="134"/>
      <c r="E27" s="362"/>
      <c r="F27" s="363"/>
      <c r="G27" s="363"/>
      <c r="H27" s="363"/>
      <c r="I27" s="363"/>
      <c r="J27" s="363"/>
      <c r="K27" s="364"/>
    </row>
    <row r="28" spans="1:11" ht="24.95" customHeight="1">
      <c r="A28" s="66"/>
      <c r="B28" s="431"/>
      <c r="C28" s="430"/>
      <c r="D28" s="134"/>
      <c r="E28" s="365"/>
      <c r="F28" s="366"/>
      <c r="G28" s="366"/>
      <c r="H28" s="366"/>
      <c r="I28" s="366"/>
      <c r="J28" s="366"/>
      <c r="K28" s="367"/>
    </row>
    <row r="29" spans="1:11" ht="24.95" customHeight="1">
      <c r="A29" s="66"/>
      <c r="B29" s="432"/>
      <c r="C29" s="433"/>
      <c r="D29" s="135"/>
      <c r="E29" s="368"/>
      <c r="F29" s="369"/>
      <c r="G29" s="369"/>
      <c r="H29" s="369"/>
      <c r="I29" s="369"/>
      <c r="J29" s="369"/>
      <c r="K29" s="370"/>
    </row>
    <row r="30" spans="1:11" ht="24.95" customHeight="1">
      <c r="A30" s="66"/>
      <c r="B30" s="429"/>
      <c r="C30" s="430"/>
      <c r="D30" s="134"/>
      <c r="E30" s="372"/>
      <c r="F30" s="373"/>
      <c r="G30" s="373"/>
      <c r="H30" s="373"/>
      <c r="I30" s="373"/>
      <c r="J30" s="373"/>
      <c r="K30" s="374"/>
    </row>
    <row r="31" spans="1:11" ht="24.95" customHeight="1">
      <c r="A31" s="66"/>
      <c r="B31" s="429"/>
      <c r="C31" s="430"/>
      <c r="D31" s="134"/>
      <c r="E31" s="365"/>
      <c r="F31" s="366"/>
      <c r="G31" s="366"/>
      <c r="H31" s="366"/>
      <c r="I31" s="366"/>
      <c r="J31" s="366"/>
      <c r="K31" s="367"/>
    </row>
    <row r="32" spans="1:11" ht="24.95" customHeight="1">
      <c r="A32" s="66"/>
      <c r="B32" s="429"/>
      <c r="C32" s="430"/>
      <c r="D32" s="134"/>
      <c r="E32" s="365"/>
      <c r="F32" s="366"/>
      <c r="G32" s="366"/>
      <c r="H32" s="366"/>
      <c r="I32" s="366"/>
      <c r="J32" s="366"/>
      <c r="K32" s="367"/>
    </row>
    <row r="33" spans="1:11" ht="24.95" customHeight="1">
      <c r="A33" s="66"/>
      <c r="B33" s="429"/>
      <c r="C33" s="430"/>
      <c r="D33" s="134"/>
      <c r="E33" s="365"/>
      <c r="F33" s="366"/>
      <c r="G33" s="366"/>
      <c r="H33" s="366"/>
      <c r="I33" s="366"/>
      <c r="J33" s="366"/>
      <c r="K33" s="367"/>
    </row>
    <row r="34" spans="1:11" ht="24.95" customHeight="1">
      <c r="A34" s="66"/>
      <c r="B34" s="429"/>
      <c r="C34" s="430"/>
      <c r="D34" s="134"/>
      <c r="E34" s="365"/>
      <c r="F34" s="366"/>
      <c r="G34" s="366"/>
      <c r="H34" s="366"/>
      <c r="I34" s="366"/>
      <c r="J34" s="366"/>
      <c r="K34" s="367"/>
    </row>
    <row r="35" spans="1:11" ht="24.95" customHeight="1">
      <c r="A35" s="66"/>
      <c r="B35" s="431"/>
      <c r="C35" s="430"/>
      <c r="D35" s="134"/>
      <c r="E35" s="365"/>
      <c r="F35" s="366"/>
      <c r="G35" s="366"/>
      <c r="H35" s="366"/>
      <c r="I35" s="366"/>
      <c r="J35" s="366"/>
      <c r="K35" s="367"/>
    </row>
    <row r="36" spans="1:11" ht="24.95" customHeight="1">
      <c r="A36" s="66"/>
      <c r="B36" s="431"/>
      <c r="C36" s="430"/>
      <c r="D36" s="134"/>
      <c r="E36" s="362"/>
      <c r="F36" s="363"/>
      <c r="G36" s="363"/>
      <c r="H36" s="363"/>
      <c r="I36" s="363"/>
      <c r="J36" s="363"/>
      <c r="K36" s="364"/>
    </row>
    <row r="37" spans="1:11" ht="24.95" customHeight="1">
      <c r="A37" s="66"/>
      <c r="B37" s="431"/>
      <c r="C37" s="430"/>
      <c r="D37" s="134"/>
      <c r="E37" s="365"/>
      <c r="F37" s="366"/>
      <c r="G37" s="366"/>
      <c r="H37" s="366"/>
      <c r="I37" s="366"/>
      <c r="J37" s="366"/>
      <c r="K37" s="367"/>
    </row>
    <row r="38" spans="1:11" ht="24.95" customHeight="1">
      <c r="A38" s="66"/>
      <c r="B38" s="431"/>
      <c r="C38" s="430"/>
      <c r="D38" s="134"/>
      <c r="E38" s="368"/>
      <c r="F38" s="369"/>
      <c r="G38" s="369"/>
      <c r="H38" s="369"/>
      <c r="I38" s="369"/>
      <c r="J38" s="369"/>
      <c r="K38" s="370"/>
    </row>
    <row r="39" spans="1:11" ht="24.95" customHeight="1">
      <c r="A39" s="66"/>
      <c r="B39" s="393"/>
      <c r="C39" s="428"/>
      <c r="D39" s="136"/>
      <c r="E39" s="372"/>
      <c r="F39" s="373"/>
      <c r="G39" s="373"/>
      <c r="H39" s="373"/>
      <c r="I39" s="373"/>
      <c r="J39" s="373"/>
      <c r="K39" s="374"/>
    </row>
    <row r="40" spans="1:11" ht="24.95" customHeight="1">
      <c r="A40" s="66"/>
      <c r="B40" s="429"/>
      <c r="C40" s="430"/>
      <c r="D40" s="137"/>
      <c r="E40" s="365"/>
      <c r="F40" s="366"/>
      <c r="G40" s="366"/>
      <c r="H40" s="366"/>
      <c r="I40" s="366"/>
      <c r="J40" s="366"/>
      <c r="K40" s="367"/>
    </row>
    <row r="41" spans="1:11" ht="24.95" customHeight="1">
      <c r="A41" s="66"/>
      <c r="B41" s="429"/>
      <c r="C41" s="430"/>
      <c r="D41" s="137"/>
      <c r="E41" s="365"/>
      <c r="F41" s="366"/>
      <c r="G41" s="366"/>
      <c r="H41" s="366"/>
      <c r="I41" s="366"/>
      <c r="J41" s="366"/>
      <c r="K41" s="367"/>
    </row>
    <row r="42" spans="1:11" ht="24.95" customHeight="1">
      <c r="A42" s="66"/>
      <c r="B42" s="429"/>
      <c r="C42" s="430"/>
      <c r="D42" s="137"/>
      <c r="E42" s="365"/>
      <c r="F42" s="366"/>
      <c r="G42" s="366"/>
      <c r="H42" s="366"/>
      <c r="I42" s="366"/>
      <c r="J42" s="366"/>
      <c r="K42" s="367"/>
    </row>
    <row r="43" spans="1:11" ht="24.95" customHeight="1">
      <c r="A43" s="66"/>
      <c r="B43" s="429"/>
      <c r="C43" s="430"/>
      <c r="D43" s="137"/>
      <c r="E43" s="365"/>
      <c r="F43" s="366"/>
      <c r="G43" s="366"/>
      <c r="H43" s="366"/>
      <c r="I43" s="366"/>
      <c r="J43" s="366"/>
      <c r="K43" s="367"/>
    </row>
    <row r="44" spans="1:11" ht="24.95" customHeight="1">
      <c r="A44" s="66"/>
      <c r="B44" s="431"/>
      <c r="C44" s="430"/>
      <c r="D44" s="137"/>
      <c r="E44" s="365"/>
      <c r="F44" s="366"/>
      <c r="G44" s="366"/>
      <c r="H44" s="366"/>
      <c r="I44" s="366"/>
      <c r="J44" s="366"/>
      <c r="K44" s="367"/>
    </row>
    <row r="45" spans="1:11" ht="24.95" customHeight="1">
      <c r="A45" s="66"/>
      <c r="B45" s="431"/>
      <c r="C45" s="430"/>
      <c r="D45" s="137"/>
      <c r="E45" s="362"/>
      <c r="F45" s="363"/>
      <c r="G45" s="363"/>
      <c r="H45" s="363"/>
      <c r="I45" s="363"/>
      <c r="J45" s="363"/>
      <c r="K45" s="364"/>
    </row>
    <row r="46" spans="1:11" ht="24.95" customHeight="1">
      <c r="A46" s="66"/>
      <c r="B46" s="431"/>
      <c r="C46" s="430"/>
      <c r="D46" s="137"/>
      <c r="E46" s="365"/>
      <c r="F46" s="366"/>
      <c r="G46" s="366"/>
      <c r="H46" s="366"/>
      <c r="I46" s="366"/>
      <c r="J46" s="366"/>
      <c r="K46" s="367"/>
    </row>
    <row r="47" spans="1:11" ht="24.95" customHeight="1">
      <c r="A47" s="66"/>
      <c r="B47" s="432"/>
      <c r="C47" s="433"/>
      <c r="D47" s="138"/>
      <c r="E47" s="368"/>
      <c r="F47" s="369"/>
      <c r="G47" s="369"/>
      <c r="H47" s="369"/>
      <c r="I47" s="369"/>
      <c r="J47" s="369"/>
      <c r="K47" s="370"/>
    </row>
    <row r="48" spans="1:11" ht="13.5"/>
    <row r="49" spans="2:11" ht="13.5">
      <c r="B49" s="2" t="s">
        <v>9</v>
      </c>
    </row>
    <row r="50" spans="2:11" ht="13.5">
      <c r="B50" s="409" t="s">
        <v>469</v>
      </c>
      <c r="C50" s="410"/>
      <c r="D50" s="410"/>
      <c r="E50" s="410"/>
      <c r="F50" s="410"/>
      <c r="G50" s="411"/>
      <c r="H50" s="409" t="s">
        <v>470</v>
      </c>
      <c r="I50" s="410"/>
      <c r="J50" s="410"/>
      <c r="K50" s="411"/>
    </row>
    <row r="51" spans="2:11" ht="13.5">
      <c r="B51" s="412"/>
      <c r="C51" s="413"/>
      <c r="D51" s="413"/>
      <c r="E51" s="413"/>
      <c r="F51" s="413"/>
      <c r="G51" s="414"/>
      <c r="H51" s="412"/>
      <c r="I51" s="413"/>
      <c r="J51" s="413"/>
      <c r="K51" s="414"/>
    </row>
    <row r="52" spans="2:11" ht="13.5">
      <c r="B52" s="412"/>
      <c r="C52" s="413"/>
      <c r="D52" s="413"/>
      <c r="E52" s="413"/>
      <c r="F52" s="413"/>
      <c r="G52" s="414"/>
      <c r="H52" s="412"/>
      <c r="I52" s="413"/>
      <c r="J52" s="413"/>
      <c r="K52" s="414"/>
    </row>
    <row r="53" spans="2:11" ht="13.5">
      <c r="B53" s="412"/>
      <c r="C53" s="413"/>
      <c r="D53" s="413"/>
      <c r="E53" s="413"/>
      <c r="F53" s="413"/>
      <c r="G53" s="414"/>
      <c r="H53" s="412"/>
      <c r="I53" s="413"/>
      <c r="J53" s="413"/>
      <c r="K53" s="414"/>
    </row>
    <row r="54" spans="2:11" ht="13.5">
      <c r="B54" s="412"/>
      <c r="C54" s="413"/>
      <c r="D54" s="413"/>
      <c r="E54" s="413"/>
      <c r="F54" s="413"/>
      <c r="G54" s="414"/>
      <c r="H54" s="412"/>
      <c r="I54" s="413"/>
      <c r="J54" s="413"/>
      <c r="K54" s="414"/>
    </row>
    <row r="55" spans="2:11" ht="13.5">
      <c r="B55" s="412"/>
      <c r="C55" s="413"/>
      <c r="D55" s="413"/>
      <c r="E55" s="413"/>
      <c r="F55" s="413"/>
      <c r="G55" s="414"/>
      <c r="H55" s="412"/>
      <c r="I55" s="413"/>
      <c r="J55" s="413"/>
      <c r="K55" s="414"/>
    </row>
    <row r="56" spans="2:11" ht="13.5">
      <c r="B56" s="412"/>
      <c r="C56" s="413"/>
      <c r="D56" s="413"/>
      <c r="E56" s="413"/>
      <c r="F56" s="413"/>
      <c r="G56" s="414"/>
      <c r="H56" s="412"/>
      <c r="I56" s="413"/>
      <c r="J56" s="413"/>
      <c r="K56" s="414"/>
    </row>
    <row r="57" spans="2:11" ht="13.5">
      <c r="B57" s="412"/>
      <c r="C57" s="413"/>
      <c r="D57" s="413"/>
      <c r="E57" s="413"/>
      <c r="F57" s="413"/>
      <c r="G57" s="414"/>
      <c r="H57" s="412"/>
      <c r="I57" s="413"/>
      <c r="J57" s="413"/>
      <c r="K57" s="414"/>
    </row>
    <row r="58" spans="2:11" ht="13.5">
      <c r="B58" s="412"/>
      <c r="C58" s="413"/>
      <c r="D58" s="413"/>
      <c r="E58" s="413"/>
      <c r="F58" s="413"/>
      <c r="G58" s="414"/>
      <c r="H58" s="412"/>
      <c r="I58" s="413"/>
      <c r="J58" s="413"/>
      <c r="K58" s="414"/>
    </row>
    <row r="59" spans="2:11" ht="13.5">
      <c r="B59" s="412"/>
      <c r="C59" s="413"/>
      <c r="D59" s="413"/>
      <c r="E59" s="413"/>
      <c r="F59" s="413"/>
      <c r="G59" s="414"/>
      <c r="H59" s="412"/>
      <c r="I59" s="413"/>
      <c r="J59" s="413"/>
      <c r="K59" s="414"/>
    </row>
    <row r="60" spans="2:11" ht="13.5">
      <c r="B60" s="412"/>
      <c r="C60" s="413"/>
      <c r="D60" s="413"/>
      <c r="E60" s="413"/>
      <c r="F60" s="413"/>
      <c r="G60" s="414"/>
      <c r="H60" s="412"/>
      <c r="I60" s="413"/>
      <c r="J60" s="413"/>
      <c r="K60" s="414"/>
    </row>
    <row r="61" spans="2:11" ht="13.5">
      <c r="B61" s="412"/>
      <c r="C61" s="413"/>
      <c r="D61" s="413"/>
      <c r="E61" s="413"/>
      <c r="F61" s="413"/>
      <c r="G61" s="414"/>
      <c r="H61" s="412"/>
      <c r="I61" s="413"/>
      <c r="J61" s="413"/>
      <c r="K61" s="414"/>
    </row>
    <row r="62" spans="2:11" ht="13.5">
      <c r="B62" s="415"/>
      <c r="C62" s="416"/>
      <c r="D62" s="416"/>
      <c r="E62" s="416"/>
      <c r="F62" s="416"/>
      <c r="G62" s="417"/>
      <c r="H62" s="421"/>
      <c r="I62" s="422"/>
      <c r="J62" s="422"/>
      <c r="K62" s="423"/>
    </row>
    <row r="63" spans="2:11" ht="13.5">
      <c r="B63" s="415"/>
      <c r="C63" s="416"/>
      <c r="D63" s="416"/>
      <c r="E63" s="416"/>
      <c r="F63" s="416"/>
      <c r="G63" s="417"/>
      <c r="H63" s="421"/>
      <c r="I63" s="422"/>
      <c r="J63" s="422"/>
      <c r="K63" s="423"/>
    </row>
    <row r="64" spans="2:11" ht="13.5">
      <c r="B64" s="415"/>
      <c r="C64" s="416"/>
      <c r="D64" s="416"/>
      <c r="E64" s="416"/>
      <c r="F64" s="416"/>
      <c r="G64" s="417"/>
      <c r="H64" s="421"/>
      <c r="I64" s="422"/>
      <c r="J64" s="422"/>
      <c r="K64" s="423"/>
    </row>
    <row r="65" spans="2:11" ht="13.5">
      <c r="B65" s="415"/>
      <c r="C65" s="416"/>
      <c r="D65" s="416"/>
      <c r="E65" s="416"/>
      <c r="F65" s="416"/>
      <c r="G65" s="417"/>
      <c r="H65" s="421"/>
      <c r="I65" s="422"/>
      <c r="J65" s="422"/>
      <c r="K65" s="423"/>
    </row>
    <row r="66" spans="2:11" ht="13.5">
      <c r="B66" s="415"/>
      <c r="C66" s="416"/>
      <c r="D66" s="416"/>
      <c r="E66" s="416"/>
      <c r="F66" s="416"/>
      <c r="G66" s="417"/>
      <c r="H66" s="421"/>
      <c r="I66" s="422"/>
      <c r="J66" s="422"/>
      <c r="K66" s="423"/>
    </row>
    <row r="67" spans="2:11" ht="13.5">
      <c r="B67" s="415"/>
      <c r="C67" s="416"/>
      <c r="D67" s="416"/>
      <c r="E67" s="416"/>
      <c r="F67" s="416"/>
      <c r="G67" s="417"/>
      <c r="H67" s="421"/>
      <c r="I67" s="422"/>
      <c r="J67" s="422"/>
      <c r="K67" s="423"/>
    </row>
    <row r="68" spans="2:11" ht="13.5">
      <c r="B68" s="415"/>
      <c r="C68" s="416"/>
      <c r="D68" s="416"/>
      <c r="E68" s="416"/>
      <c r="F68" s="416"/>
      <c r="G68" s="417"/>
      <c r="H68" s="421"/>
      <c r="I68" s="422"/>
      <c r="J68" s="422"/>
      <c r="K68" s="423"/>
    </row>
    <row r="69" spans="2:11" ht="13.5">
      <c r="B69" s="415"/>
      <c r="C69" s="416"/>
      <c r="D69" s="416"/>
      <c r="E69" s="416"/>
      <c r="F69" s="416"/>
      <c r="G69" s="417"/>
      <c r="H69" s="421"/>
      <c r="I69" s="422"/>
      <c r="J69" s="422"/>
      <c r="K69" s="423"/>
    </row>
    <row r="70" spans="2:11" ht="13.5">
      <c r="B70" s="418"/>
      <c r="C70" s="419"/>
      <c r="D70" s="419"/>
      <c r="E70" s="419"/>
      <c r="F70" s="419"/>
      <c r="G70" s="420"/>
      <c r="H70" s="424"/>
      <c r="I70" s="425"/>
      <c r="J70" s="425"/>
      <c r="K70" s="426"/>
    </row>
    <row r="71" spans="2:11" ht="13.5"/>
    <row r="72" spans="2:11" ht="13.5"/>
    <row r="73" spans="2:11" ht="13.5"/>
    <row r="74" spans="2:11" ht="13.5"/>
    <row r="75" spans="2:11" ht="13.5"/>
    <row r="76" spans="2:11" ht="13.5"/>
    <row r="77" spans="2:11" ht="13.5"/>
    <row r="78" spans="2:11" ht="13.5"/>
    <row r="79" spans="2:11" ht="13.5"/>
    <row r="80" spans="2:11" ht="13.5"/>
    <row r="81" ht="13.5"/>
    <row r="82" ht="13.5"/>
    <row r="83" ht="13.5"/>
    <row r="84" ht="13.5"/>
    <row r="85" ht="13.5"/>
    <row r="86" ht="13.5"/>
    <row r="87" ht="13.5"/>
    <row r="88" ht="13.5"/>
    <row r="89" ht="13.5"/>
    <row r="90" ht="13.5"/>
    <row r="91" ht="13.5"/>
    <row r="92" ht="13.5"/>
    <row r="93" ht="13.5"/>
    <row r="94" ht="13.5"/>
    <row r="95" ht="13.5"/>
    <row r="96" ht="13.5"/>
    <row r="97" ht="13.5"/>
    <row r="98" ht="13.5"/>
    <row r="99" ht="13.5"/>
    <row r="100" ht="13.5"/>
    <row r="101" ht="13.5"/>
    <row r="102" ht="13.5"/>
  </sheetData>
  <mergeCells count="54">
    <mergeCell ref="B5:B8"/>
    <mergeCell ref="E5:F5"/>
    <mergeCell ref="G5:K5"/>
    <mergeCell ref="E6:F9"/>
    <mergeCell ref="G6:K9"/>
    <mergeCell ref="B1:B2"/>
    <mergeCell ref="E1:E2"/>
    <mergeCell ref="G1:H1"/>
    <mergeCell ref="J1:K1"/>
    <mergeCell ref="I4:K4"/>
    <mergeCell ref="B50:G70"/>
    <mergeCell ref="H50:K70"/>
    <mergeCell ref="B11:C11"/>
    <mergeCell ref="E11:K11"/>
    <mergeCell ref="B12:C20"/>
    <mergeCell ref="B21:C29"/>
    <mergeCell ref="B30:C38"/>
    <mergeCell ref="B39:C47"/>
    <mergeCell ref="E12:K12"/>
    <mergeCell ref="E13:K13"/>
    <mergeCell ref="E14:K14"/>
    <mergeCell ref="E15:K15"/>
    <mergeCell ref="E16:K16"/>
    <mergeCell ref="E17:K17"/>
    <mergeCell ref="E18:K18"/>
    <mergeCell ref="E19:K19"/>
    <mergeCell ref="E20:K20"/>
    <mergeCell ref="E21:K21"/>
    <mergeCell ref="E22:K22"/>
    <mergeCell ref="E23:K23"/>
    <mergeCell ref="E24:K24"/>
    <mergeCell ref="E25:K25"/>
    <mergeCell ref="E26:K26"/>
    <mergeCell ref="E27:K27"/>
    <mergeCell ref="E28:K28"/>
    <mergeCell ref="E29:K29"/>
    <mergeCell ref="E30:K30"/>
    <mergeCell ref="E31:K31"/>
    <mergeCell ref="E32:K32"/>
    <mergeCell ref="E33:K33"/>
    <mergeCell ref="E34:K34"/>
    <mergeCell ref="E35:K35"/>
    <mergeCell ref="E36:K36"/>
    <mergeCell ref="E37:K37"/>
    <mergeCell ref="E38:K38"/>
    <mergeCell ref="E39:K39"/>
    <mergeCell ref="E45:K45"/>
    <mergeCell ref="E46:K46"/>
    <mergeCell ref="E47:K47"/>
    <mergeCell ref="E40:K40"/>
    <mergeCell ref="E41:K41"/>
    <mergeCell ref="E42:K42"/>
    <mergeCell ref="E43:K43"/>
    <mergeCell ref="E44:K44"/>
  </mergeCells>
  <phoneticPr fontId="1"/>
  <hyperlinks>
    <hyperlink ref="I4:K4" location="データ一覧表!A37" tooltip="ﾃﾞｰﾀ一覧表のシートへ戻る" display="ユニット番号　01C052L34"/>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0000CC"/>
  </sheetPr>
  <dimension ref="A1:L102"/>
  <sheetViews>
    <sheetView workbookViewId="0">
      <selection activeCell="I4" sqref="I4:K4"/>
    </sheetView>
  </sheetViews>
  <sheetFormatPr defaultRowHeight="20.100000000000001" customHeight="1"/>
  <cols>
    <col min="1" max="1" width="10.625" style="2" customWidth="1"/>
    <col min="2" max="2" width="17.25" style="2" customWidth="1"/>
    <col min="3" max="3" width="2.625" style="2" customWidth="1"/>
    <col min="4" max="4" width="3.625" style="2" customWidth="1"/>
    <col min="5" max="5" width="17.25" style="2" customWidth="1"/>
    <col min="6" max="6" width="2.625" style="2" customWidth="1"/>
    <col min="7" max="8" width="14.375" style="2" customWidth="1"/>
    <col min="9" max="9" width="3.625" style="2" customWidth="1"/>
    <col min="10" max="11" width="14.125" style="2" customWidth="1"/>
    <col min="12" max="12" width="3.25" style="2" customWidth="1"/>
    <col min="13" max="257" width="9" style="2"/>
    <col min="258" max="258" width="12.625" style="2" customWidth="1"/>
    <col min="259" max="259" width="2.625" style="2" customWidth="1"/>
    <col min="260" max="260" width="12.625" style="2" customWidth="1"/>
    <col min="261" max="261" width="2.625" style="2" customWidth="1"/>
    <col min="262" max="262" width="12.625" style="2" customWidth="1"/>
    <col min="263" max="263" width="2.625" style="2" customWidth="1"/>
    <col min="264" max="266" width="12.625" style="2" customWidth="1"/>
    <col min="267" max="513" width="9" style="2"/>
    <col min="514" max="514" width="12.625" style="2" customWidth="1"/>
    <col min="515" max="515" width="2.625" style="2" customWidth="1"/>
    <col min="516" max="516" width="12.625" style="2" customWidth="1"/>
    <col min="517" max="517" width="2.625" style="2" customWidth="1"/>
    <col min="518" max="518" width="12.625" style="2" customWidth="1"/>
    <col min="519" max="519" width="2.625" style="2" customWidth="1"/>
    <col min="520" max="522" width="12.625" style="2" customWidth="1"/>
    <col min="523" max="769" width="9" style="2"/>
    <col min="770" max="770" width="12.625" style="2" customWidth="1"/>
    <col min="771" max="771" width="2.625" style="2" customWidth="1"/>
    <col min="772" max="772" width="12.625" style="2" customWidth="1"/>
    <col min="773" max="773" width="2.625" style="2" customWidth="1"/>
    <col min="774" max="774" width="12.625" style="2" customWidth="1"/>
    <col min="775" max="775" width="2.625" style="2" customWidth="1"/>
    <col min="776" max="778" width="12.625" style="2" customWidth="1"/>
    <col min="779" max="1025" width="9" style="2"/>
    <col min="1026" max="1026" width="12.625" style="2" customWidth="1"/>
    <col min="1027" max="1027" width="2.625" style="2" customWidth="1"/>
    <col min="1028" max="1028" width="12.625" style="2" customWidth="1"/>
    <col min="1029" max="1029" width="2.625" style="2" customWidth="1"/>
    <col min="1030" max="1030" width="12.625" style="2" customWidth="1"/>
    <col min="1031" max="1031" width="2.625" style="2" customWidth="1"/>
    <col min="1032" max="1034" width="12.625" style="2" customWidth="1"/>
    <col min="1035" max="1281" width="9" style="2"/>
    <col min="1282" max="1282" width="12.625" style="2" customWidth="1"/>
    <col min="1283" max="1283" width="2.625" style="2" customWidth="1"/>
    <col min="1284" max="1284" width="12.625" style="2" customWidth="1"/>
    <col min="1285" max="1285" width="2.625" style="2" customWidth="1"/>
    <col min="1286" max="1286" width="12.625" style="2" customWidth="1"/>
    <col min="1287" max="1287" width="2.625" style="2" customWidth="1"/>
    <col min="1288" max="1290" width="12.625" style="2" customWidth="1"/>
    <col min="1291" max="1537" width="9" style="2"/>
    <col min="1538" max="1538" width="12.625" style="2" customWidth="1"/>
    <col min="1539" max="1539" width="2.625" style="2" customWidth="1"/>
    <col min="1540" max="1540" width="12.625" style="2" customWidth="1"/>
    <col min="1541" max="1541" width="2.625" style="2" customWidth="1"/>
    <col min="1542" max="1542" width="12.625" style="2" customWidth="1"/>
    <col min="1543" max="1543" width="2.625" style="2" customWidth="1"/>
    <col min="1544" max="1546" width="12.625" style="2" customWidth="1"/>
    <col min="1547" max="1793" width="9" style="2"/>
    <col min="1794" max="1794" width="12.625" style="2" customWidth="1"/>
    <col min="1795" max="1795" width="2.625" style="2" customWidth="1"/>
    <col min="1796" max="1796" width="12.625" style="2" customWidth="1"/>
    <col min="1797" max="1797" width="2.625" style="2" customWidth="1"/>
    <col min="1798" max="1798" width="12.625" style="2" customWidth="1"/>
    <col min="1799" max="1799" width="2.625" style="2" customWidth="1"/>
    <col min="1800" max="1802" width="12.625" style="2" customWidth="1"/>
    <col min="1803" max="2049" width="9" style="2"/>
    <col min="2050" max="2050" width="12.625" style="2" customWidth="1"/>
    <col min="2051" max="2051" width="2.625" style="2" customWidth="1"/>
    <col min="2052" max="2052" width="12.625" style="2" customWidth="1"/>
    <col min="2053" max="2053" width="2.625" style="2" customWidth="1"/>
    <col min="2054" max="2054" width="12.625" style="2" customWidth="1"/>
    <col min="2055" max="2055" width="2.625" style="2" customWidth="1"/>
    <col min="2056" max="2058" width="12.625" style="2" customWidth="1"/>
    <col min="2059" max="2305" width="9" style="2"/>
    <col min="2306" max="2306" width="12.625" style="2" customWidth="1"/>
    <col min="2307" max="2307" width="2.625" style="2" customWidth="1"/>
    <col min="2308" max="2308" width="12.625" style="2" customWidth="1"/>
    <col min="2309" max="2309" width="2.625" style="2" customWidth="1"/>
    <col min="2310" max="2310" width="12.625" style="2" customWidth="1"/>
    <col min="2311" max="2311" width="2.625" style="2" customWidth="1"/>
    <col min="2312" max="2314" width="12.625" style="2" customWidth="1"/>
    <col min="2315" max="2561" width="9" style="2"/>
    <col min="2562" max="2562" width="12.625" style="2" customWidth="1"/>
    <col min="2563" max="2563" width="2.625" style="2" customWidth="1"/>
    <col min="2564" max="2564" width="12.625" style="2" customWidth="1"/>
    <col min="2565" max="2565" width="2.625" style="2" customWidth="1"/>
    <col min="2566" max="2566" width="12.625" style="2" customWidth="1"/>
    <col min="2567" max="2567" width="2.625" style="2" customWidth="1"/>
    <col min="2568" max="2570" width="12.625" style="2" customWidth="1"/>
    <col min="2571" max="2817" width="9" style="2"/>
    <col min="2818" max="2818" width="12.625" style="2" customWidth="1"/>
    <col min="2819" max="2819" width="2.625" style="2" customWidth="1"/>
    <col min="2820" max="2820" width="12.625" style="2" customWidth="1"/>
    <col min="2821" max="2821" width="2.625" style="2" customWidth="1"/>
    <col min="2822" max="2822" width="12.625" style="2" customWidth="1"/>
    <col min="2823" max="2823" width="2.625" style="2" customWidth="1"/>
    <col min="2824" max="2826" width="12.625" style="2" customWidth="1"/>
    <col min="2827" max="3073" width="9" style="2"/>
    <col min="3074" max="3074" width="12.625" style="2" customWidth="1"/>
    <col min="3075" max="3075" width="2.625" style="2" customWidth="1"/>
    <col min="3076" max="3076" width="12.625" style="2" customWidth="1"/>
    <col min="3077" max="3077" width="2.625" style="2" customWidth="1"/>
    <col min="3078" max="3078" width="12.625" style="2" customWidth="1"/>
    <col min="3079" max="3079" width="2.625" style="2" customWidth="1"/>
    <col min="3080" max="3082" width="12.625" style="2" customWidth="1"/>
    <col min="3083" max="3329" width="9" style="2"/>
    <col min="3330" max="3330" width="12.625" style="2" customWidth="1"/>
    <col min="3331" max="3331" width="2.625" style="2" customWidth="1"/>
    <col min="3332" max="3332" width="12.625" style="2" customWidth="1"/>
    <col min="3333" max="3333" width="2.625" style="2" customWidth="1"/>
    <col min="3334" max="3334" width="12.625" style="2" customWidth="1"/>
    <col min="3335" max="3335" width="2.625" style="2" customWidth="1"/>
    <col min="3336" max="3338" width="12.625" style="2" customWidth="1"/>
    <col min="3339" max="3585" width="9" style="2"/>
    <col min="3586" max="3586" width="12.625" style="2" customWidth="1"/>
    <col min="3587" max="3587" width="2.625" style="2" customWidth="1"/>
    <col min="3588" max="3588" width="12.625" style="2" customWidth="1"/>
    <col min="3589" max="3589" width="2.625" style="2" customWidth="1"/>
    <col min="3590" max="3590" width="12.625" style="2" customWidth="1"/>
    <col min="3591" max="3591" width="2.625" style="2" customWidth="1"/>
    <col min="3592" max="3594" width="12.625" style="2" customWidth="1"/>
    <col min="3595" max="3841" width="9" style="2"/>
    <col min="3842" max="3842" width="12.625" style="2" customWidth="1"/>
    <col min="3843" max="3843" width="2.625" style="2" customWidth="1"/>
    <col min="3844" max="3844" width="12.625" style="2" customWidth="1"/>
    <col min="3845" max="3845" width="2.625" style="2" customWidth="1"/>
    <col min="3846" max="3846" width="12.625" style="2" customWidth="1"/>
    <col min="3847" max="3847" width="2.625" style="2" customWidth="1"/>
    <col min="3848" max="3850" width="12.625" style="2" customWidth="1"/>
    <col min="3851" max="4097" width="9" style="2"/>
    <col min="4098" max="4098" width="12.625" style="2" customWidth="1"/>
    <col min="4099" max="4099" width="2.625" style="2" customWidth="1"/>
    <col min="4100" max="4100" width="12.625" style="2" customWidth="1"/>
    <col min="4101" max="4101" width="2.625" style="2" customWidth="1"/>
    <col min="4102" max="4102" width="12.625" style="2" customWidth="1"/>
    <col min="4103" max="4103" width="2.625" style="2" customWidth="1"/>
    <col min="4104" max="4106" width="12.625" style="2" customWidth="1"/>
    <col min="4107" max="4353" width="9" style="2"/>
    <col min="4354" max="4354" width="12.625" style="2" customWidth="1"/>
    <col min="4355" max="4355" width="2.625" style="2" customWidth="1"/>
    <col min="4356" max="4356" width="12.625" style="2" customWidth="1"/>
    <col min="4357" max="4357" width="2.625" style="2" customWidth="1"/>
    <col min="4358" max="4358" width="12.625" style="2" customWidth="1"/>
    <col min="4359" max="4359" width="2.625" style="2" customWidth="1"/>
    <col min="4360" max="4362" width="12.625" style="2" customWidth="1"/>
    <col min="4363" max="4609" width="9" style="2"/>
    <col min="4610" max="4610" width="12.625" style="2" customWidth="1"/>
    <col min="4611" max="4611" width="2.625" style="2" customWidth="1"/>
    <col min="4612" max="4612" width="12.625" style="2" customWidth="1"/>
    <col min="4613" max="4613" width="2.625" style="2" customWidth="1"/>
    <col min="4614" max="4614" width="12.625" style="2" customWidth="1"/>
    <col min="4615" max="4615" width="2.625" style="2" customWidth="1"/>
    <col min="4616" max="4618" width="12.625" style="2" customWidth="1"/>
    <col min="4619" max="4865" width="9" style="2"/>
    <col min="4866" max="4866" width="12.625" style="2" customWidth="1"/>
    <col min="4867" max="4867" width="2.625" style="2" customWidth="1"/>
    <col min="4868" max="4868" width="12.625" style="2" customWidth="1"/>
    <col min="4869" max="4869" width="2.625" style="2" customWidth="1"/>
    <col min="4870" max="4870" width="12.625" style="2" customWidth="1"/>
    <col min="4871" max="4871" width="2.625" style="2" customWidth="1"/>
    <col min="4872" max="4874" width="12.625" style="2" customWidth="1"/>
    <col min="4875" max="5121" width="9" style="2"/>
    <col min="5122" max="5122" width="12.625" style="2" customWidth="1"/>
    <col min="5123" max="5123" width="2.625" style="2" customWidth="1"/>
    <col min="5124" max="5124" width="12.625" style="2" customWidth="1"/>
    <col min="5125" max="5125" width="2.625" style="2" customWidth="1"/>
    <col min="5126" max="5126" width="12.625" style="2" customWidth="1"/>
    <col min="5127" max="5127" width="2.625" style="2" customWidth="1"/>
    <col min="5128" max="5130" width="12.625" style="2" customWidth="1"/>
    <col min="5131" max="5377" width="9" style="2"/>
    <col min="5378" max="5378" width="12.625" style="2" customWidth="1"/>
    <col min="5379" max="5379" width="2.625" style="2" customWidth="1"/>
    <col min="5380" max="5380" width="12.625" style="2" customWidth="1"/>
    <col min="5381" max="5381" width="2.625" style="2" customWidth="1"/>
    <col min="5382" max="5382" width="12.625" style="2" customWidth="1"/>
    <col min="5383" max="5383" width="2.625" style="2" customWidth="1"/>
    <col min="5384" max="5386" width="12.625" style="2" customWidth="1"/>
    <col min="5387" max="5633" width="9" style="2"/>
    <col min="5634" max="5634" width="12.625" style="2" customWidth="1"/>
    <col min="5635" max="5635" width="2.625" style="2" customWidth="1"/>
    <col min="5636" max="5636" width="12.625" style="2" customWidth="1"/>
    <col min="5637" max="5637" width="2.625" style="2" customWidth="1"/>
    <col min="5638" max="5638" width="12.625" style="2" customWidth="1"/>
    <col min="5639" max="5639" width="2.625" style="2" customWidth="1"/>
    <col min="5640" max="5642" width="12.625" style="2" customWidth="1"/>
    <col min="5643" max="5889" width="9" style="2"/>
    <col min="5890" max="5890" width="12.625" style="2" customWidth="1"/>
    <col min="5891" max="5891" width="2.625" style="2" customWidth="1"/>
    <col min="5892" max="5892" width="12.625" style="2" customWidth="1"/>
    <col min="5893" max="5893" width="2.625" style="2" customWidth="1"/>
    <col min="5894" max="5894" width="12.625" style="2" customWidth="1"/>
    <col min="5895" max="5895" width="2.625" style="2" customWidth="1"/>
    <col min="5896" max="5898" width="12.625" style="2" customWidth="1"/>
    <col min="5899" max="6145" width="9" style="2"/>
    <col min="6146" max="6146" width="12.625" style="2" customWidth="1"/>
    <col min="6147" max="6147" width="2.625" style="2" customWidth="1"/>
    <col min="6148" max="6148" width="12.625" style="2" customWidth="1"/>
    <col min="6149" max="6149" width="2.625" style="2" customWidth="1"/>
    <col min="6150" max="6150" width="12.625" style="2" customWidth="1"/>
    <col min="6151" max="6151" width="2.625" style="2" customWidth="1"/>
    <col min="6152" max="6154" width="12.625" style="2" customWidth="1"/>
    <col min="6155" max="6401" width="9" style="2"/>
    <col min="6402" max="6402" width="12.625" style="2" customWidth="1"/>
    <col min="6403" max="6403" width="2.625" style="2" customWidth="1"/>
    <col min="6404" max="6404" width="12.625" style="2" customWidth="1"/>
    <col min="6405" max="6405" width="2.625" style="2" customWidth="1"/>
    <col min="6406" max="6406" width="12.625" style="2" customWidth="1"/>
    <col min="6407" max="6407" width="2.625" style="2" customWidth="1"/>
    <col min="6408" max="6410" width="12.625" style="2" customWidth="1"/>
    <col min="6411" max="6657" width="9" style="2"/>
    <col min="6658" max="6658" width="12.625" style="2" customWidth="1"/>
    <col min="6659" max="6659" width="2.625" style="2" customWidth="1"/>
    <col min="6660" max="6660" width="12.625" style="2" customWidth="1"/>
    <col min="6661" max="6661" width="2.625" style="2" customWidth="1"/>
    <col min="6662" max="6662" width="12.625" style="2" customWidth="1"/>
    <col min="6663" max="6663" width="2.625" style="2" customWidth="1"/>
    <col min="6664" max="6666" width="12.625" style="2" customWidth="1"/>
    <col min="6667" max="6913" width="9" style="2"/>
    <col min="6914" max="6914" width="12.625" style="2" customWidth="1"/>
    <col min="6915" max="6915" width="2.625" style="2" customWidth="1"/>
    <col min="6916" max="6916" width="12.625" style="2" customWidth="1"/>
    <col min="6917" max="6917" width="2.625" style="2" customWidth="1"/>
    <col min="6918" max="6918" width="12.625" style="2" customWidth="1"/>
    <col min="6919" max="6919" width="2.625" style="2" customWidth="1"/>
    <col min="6920" max="6922" width="12.625" style="2" customWidth="1"/>
    <col min="6923" max="7169" width="9" style="2"/>
    <col min="7170" max="7170" width="12.625" style="2" customWidth="1"/>
    <col min="7171" max="7171" width="2.625" style="2" customWidth="1"/>
    <col min="7172" max="7172" width="12.625" style="2" customWidth="1"/>
    <col min="7173" max="7173" width="2.625" style="2" customWidth="1"/>
    <col min="7174" max="7174" width="12.625" style="2" customWidth="1"/>
    <col min="7175" max="7175" width="2.625" style="2" customWidth="1"/>
    <col min="7176" max="7178" width="12.625" style="2" customWidth="1"/>
    <col min="7179" max="7425" width="9" style="2"/>
    <col min="7426" max="7426" width="12.625" style="2" customWidth="1"/>
    <col min="7427" max="7427" width="2.625" style="2" customWidth="1"/>
    <col min="7428" max="7428" width="12.625" style="2" customWidth="1"/>
    <col min="7429" max="7429" width="2.625" style="2" customWidth="1"/>
    <col min="7430" max="7430" width="12.625" style="2" customWidth="1"/>
    <col min="7431" max="7431" width="2.625" style="2" customWidth="1"/>
    <col min="7432" max="7434" width="12.625" style="2" customWidth="1"/>
    <col min="7435" max="7681" width="9" style="2"/>
    <col min="7682" max="7682" width="12.625" style="2" customWidth="1"/>
    <col min="7683" max="7683" width="2.625" style="2" customWidth="1"/>
    <col min="7684" max="7684" width="12.625" style="2" customWidth="1"/>
    <col min="7685" max="7685" width="2.625" style="2" customWidth="1"/>
    <col min="7686" max="7686" width="12.625" style="2" customWidth="1"/>
    <col min="7687" max="7687" width="2.625" style="2" customWidth="1"/>
    <col min="7688" max="7690" width="12.625" style="2" customWidth="1"/>
    <col min="7691" max="7937" width="9" style="2"/>
    <col min="7938" max="7938" width="12.625" style="2" customWidth="1"/>
    <col min="7939" max="7939" width="2.625" style="2" customWidth="1"/>
    <col min="7940" max="7940" width="12.625" style="2" customWidth="1"/>
    <col min="7941" max="7941" width="2.625" style="2" customWidth="1"/>
    <col min="7942" max="7942" width="12.625" style="2" customWidth="1"/>
    <col min="7943" max="7943" width="2.625" style="2" customWidth="1"/>
    <col min="7944" max="7946" width="12.625" style="2" customWidth="1"/>
    <col min="7947" max="8193" width="9" style="2"/>
    <col min="8194" max="8194" width="12.625" style="2" customWidth="1"/>
    <col min="8195" max="8195" width="2.625" style="2" customWidth="1"/>
    <col min="8196" max="8196" width="12.625" style="2" customWidth="1"/>
    <col min="8197" max="8197" width="2.625" style="2" customWidth="1"/>
    <col min="8198" max="8198" width="12.625" style="2" customWidth="1"/>
    <col min="8199" max="8199" width="2.625" style="2" customWidth="1"/>
    <col min="8200" max="8202" width="12.625" style="2" customWidth="1"/>
    <col min="8203" max="8449" width="9" style="2"/>
    <col min="8450" max="8450" width="12.625" style="2" customWidth="1"/>
    <col min="8451" max="8451" width="2.625" style="2" customWidth="1"/>
    <col min="8452" max="8452" width="12.625" style="2" customWidth="1"/>
    <col min="8453" max="8453" width="2.625" style="2" customWidth="1"/>
    <col min="8454" max="8454" width="12.625" style="2" customWidth="1"/>
    <col min="8455" max="8455" width="2.625" style="2" customWidth="1"/>
    <col min="8456" max="8458" width="12.625" style="2" customWidth="1"/>
    <col min="8459" max="8705" width="9" style="2"/>
    <col min="8706" max="8706" width="12.625" style="2" customWidth="1"/>
    <col min="8707" max="8707" width="2.625" style="2" customWidth="1"/>
    <col min="8708" max="8708" width="12.625" style="2" customWidth="1"/>
    <col min="8709" max="8709" width="2.625" style="2" customWidth="1"/>
    <col min="8710" max="8710" width="12.625" style="2" customWidth="1"/>
    <col min="8711" max="8711" width="2.625" style="2" customWidth="1"/>
    <col min="8712" max="8714" width="12.625" style="2" customWidth="1"/>
    <col min="8715" max="8961" width="9" style="2"/>
    <col min="8962" max="8962" width="12.625" style="2" customWidth="1"/>
    <col min="8963" max="8963" width="2.625" style="2" customWidth="1"/>
    <col min="8964" max="8964" width="12.625" style="2" customWidth="1"/>
    <col min="8965" max="8965" width="2.625" style="2" customWidth="1"/>
    <col min="8966" max="8966" width="12.625" style="2" customWidth="1"/>
    <col min="8967" max="8967" width="2.625" style="2" customWidth="1"/>
    <col min="8968" max="8970" width="12.625" style="2" customWidth="1"/>
    <col min="8971" max="9217" width="9" style="2"/>
    <col min="9218" max="9218" width="12.625" style="2" customWidth="1"/>
    <col min="9219" max="9219" width="2.625" style="2" customWidth="1"/>
    <col min="9220" max="9220" width="12.625" style="2" customWidth="1"/>
    <col min="9221" max="9221" width="2.625" style="2" customWidth="1"/>
    <col min="9222" max="9222" width="12.625" style="2" customWidth="1"/>
    <col min="9223" max="9223" width="2.625" style="2" customWidth="1"/>
    <col min="9224" max="9226" width="12.625" style="2" customWidth="1"/>
    <col min="9227" max="9473" width="9" style="2"/>
    <col min="9474" max="9474" width="12.625" style="2" customWidth="1"/>
    <col min="9475" max="9475" width="2.625" style="2" customWidth="1"/>
    <col min="9476" max="9476" width="12.625" style="2" customWidth="1"/>
    <col min="9477" max="9477" width="2.625" style="2" customWidth="1"/>
    <col min="9478" max="9478" width="12.625" style="2" customWidth="1"/>
    <col min="9479" max="9479" width="2.625" style="2" customWidth="1"/>
    <col min="9480" max="9482" width="12.625" style="2" customWidth="1"/>
    <col min="9483" max="9729" width="9" style="2"/>
    <col min="9730" max="9730" width="12.625" style="2" customWidth="1"/>
    <col min="9731" max="9731" width="2.625" style="2" customWidth="1"/>
    <col min="9732" max="9732" width="12.625" style="2" customWidth="1"/>
    <col min="9733" max="9733" width="2.625" style="2" customWidth="1"/>
    <col min="9734" max="9734" width="12.625" style="2" customWidth="1"/>
    <col min="9735" max="9735" width="2.625" style="2" customWidth="1"/>
    <col min="9736" max="9738" width="12.625" style="2" customWidth="1"/>
    <col min="9739" max="9985" width="9" style="2"/>
    <col min="9986" max="9986" width="12.625" style="2" customWidth="1"/>
    <col min="9987" max="9987" width="2.625" style="2" customWidth="1"/>
    <col min="9988" max="9988" width="12.625" style="2" customWidth="1"/>
    <col min="9989" max="9989" width="2.625" style="2" customWidth="1"/>
    <col min="9990" max="9990" width="12.625" style="2" customWidth="1"/>
    <col min="9991" max="9991" width="2.625" style="2" customWidth="1"/>
    <col min="9992" max="9994" width="12.625" style="2" customWidth="1"/>
    <col min="9995" max="10241" width="9" style="2"/>
    <col min="10242" max="10242" width="12.625" style="2" customWidth="1"/>
    <col min="10243" max="10243" width="2.625" style="2" customWidth="1"/>
    <col min="10244" max="10244" width="12.625" style="2" customWidth="1"/>
    <col min="10245" max="10245" width="2.625" style="2" customWidth="1"/>
    <col min="10246" max="10246" width="12.625" style="2" customWidth="1"/>
    <col min="10247" max="10247" width="2.625" style="2" customWidth="1"/>
    <col min="10248" max="10250" width="12.625" style="2" customWidth="1"/>
    <col min="10251" max="10497" width="9" style="2"/>
    <col min="10498" max="10498" width="12.625" style="2" customWidth="1"/>
    <col min="10499" max="10499" width="2.625" style="2" customWidth="1"/>
    <col min="10500" max="10500" width="12.625" style="2" customWidth="1"/>
    <col min="10501" max="10501" width="2.625" style="2" customWidth="1"/>
    <col min="10502" max="10502" width="12.625" style="2" customWidth="1"/>
    <col min="10503" max="10503" width="2.625" style="2" customWidth="1"/>
    <col min="10504" max="10506" width="12.625" style="2" customWidth="1"/>
    <col min="10507" max="10753" width="9" style="2"/>
    <col min="10754" max="10754" width="12.625" style="2" customWidth="1"/>
    <col min="10755" max="10755" width="2.625" style="2" customWidth="1"/>
    <col min="10756" max="10756" width="12.625" style="2" customWidth="1"/>
    <col min="10757" max="10757" width="2.625" style="2" customWidth="1"/>
    <col min="10758" max="10758" width="12.625" style="2" customWidth="1"/>
    <col min="10759" max="10759" width="2.625" style="2" customWidth="1"/>
    <col min="10760" max="10762" width="12.625" style="2" customWidth="1"/>
    <col min="10763" max="11009" width="9" style="2"/>
    <col min="11010" max="11010" width="12.625" style="2" customWidth="1"/>
    <col min="11011" max="11011" width="2.625" style="2" customWidth="1"/>
    <col min="11012" max="11012" width="12.625" style="2" customWidth="1"/>
    <col min="11013" max="11013" width="2.625" style="2" customWidth="1"/>
    <col min="11014" max="11014" width="12.625" style="2" customWidth="1"/>
    <col min="11015" max="11015" width="2.625" style="2" customWidth="1"/>
    <col min="11016" max="11018" width="12.625" style="2" customWidth="1"/>
    <col min="11019" max="11265" width="9" style="2"/>
    <col min="11266" max="11266" width="12.625" style="2" customWidth="1"/>
    <col min="11267" max="11267" width="2.625" style="2" customWidth="1"/>
    <col min="11268" max="11268" width="12.625" style="2" customWidth="1"/>
    <col min="11269" max="11269" width="2.625" style="2" customWidth="1"/>
    <col min="11270" max="11270" width="12.625" style="2" customWidth="1"/>
    <col min="11271" max="11271" width="2.625" style="2" customWidth="1"/>
    <col min="11272" max="11274" width="12.625" style="2" customWidth="1"/>
    <col min="11275" max="11521" width="9" style="2"/>
    <col min="11522" max="11522" width="12.625" style="2" customWidth="1"/>
    <col min="11523" max="11523" width="2.625" style="2" customWidth="1"/>
    <col min="11524" max="11524" width="12.625" style="2" customWidth="1"/>
    <col min="11525" max="11525" width="2.625" style="2" customWidth="1"/>
    <col min="11526" max="11526" width="12.625" style="2" customWidth="1"/>
    <col min="11527" max="11527" width="2.625" style="2" customWidth="1"/>
    <col min="11528" max="11530" width="12.625" style="2" customWidth="1"/>
    <col min="11531" max="11777" width="9" style="2"/>
    <col min="11778" max="11778" width="12.625" style="2" customWidth="1"/>
    <col min="11779" max="11779" width="2.625" style="2" customWidth="1"/>
    <col min="11780" max="11780" width="12.625" style="2" customWidth="1"/>
    <col min="11781" max="11781" width="2.625" style="2" customWidth="1"/>
    <col min="11782" max="11782" width="12.625" style="2" customWidth="1"/>
    <col min="11783" max="11783" width="2.625" style="2" customWidth="1"/>
    <col min="11784" max="11786" width="12.625" style="2" customWidth="1"/>
    <col min="11787" max="12033" width="9" style="2"/>
    <col min="12034" max="12034" width="12.625" style="2" customWidth="1"/>
    <col min="12035" max="12035" width="2.625" style="2" customWidth="1"/>
    <col min="12036" max="12036" width="12.625" style="2" customWidth="1"/>
    <col min="12037" max="12037" width="2.625" style="2" customWidth="1"/>
    <col min="12038" max="12038" width="12.625" style="2" customWidth="1"/>
    <col min="12039" max="12039" width="2.625" style="2" customWidth="1"/>
    <col min="12040" max="12042" width="12.625" style="2" customWidth="1"/>
    <col min="12043" max="12289" width="9" style="2"/>
    <col min="12290" max="12290" width="12.625" style="2" customWidth="1"/>
    <col min="12291" max="12291" width="2.625" style="2" customWidth="1"/>
    <col min="12292" max="12292" width="12.625" style="2" customWidth="1"/>
    <col min="12293" max="12293" width="2.625" style="2" customWidth="1"/>
    <col min="12294" max="12294" width="12.625" style="2" customWidth="1"/>
    <col min="12295" max="12295" width="2.625" style="2" customWidth="1"/>
    <col min="12296" max="12298" width="12.625" style="2" customWidth="1"/>
    <col min="12299" max="12545" width="9" style="2"/>
    <col min="12546" max="12546" width="12.625" style="2" customWidth="1"/>
    <col min="12547" max="12547" width="2.625" style="2" customWidth="1"/>
    <col min="12548" max="12548" width="12.625" style="2" customWidth="1"/>
    <col min="12549" max="12549" width="2.625" style="2" customWidth="1"/>
    <col min="12550" max="12550" width="12.625" style="2" customWidth="1"/>
    <col min="12551" max="12551" width="2.625" style="2" customWidth="1"/>
    <col min="12552" max="12554" width="12.625" style="2" customWidth="1"/>
    <col min="12555" max="12801" width="9" style="2"/>
    <col min="12802" max="12802" width="12.625" style="2" customWidth="1"/>
    <col min="12803" max="12803" width="2.625" style="2" customWidth="1"/>
    <col min="12804" max="12804" width="12.625" style="2" customWidth="1"/>
    <col min="12805" max="12805" width="2.625" style="2" customWidth="1"/>
    <col min="12806" max="12806" width="12.625" style="2" customWidth="1"/>
    <col min="12807" max="12807" width="2.625" style="2" customWidth="1"/>
    <col min="12808" max="12810" width="12.625" style="2" customWidth="1"/>
    <col min="12811" max="13057" width="9" style="2"/>
    <col min="13058" max="13058" width="12.625" style="2" customWidth="1"/>
    <col min="13059" max="13059" width="2.625" style="2" customWidth="1"/>
    <col min="13060" max="13060" width="12.625" style="2" customWidth="1"/>
    <col min="13061" max="13061" width="2.625" style="2" customWidth="1"/>
    <col min="13062" max="13062" width="12.625" style="2" customWidth="1"/>
    <col min="13063" max="13063" width="2.625" style="2" customWidth="1"/>
    <col min="13064" max="13066" width="12.625" style="2" customWidth="1"/>
    <col min="13067" max="13313" width="9" style="2"/>
    <col min="13314" max="13314" width="12.625" style="2" customWidth="1"/>
    <col min="13315" max="13315" width="2.625" style="2" customWidth="1"/>
    <col min="13316" max="13316" width="12.625" style="2" customWidth="1"/>
    <col min="13317" max="13317" width="2.625" style="2" customWidth="1"/>
    <col min="13318" max="13318" width="12.625" style="2" customWidth="1"/>
    <col min="13319" max="13319" width="2.625" style="2" customWidth="1"/>
    <col min="13320" max="13322" width="12.625" style="2" customWidth="1"/>
    <col min="13323" max="13569" width="9" style="2"/>
    <col min="13570" max="13570" width="12.625" style="2" customWidth="1"/>
    <col min="13571" max="13571" width="2.625" style="2" customWidth="1"/>
    <col min="13572" max="13572" width="12.625" style="2" customWidth="1"/>
    <col min="13573" max="13573" width="2.625" style="2" customWidth="1"/>
    <col min="13574" max="13574" width="12.625" style="2" customWidth="1"/>
    <col min="13575" max="13575" width="2.625" style="2" customWidth="1"/>
    <col min="13576" max="13578" width="12.625" style="2" customWidth="1"/>
    <col min="13579" max="13825" width="9" style="2"/>
    <col min="13826" max="13826" width="12.625" style="2" customWidth="1"/>
    <col min="13827" max="13827" width="2.625" style="2" customWidth="1"/>
    <col min="13828" max="13828" width="12.625" style="2" customWidth="1"/>
    <col min="13829" max="13829" width="2.625" style="2" customWidth="1"/>
    <col min="13830" max="13830" width="12.625" style="2" customWidth="1"/>
    <col min="13831" max="13831" width="2.625" style="2" customWidth="1"/>
    <col min="13832" max="13834" width="12.625" style="2" customWidth="1"/>
    <col min="13835" max="14081" width="9" style="2"/>
    <col min="14082" max="14082" width="12.625" style="2" customWidth="1"/>
    <col min="14083" max="14083" width="2.625" style="2" customWidth="1"/>
    <col min="14084" max="14084" width="12.625" style="2" customWidth="1"/>
    <col min="14085" max="14085" width="2.625" style="2" customWidth="1"/>
    <col min="14086" max="14086" width="12.625" style="2" customWidth="1"/>
    <col min="14087" max="14087" width="2.625" style="2" customWidth="1"/>
    <col min="14088" max="14090" width="12.625" style="2" customWidth="1"/>
    <col min="14091" max="14337" width="9" style="2"/>
    <col min="14338" max="14338" width="12.625" style="2" customWidth="1"/>
    <col min="14339" max="14339" width="2.625" style="2" customWidth="1"/>
    <col min="14340" max="14340" width="12.625" style="2" customWidth="1"/>
    <col min="14341" max="14341" width="2.625" style="2" customWidth="1"/>
    <col min="14342" max="14342" width="12.625" style="2" customWidth="1"/>
    <col min="14343" max="14343" width="2.625" style="2" customWidth="1"/>
    <col min="14344" max="14346" width="12.625" style="2" customWidth="1"/>
    <col min="14347" max="14593" width="9" style="2"/>
    <col min="14594" max="14594" width="12.625" style="2" customWidth="1"/>
    <col min="14595" max="14595" width="2.625" style="2" customWidth="1"/>
    <col min="14596" max="14596" width="12.625" style="2" customWidth="1"/>
    <col min="14597" max="14597" width="2.625" style="2" customWidth="1"/>
    <col min="14598" max="14598" width="12.625" style="2" customWidth="1"/>
    <col min="14599" max="14599" width="2.625" style="2" customWidth="1"/>
    <col min="14600" max="14602" width="12.625" style="2" customWidth="1"/>
    <col min="14603" max="14849" width="9" style="2"/>
    <col min="14850" max="14850" width="12.625" style="2" customWidth="1"/>
    <col min="14851" max="14851" width="2.625" style="2" customWidth="1"/>
    <col min="14852" max="14852" width="12.625" style="2" customWidth="1"/>
    <col min="14853" max="14853" width="2.625" style="2" customWidth="1"/>
    <col min="14854" max="14854" width="12.625" style="2" customWidth="1"/>
    <col min="14855" max="14855" width="2.625" style="2" customWidth="1"/>
    <col min="14856" max="14858" width="12.625" style="2" customWidth="1"/>
    <col min="14859" max="15105" width="9" style="2"/>
    <col min="15106" max="15106" width="12.625" style="2" customWidth="1"/>
    <col min="15107" max="15107" width="2.625" style="2" customWidth="1"/>
    <col min="15108" max="15108" width="12.625" style="2" customWidth="1"/>
    <col min="15109" max="15109" width="2.625" style="2" customWidth="1"/>
    <col min="15110" max="15110" width="12.625" style="2" customWidth="1"/>
    <col min="15111" max="15111" width="2.625" style="2" customWidth="1"/>
    <col min="15112" max="15114" width="12.625" style="2" customWidth="1"/>
    <col min="15115" max="15361" width="9" style="2"/>
    <col min="15362" max="15362" width="12.625" style="2" customWidth="1"/>
    <col min="15363" max="15363" width="2.625" style="2" customWidth="1"/>
    <col min="15364" max="15364" width="12.625" style="2" customWidth="1"/>
    <col min="15365" max="15365" width="2.625" style="2" customWidth="1"/>
    <col min="15366" max="15366" width="12.625" style="2" customWidth="1"/>
    <col min="15367" max="15367" width="2.625" style="2" customWidth="1"/>
    <col min="15368" max="15370" width="12.625" style="2" customWidth="1"/>
    <col min="15371" max="15617" width="9" style="2"/>
    <col min="15618" max="15618" width="12.625" style="2" customWidth="1"/>
    <col min="15619" max="15619" width="2.625" style="2" customWidth="1"/>
    <col min="15620" max="15620" width="12.625" style="2" customWidth="1"/>
    <col min="15621" max="15621" width="2.625" style="2" customWidth="1"/>
    <col min="15622" max="15622" width="12.625" style="2" customWidth="1"/>
    <col min="15623" max="15623" width="2.625" style="2" customWidth="1"/>
    <col min="15624" max="15626" width="12.625" style="2" customWidth="1"/>
    <col min="15627" max="15873" width="9" style="2"/>
    <col min="15874" max="15874" width="12.625" style="2" customWidth="1"/>
    <col min="15875" max="15875" width="2.625" style="2" customWidth="1"/>
    <col min="15876" max="15876" width="12.625" style="2" customWidth="1"/>
    <col min="15877" max="15877" width="2.625" style="2" customWidth="1"/>
    <col min="15878" max="15878" width="12.625" style="2" customWidth="1"/>
    <col min="15879" max="15879" width="2.625" style="2" customWidth="1"/>
    <col min="15880" max="15882" width="12.625" style="2" customWidth="1"/>
    <col min="15883" max="16129" width="9" style="2"/>
    <col min="16130" max="16130" width="12.625" style="2" customWidth="1"/>
    <col min="16131" max="16131" width="2.625" style="2" customWidth="1"/>
    <col min="16132" max="16132" width="12.625" style="2" customWidth="1"/>
    <col min="16133" max="16133" width="2.625" style="2" customWidth="1"/>
    <col min="16134" max="16134" width="12.625" style="2" customWidth="1"/>
    <col min="16135" max="16135" width="2.625" style="2" customWidth="1"/>
    <col min="16136" max="16138" width="12.625" style="2" customWidth="1"/>
    <col min="16139" max="16384" width="9" style="2"/>
  </cols>
  <sheetData>
    <row r="1" spans="1:12" s="1" customFormat="1" ht="13.5">
      <c r="B1" s="458" t="s">
        <v>11</v>
      </c>
      <c r="C1" s="5"/>
      <c r="D1" s="5"/>
      <c r="E1" s="404" t="s">
        <v>12</v>
      </c>
      <c r="G1" s="454" t="s">
        <v>13</v>
      </c>
      <c r="H1" s="455"/>
      <c r="I1" s="7"/>
      <c r="J1" s="454" t="s">
        <v>14</v>
      </c>
      <c r="K1" s="455"/>
    </row>
    <row r="2" spans="1:12" s="1" customFormat="1" ht="13.5">
      <c r="B2" s="459"/>
      <c r="C2" s="5"/>
      <c r="D2" s="5"/>
      <c r="E2" s="405"/>
      <c r="G2" s="13" t="s">
        <v>15</v>
      </c>
      <c r="H2" s="14" t="s">
        <v>16</v>
      </c>
      <c r="I2" s="7"/>
      <c r="J2" s="13" t="s">
        <v>17</v>
      </c>
      <c r="K2" s="14" t="s">
        <v>18</v>
      </c>
    </row>
    <row r="3" spans="1:12" s="1" customFormat="1" ht="13.5">
      <c r="B3" s="4"/>
      <c r="C3" s="6"/>
      <c r="D3" s="6"/>
      <c r="E3" s="4"/>
      <c r="F3" s="7"/>
      <c r="G3" s="8"/>
      <c r="H3" s="9"/>
      <c r="I3" s="7"/>
      <c r="J3" s="8"/>
      <c r="K3" s="9"/>
      <c r="L3" s="7"/>
    </row>
    <row r="4" spans="1:12" ht="13.5">
      <c r="E4" s="3" t="s">
        <v>459</v>
      </c>
      <c r="G4" s="3" t="s">
        <v>292</v>
      </c>
      <c r="I4" s="408" t="s">
        <v>554</v>
      </c>
      <c r="J4" s="408"/>
      <c r="K4" s="408"/>
    </row>
    <row r="5" spans="1:12" ht="13.5">
      <c r="B5" s="387" t="s">
        <v>10</v>
      </c>
      <c r="E5" s="390" t="s">
        <v>5</v>
      </c>
      <c r="F5" s="391"/>
      <c r="G5" s="392" t="s">
        <v>555</v>
      </c>
      <c r="H5" s="391"/>
      <c r="I5" s="391"/>
      <c r="J5" s="391"/>
      <c r="K5" s="391"/>
    </row>
    <row r="6" spans="1:12" ht="13.5">
      <c r="B6" s="388"/>
      <c r="E6" s="390" t="s">
        <v>6</v>
      </c>
      <c r="F6" s="391"/>
      <c r="G6" s="393" t="s">
        <v>525</v>
      </c>
      <c r="H6" s="394"/>
      <c r="I6" s="394"/>
      <c r="J6" s="394"/>
      <c r="K6" s="395"/>
    </row>
    <row r="7" spans="1:12" ht="13.5">
      <c r="B7" s="388"/>
      <c r="E7" s="391"/>
      <c r="F7" s="391"/>
      <c r="G7" s="396"/>
      <c r="H7" s="397"/>
      <c r="I7" s="397"/>
      <c r="J7" s="397"/>
      <c r="K7" s="398"/>
    </row>
    <row r="8" spans="1:12" ht="13.5">
      <c r="B8" s="389"/>
      <c r="E8" s="391"/>
      <c r="F8" s="391"/>
      <c r="G8" s="396"/>
      <c r="H8" s="397"/>
      <c r="I8" s="397"/>
      <c r="J8" s="397"/>
      <c r="K8" s="398"/>
    </row>
    <row r="9" spans="1:12" ht="13.5">
      <c r="E9" s="391"/>
      <c r="F9" s="391"/>
      <c r="G9" s="399"/>
      <c r="H9" s="400"/>
      <c r="I9" s="400"/>
      <c r="J9" s="400"/>
      <c r="K9" s="401"/>
    </row>
    <row r="10" spans="1:12" ht="13.5">
      <c r="A10" s="139" t="s">
        <v>1033</v>
      </c>
    </row>
    <row r="11" spans="1:12" ht="13.5">
      <c r="A11" s="65" t="s">
        <v>833</v>
      </c>
      <c r="B11" s="427" t="s">
        <v>7</v>
      </c>
      <c r="C11" s="427"/>
      <c r="D11" s="67" t="s">
        <v>834</v>
      </c>
      <c r="E11" s="427" t="s">
        <v>8</v>
      </c>
      <c r="F11" s="427"/>
      <c r="G11" s="427"/>
      <c r="H11" s="427"/>
      <c r="I11" s="427"/>
      <c r="J11" s="427"/>
      <c r="K11" s="427"/>
    </row>
    <row r="12" spans="1:12" ht="24.95" customHeight="1">
      <c r="A12" s="66"/>
      <c r="B12" s="393" t="s">
        <v>526</v>
      </c>
      <c r="C12" s="428"/>
      <c r="D12" s="133"/>
      <c r="E12" s="381" t="s">
        <v>556</v>
      </c>
      <c r="F12" s="382"/>
      <c r="G12" s="382"/>
      <c r="H12" s="382"/>
      <c r="I12" s="382"/>
      <c r="J12" s="382"/>
      <c r="K12" s="383"/>
    </row>
    <row r="13" spans="1:12" ht="24.95" customHeight="1">
      <c r="A13" s="66"/>
      <c r="B13" s="429"/>
      <c r="C13" s="430"/>
      <c r="D13" s="134"/>
      <c r="E13" s="384" t="s">
        <v>557</v>
      </c>
      <c r="F13" s="385"/>
      <c r="G13" s="385"/>
      <c r="H13" s="385"/>
      <c r="I13" s="385"/>
      <c r="J13" s="385"/>
      <c r="K13" s="386"/>
    </row>
    <row r="14" spans="1:12" ht="24.95" customHeight="1">
      <c r="A14" s="66"/>
      <c r="B14" s="429"/>
      <c r="C14" s="430"/>
      <c r="D14" s="134"/>
      <c r="E14" s="384" t="s">
        <v>558</v>
      </c>
      <c r="F14" s="385"/>
      <c r="G14" s="385"/>
      <c r="H14" s="385"/>
      <c r="I14" s="385"/>
      <c r="J14" s="385"/>
      <c r="K14" s="386"/>
    </row>
    <row r="15" spans="1:12" ht="24.95" customHeight="1">
      <c r="A15" s="66"/>
      <c r="B15" s="429"/>
      <c r="C15" s="430"/>
      <c r="D15" s="134"/>
      <c r="E15" s="434"/>
      <c r="F15" s="435"/>
      <c r="G15" s="435"/>
      <c r="H15" s="435"/>
      <c r="I15" s="435"/>
      <c r="J15" s="435"/>
      <c r="K15" s="436"/>
    </row>
    <row r="16" spans="1:12" ht="24.95" customHeight="1">
      <c r="A16" s="66"/>
      <c r="B16" s="429"/>
      <c r="C16" s="430"/>
      <c r="D16" s="134"/>
      <c r="E16" s="434"/>
      <c r="F16" s="435"/>
      <c r="G16" s="435"/>
      <c r="H16" s="435"/>
      <c r="I16" s="435"/>
      <c r="J16" s="435"/>
      <c r="K16" s="436"/>
    </row>
    <row r="17" spans="1:11" ht="24.95" customHeight="1">
      <c r="A17" s="66"/>
      <c r="B17" s="431"/>
      <c r="C17" s="430"/>
      <c r="D17" s="134"/>
      <c r="E17" s="365"/>
      <c r="F17" s="366"/>
      <c r="G17" s="366"/>
      <c r="H17" s="366"/>
      <c r="I17" s="366"/>
      <c r="J17" s="366"/>
      <c r="K17" s="367"/>
    </row>
    <row r="18" spans="1:11" ht="24.95" customHeight="1">
      <c r="A18" s="66"/>
      <c r="B18" s="431"/>
      <c r="C18" s="430"/>
      <c r="D18" s="134"/>
      <c r="E18" s="362"/>
      <c r="F18" s="363"/>
      <c r="G18" s="363"/>
      <c r="H18" s="363"/>
      <c r="I18" s="363"/>
      <c r="J18" s="363"/>
      <c r="K18" s="364"/>
    </row>
    <row r="19" spans="1:11" ht="24.95" customHeight="1">
      <c r="A19" s="66"/>
      <c r="B19" s="431"/>
      <c r="C19" s="430"/>
      <c r="D19" s="134"/>
      <c r="E19" s="365"/>
      <c r="F19" s="366"/>
      <c r="G19" s="366"/>
      <c r="H19" s="366"/>
      <c r="I19" s="366"/>
      <c r="J19" s="366"/>
      <c r="K19" s="367"/>
    </row>
    <row r="20" spans="1:11" ht="24.95" customHeight="1">
      <c r="A20" s="66"/>
      <c r="B20" s="431"/>
      <c r="C20" s="430"/>
      <c r="D20" s="134"/>
      <c r="E20" s="368"/>
      <c r="F20" s="369"/>
      <c r="G20" s="369"/>
      <c r="H20" s="369"/>
      <c r="I20" s="369"/>
      <c r="J20" s="369"/>
      <c r="K20" s="370"/>
    </row>
    <row r="21" spans="1:11" ht="24.95" customHeight="1">
      <c r="A21" s="66"/>
      <c r="B21" s="393" t="s">
        <v>530</v>
      </c>
      <c r="C21" s="428"/>
      <c r="D21" s="133"/>
      <c r="E21" s="381" t="s">
        <v>559</v>
      </c>
      <c r="F21" s="382"/>
      <c r="G21" s="382"/>
      <c r="H21" s="382"/>
      <c r="I21" s="382"/>
      <c r="J21" s="382"/>
      <c r="K21" s="383"/>
    </row>
    <row r="22" spans="1:11" ht="24.95" customHeight="1">
      <c r="A22" s="66"/>
      <c r="B22" s="429"/>
      <c r="C22" s="430"/>
      <c r="D22" s="134"/>
      <c r="E22" s="384" t="s">
        <v>560</v>
      </c>
      <c r="F22" s="385"/>
      <c r="G22" s="385"/>
      <c r="H22" s="385"/>
      <c r="I22" s="385"/>
      <c r="J22" s="385"/>
      <c r="K22" s="386"/>
    </row>
    <row r="23" spans="1:11" ht="24.95" customHeight="1">
      <c r="A23" s="66"/>
      <c r="B23" s="429"/>
      <c r="C23" s="430"/>
      <c r="D23" s="134"/>
      <c r="E23" s="384" t="s">
        <v>561</v>
      </c>
      <c r="F23" s="385"/>
      <c r="G23" s="385"/>
      <c r="H23" s="385"/>
      <c r="I23" s="385"/>
      <c r="J23" s="385"/>
      <c r="K23" s="386"/>
    </row>
    <row r="24" spans="1:11" ht="24.95" customHeight="1">
      <c r="A24" s="66"/>
      <c r="B24" s="429"/>
      <c r="C24" s="430"/>
      <c r="D24" s="134"/>
      <c r="E24" s="384" t="s">
        <v>562</v>
      </c>
      <c r="F24" s="385"/>
      <c r="G24" s="385"/>
      <c r="H24" s="385"/>
      <c r="I24" s="385"/>
      <c r="J24" s="385"/>
      <c r="K24" s="386"/>
    </row>
    <row r="25" spans="1:11" ht="24.95" customHeight="1">
      <c r="A25" s="66"/>
      <c r="B25" s="429"/>
      <c r="C25" s="430"/>
      <c r="D25" s="134"/>
      <c r="E25" s="362"/>
      <c r="F25" s="363"/>
      <c r="G25" s="363"/>
      <c r="H25" s="363"/>
      <c r="I25" s="363"/>
      <c r="J25" s="363"/>
      <c r="K25" s="364"/>
    </row>
    <row r="26" spans="1:11" ht="24.95" customHeight="1">
      <c r="A26" s="66"/>
      <c r="B26" s="431"/>
      <c r="C26" s="430"/>
      <c r="D26" s="134"/>
      <c r="E26" s="365"/>
      <c r="F26" s="366"/>
      <c r="G26" s="366"/>
      <c r="H26" s="366"/>
      <c r="I26" s="366"/>
      <c r="J26" s="366"/>
      <c r="K26" s="367"/>
    </row>
    <row r="27" spans="1:11" ht="24.95" customHeight="1">
      <c r="A27" s="66"/>
      <c r="B27" s="431"/>
      <c r="C27" s="430"/>
      <c r="D27" s="134"/>
      <c r="E27" s="362"/>
      <c r="F27" s="363"/>
      <c r="G27" s="363"/>
      <c r="H27" s="363"/>
      <c r="I27" s="363"/>
      <c r="J27" s="363"/>
      <c r="K27" s="364"/>
    </row>
    <row r="28" spans="1:11" ht="24.95" customHeight="1">
      <c r="A28" s="66"/>
      <c r="B28" s="431"/>
      <c r="C28" s="430"/>
      <c r="D28" s="134"/>
      <c r="E28" s="365"/>
      <c r="F28" s="366"/>
      <c r="G28" s="366"/>
      <c r="H28" s="366"/>
      <c r="I28" s="366"/>
      <c r="J28" s="366"/>
      <c r="K28" s="367"/>
    </row>
    <row r="29" spans="1:11" ht="24.95" customHeight="1">
      <c r="A29" s="66"/>
      <c r="B29" s="432"/>
      <c r="C29" s="433"/>
      <c r="D29" s="135"/>
      <c r="E29" s="368"/>
      <c r="F29" s="369"/>
      <c r="G29" s="369"/>
      <c r="H29" s="369"/>
      <c r="I29" s="369"/>
      <c r="J29" s="369"/>
      <c r="K29" s="370"/>
    </row>
    <row r="30" spans="1:11" ht="24.95" customHeight="1">
      <c r="A30" s="66"/>
      <c r="B30" s="429"/>
      <c r="C30" s="430"/>
      <c r="D30" s="134"/>
      <c r="E30" s="372"/>
      <c r="F30" s="373"/>
      <c r="G30" s="373"/>
      <c r="H30" s="373"/>
      <c r="I30" s="373"/>
      <c r="J30" s="373"/>
      <c r="K30" s="374"/>
    </row>
    <row r="31" spans="1:11" ht="24.95" customHeight="1">
      <c r="A31" s="66"/>
      <c r="B31" s="429"/>
      <c r="C31" s="430"/>
      <c r="D31" s="134"/>
      <c r="E31" s="365"/>
      <c r="F31" s="366"/>
      <c r="G31" s="366"/>
      <c r="H31" s="366"/>
      <c r="I31" s="366"/>
      <c r="J31" s="366"/>
      <c r="K31" s="367"/>
    </row>
    <row r="32" spans="1:11" ht="24.95" customHeight="1">
      <c r="A32" s="66"/>
      <c r="B32" s="429"/>
      <c r="C32" s="430"/>
      <c r="D32" s="134"/>
      <c r="E32" s="365"/>
      <c r="F32" s="366"/>
      <c r="G32" s="366"/>
      <c r="H32" s="366"/>
      <c r="I32" s="366"/>
      <c r="J32" s="366"/>
      <c r="K32" s="367"/>
    </row>
    <row r="33" spans="1:11" ht="24.95" customHeight="1">
      <c r="A33" s="66"/>
      <c r="B33" s="429"/>
      <c r="C33" s="430"/>
      <c r="D33" s="134"/>
      <c r="E33" s="365"/>
      <c r="F33" s="366"/>
      <c r="G33" s="366"/>
      <c r="H33" s="366"/>
      <c r="I33" s="366"/>
      <c r="J33" s="366"/>
      <c r="K33" s="367"/>
    </row>
    <row r="34" spans="1:11" ht="24.95" customHeight="1">
      <c r="A34" s="66"/>
      <c r="B34" s="429"/>
      <c r="C34" s="430"/>
      <c r="D34" s="134"/>
      <c r="E34" s="365"/>
      <c r="F34" s="366"/>
      <c r="G34" s="366"/>
      <c r="H34" s="366"/>
      <c r="I34" s="366"/>
      <c r="J34" s="366"/>
      <c r="K34" s="367"/>
    </row>
    <row r="35" spans="1:11" ht="24.95" customHeight="1">
      <c r="A35" s="66"/>
      <c r="B35" s="431"/>
      <c r="C35" s="430"/>
      <c r="D35" s="134"/>
      <c r="E35" s="365"/>
      <c r="F35" s="366"/>
      <c r="G35" s="366"/>
      <c r="H35" s="366"/>
      <c r="I35" s="366"/>
      <c r="J35" s="366"/>
      <c r="K35" s="367"/>
    </row>
    <row r="36" spans="1:11" ht="24.95" customHeight="1">
      <c r="A36" s="66"/>
      <c r="B36" s="431"/>
      <c r="C36" s="430"/>
      <c r="D36" s="134"/>
      <c r="E36" s="362"/>
      <c r="F36" s="363"/>
      <c r="G36" s="363"/>
      <c r="H36" s="363"/>
      <c r="I36" s="363"/>
      <c r="J36" s="363"/>
      <c r="K36" s="364"/>
    </row>
    <row r="37" spans="1:11" ht="24.95" customHeight="1">
      <c r="A37" s="66"/>
      <c r="B37" s="431"/>
      <c r="C37" s="430"/>
      <c r="D37" s="134"/>
      <c r="E37" s="365"/>
      <c r="F37" s="366"/>
      <c r="G37" s="366"/>
      <c r="H37" s="366"/>
      <c r="I37" s="366"/>
      <c r="J37" s="366"/>
      <c r="K37" s="367"/>
    </row>
    <row r="38" spans="1:11" ht="24.95" customHeight="1">
      <c r="A38" s="66"/>
      <c r="B38" s="431"/>
      <c r="C38" s="430"/>
      <c r="D38" s="134"/>
      <c r="E38" s="368"/>
      <c r="F38" s="369"/>
      <c r="G38" s="369"/>
      <c r="H38" s="369"/>
      <c r="I38" s="369"/>
      <c r="J38" s="369"/>
      <c r="K38" s="370"/>
    </row>
    <row r="39" spans="1:11" ht="24.95" customHeight="1">
      <c r="A39" s="66"/>
      <c r="B39" s="393"/>
      <c r="C39" s="428"/>
      <c r="D39" s="136"/>
      <c r="E39" s="372"/>
      <c r="F39" s="373"/>
      <c r="G39" s="373"/>
      <c r="H39" s="373"/>
      <c r="I39" s="373"/>
      <c r="J39" s="373"/>
      <c r="K39" s="374"/>
    </row>
    <row r="40" spans="1:11" ht="24.95" customHeight="1">
      <c r="A40" s="66"/>
      <c r="B40" s="429"/>
      <c r="C40" s="430"/>
      <c r="D40" s="137"/>
      <c r="E40" s="365"/>
      <c r="F40" s="366"/>
      <c r="G40" s="366"/>
      <c r="H40" s="366"/>
      <c r="I40" s="366"/>
      <c r="J40" s="366"/>
      <c r="K40" s="367"/>
    </row>
    <row r="41" spans="1:11" ht="24.95" customHeight="1">
      <c r="A41" s="66"/>
      <c r="B41" s="429"/>
      <c r="C41" s="430"/>
      <c r="D41" s="137"/>
      <c r="E41" s="365"/>
      <c r="F41" s="366"/>
      <c r="G41" s="366"/>
      <c r="H41" s="366"/>
      <c r="I41" s="366"/>
      <c r="J41" s="366"/>
      <c r="K41" s="367"/>
    </row>
    <row r="42" spans="1:11" ht="24.95" customHeight="1">
      <c r="A42" s="66"/>
      <c r="B42" s="429"/>
      <c r="C42" s="430"/>
      <c r="D42" s="137"/>
      <c r="E42" s="365"/>
      <c r="F42" s="366"/>
      <c r="G42" s="366"/>
      <c r="H42" s="366"/>
      <c r="I42" s="366"/>
      <c r="J42" s="366"/>
      <c r="K42" s="367"/>
    </row>
    <row r="43" spans="1:11" ht="24.95" customHeight="1">
      <c r="A43" s="66"/>
      <c r="B43" s="429"/>
      <c r="C43" s="430"/>
      <c r="D43" s="137"/>
      <c r="E43" s="365"/>
      <c r="F43" s="366"/>
      <c r="G43" s="366"/>
      <c r="H43" s="366"/>
      <c r="I43" s="366"/>
      <c r="J43" s="366"/>
      <c r="K43" s="367"/>
    </row>
    <row r="44" spans="1:11" ht="24.95" customHeight="1">
      <c r="A44" s="66"/>
      <c r="B44" s="431"/>
      <c r="C44" s="430"/>
      <c r="D44" s="137"/>
      <c r="E44" s="365"/>
      <c r="F44" s="366"/>
      <c r="G44" s="366"/>
      <c r="H44" s="366"/>
      <c r="I44" s="366"/>
      <c r="J44" s="366"/>
      <c r="K44" s="367"/>
    </row>
    <row r="45" spans="1:11" ht="24.95" customHeight="1">
      <c r="A45" s="66"/>
      <c r="B45" s="431"/>
      <c r="C45" s="430"/>
      <c r="D45" s="137"/>
      <c r="E45" s="362"/>
      <c r="F45" s="363"/>
      <c r="G45" s="363"/>
      <c r="H45" s="363"/>
      <c r="I45" s="363"/>
      <c r="J45" s="363"/>
      <c r="K45" s="364"/>
    </row>
    <row r="46" spans="1:11" ht="24.95" customHeight="1">
      <c r="A46" s="66"/>
      <c r="B46" s="431"/>
      <c r="C46" s="430"/>
      <c r="D46" s="137"/>
      <c r="E46" s="365"/>
      <c r="F46" s="366"/>
      <c r="G46" s="366"/>
      <c r="H46" s="366"/>
      <c r="I46" s="366"/>
      <c r="J46" s="366"/>
      <c r="K46" s="367"/>
    </row>
    <row r="47" spans="1:11" ht="24.95" customHeight="1">
      <c r="A47" s="66"/>
      <c r="B47" s="432"/>
      <c r="C47" s="433"/>
      <c r="D47" s="138"/>
      <c r="E47" s="368"/>
      <c r="F47" s="369"/>
      <c r="G47" s="369"/>
      <c r="H47" s="369"/>
      <c r="I47" s="369"/>
      <c r="J47" s="369"/>
      <c r="K47" s="370"/>
    </row>
    <row r="48" spans="1:11" ht="13.5"/>
    <row r="49" spans="2:11" ht="13.5">
      <c r="B49" s="2" t="s">
        <v>9</v>
      </c>
    </row>
    <row r="50" spans="2:11" ht="13.5">
      <c r="B50" s="409" t="s">
        <v>550</v>
      </c>
      <c r="C50" s="410"/>
      <c r="D50" s="410"/>
      <c r="E50" s="410"/>
      <c r="F50" s="410"/>
      <c r="G50" s="411"/>
      <c r="H50" s="409" t="s">
        <v>535</v>
      </c>
      <c r="I50" s="410"/>
      <c r="J50" s="410"/>
      <c r="K50" s="411"/>
    </row>
    <row r="51" spans="2:11" ht="13.5">
      <c r="B51" s="412"/>
      <c r="C51" s="413"/>
      <c r="D51" s="413"/>
      <c r="E51" s="413"/>
      <c r="F51" s="413"/>
      <c r="G51" s="414"/>
      <c r="H51" s="412"/>
      <c r="I51" s="413"/>
      <c r="J51" s="413"/>
      <c r="K51" s="414"/>
    </row>
    <row r="52" spans="2:11" ht="13.5">
      <c r="B52" s="412"/>
      <c r="C52" s="413"/>
      <c r="D52" s="413"/>
      <c r="E52" s="413"/>
      <c r="F52" s="413"/>
      <c r="G52" s="414"/>
      <c r="H52" s="412"/>
      <c r="I52" s="413"/>
      <c r="J52" s="413"/>
      <c r="K52" s="414"/>
    </row>
    <row r="53" spans="2:11" ht="13.5">
      <c r="B53" s="412"/>
      <c r="C53" s="413"/>
      <c r="D53" s="413"/>
      <c r="E53" s="413"/>
      <c r="F53" s="413"/>
      <c r="G53" s="414"/>
      <c r="H53" s="412"/>
      <c r="I53" s="413"/>
      <c r="J53" s="413"/>
      <c r="K53" s="414"/>
    </row>
    <row r="54" spans="2:11" ht="13.5">
      <c r="B54" s="412"/>
      <c r="C54" s="413"/>
      <c r="D54" s="413"/>
      <c r="E54" s="413"/>
      <c r="F54" s="413"/>
      <c r="G54" s="414"/>
      <c r="H54" s="412"/>
      <c r="I54" s="413"/>
      <c r="J54" s="413"/>
      <c r="K54" s="414"/>
    </row>
    <row r="55" spans="2:11" ht="13.5">
      <c r="B55" s="412"/>
      <c r="C55" s="413"/>
      <c r="D55" s="413"/>
      <c r="E55" s="413"/>
      <c r="F55" s="413"/>
      <c r="G55" s="414"/>
      <c r="H55" s="412"/>
      <c r="I55" s="413"/>
      <c r="J55" s="413"/>
      <c r="K55" s="414"/>
    </row>
    <row r="56" spans="2:11" ht="13.5">
      <c r="B56" s="412"/>
      <c r="C56" s="413"/>
      <c r="D56" s="413"/>
      <c r="E56" s="413"/>
      <c r="F56" s="413"/>
      <c r="G56" s="414"/>
      <c r="H56" s="412"/>
      <c r="I56" s="413"/>
      <c r="J56" s="413"/>
      <c r="K56" s="414"/>
    </row>
    <row r="57" spans="2:11" ht="13.5">
      <c r="B57" s="412"/>
      <c r="C57" s="413"/>
      <c r="D57" s="413"/>
      <c r="E57" s="413"/>
      <c r="F57" s="413"/>
      <c r="G57" s="414"/>
      <c r="H57" s="412"/>
      <c r="I57" s="413"/>
      <c r="J57" s="413"/>
      <c r="K57" s="414"/>
    </row>
    <row r="58" spans="2:11" ht="13.5">
      <c r="B58" s="412"/>
      <c r="C58" s="413"/>
      <c r="D58" s="413"/>
      <c r="E58" s="413"/>
      <c r="F58" s="413"/>
      <c r="G58" s="414"/>
      <c r="H58" s="412"/>
      <c r="I58" s="413"/>
      <c r="J58" s="413"/>
      <c r="K58" s="414"/>
    </row>
    <row r="59" spans="2:11" ht="13.5">
      <c r="B59" s="412"/>
      <c r="C59" s="413"/>
      <c r="D59" s="413"/>
      <c r="E59" s="413"/>
      <c r="F59" s="413"/>
      <c r="G59" s="414"/>
      <c r="H59" s="412"/>
      <c r="I59" s="413"/>
      <c r="J59" s="413"/>
      <c r="K59" s="414"/>
    </row>
    <row r="60" spans="2:11" ht="13.5">
      <c r="B60" s="412"/>
      <c r="C60" s="413"/>
      <c r="D60" s="413"/>
      <c r="E60" s="413"/>
      <c r="F60" s="413"/>
      <c r="G60" s="414"/>
      <c r="H60" s="412"/>
      <c r="I60" s="413"/>
      <c r="J60" s="413"/>
      <c r="K60" s="414"/>
    </row>
    <row r="61" spans="2:11" ht="13.5">
      <c r="B61" s="412"/>
      <c r="C61" s="413"/>
      <c r="D61" s="413"/>
      <c r="E61" s="413"/>
      <c r="F61" s="413"/>
      <c r="G61" s="414"/>
      <c r="H61" s="412"/>
      <c r="I61" s="413"/>
      <c r="J61" s="413"/>
      <c r="K61" s="414"/>
    </row>
    <row r="62" spans="2:11" ht="13.5">
      <c r="B62" s="415"/>
      <c r="C62" s="416"/>
      <c r="D62" s="416"/>
      <c r="E62" s="416"/>
      <c r="F62" s="416"/>
      <c r="G62" s="417"/>
      <c r="H62" s="421"/>
      <c r="I62" s="422"/>
      <c r="J62" s="422"/>
      <c r="K62" s="423"/>
    </row>
    <row r="63" spans="2:11" ht="13.5">
      <c r="B63" s="415"/>
      <c r="C63" s="416"/>
      <c r="D63" s="416"/>
      <c r="E63" s="416"/>
      <c r="F63" s="416"/>
      <c r="G63" s="417"/>
      <c r="H63" s="421"/>
      <c r="I63" s="422"/>
      <c r="J63" s="422"/>
      <c r="K63" s="423"/>
    </row>
    <row r="64" spans="2:11" ht="13.5">
      <c r="B64" s="415"/>
      <c r="C64" s="416"/>
      <c r="D64" s="416"/>
      <c r="E64" s="416"/>
      <c r="F64" s="416"/>
      <c r="G64" s="417"/>
      <c r="H64" s="421"/>
      <c r="I64" s="422"/>
      <c r="J64" s="422"/>
      <c r="K64" s="423"/>
    </row>
    <row r="65" spans="2:11" ht="13.5">
      <c r="B65" s="415"/>
      <c r="C65" s="416"/>
      <c r="D65" s="416"/>
      <c r="E65" s="416"/>
      <c r="F65" s="416"/>
      <c r="G65" s="417"/>
      <c r="H65" s="421"/>
      <c r="I65" s="422"/>
      <c r="J65" s="422"/>
      <c r="K65" s="423"/>
    </row>
    <row r="66" spans="2:11" ht="13.5">
      <c r="B66" s="415"/>
      <c r="C66" s="416"/>
      <c r="D66" s="416"/>
      <c r="E66" s="416"/>
      <c r="F66" s="416"/>
      <c r="G66" s="417"/>
      <c r="H66" s="421"/>
      <c r="I66" s="422"/>
      <c r="J66" s="422"/>
      <c r="K66" s="423"/>
    </row>
    <row r="67" spans="2:11" ht="13.5">
      <c r="B67" s="415"/>
      <c r="C67" s="416"/>
      <c r="D67" s="416"/>
      <c r="E67" s="416"/>
      <c r="F67" s="416"/>
      <c r="G67" s="417"/>
      <c r="H67" s="421"/>
      <c r="I67" s="422"/>
      <c r="J67" s="422"/>
      <c r="K67" s="423"/>
    </row>
    <row r="68" spans="2:11" ht="13.5">
      <c r="B68" s="415"/>
      <c r="C68" s="416"/>
      <c r="D68" s="416"/>
      <c r="E68" s="416"/>
      <c r="F68" s="416"/>
      <c r="G68" s="417"/>
      <c r="H68" s="421"/>
      <c r="I68" s="422"/>
      <c r="J68" s="422"/>
      <c r="K68" s="423"/>
    </row>
    <row r="69" spans="2:11" ht="13.5">
      <c r="B69" s="415"/>
      <c r="C69" s="416"/>
      <c r="D69" s="416"/>
      <c r="E69" s="416"/>
      <c r="F69" s="416"/>
      <c r="G69" s="417"/>
      <c r="H69" s="421"/>
      <c r="I69" s="422"/>
      <c r="J69" s="422"/>
      <c r="K69" s="423"/>
    </row>
    <row r="70" spans="2:11" ht="13.5">
      <c r="B70" s="418"/>
      <c r="C70" s="419"/>
      <c r="D70" s="419"/>
      <c r="E70" s="419"/>
      <c r="F70" s="419"/>
      <c r="G70" s="420"/>
      <c r="H70" s="424"/>
      <c r="I70" s="425"/>
      <c r="J70" s="425"/>
      <c r="K70" s="426"/>
    </row>
    <row r="71" spans="2:11" ht="13.5"/>
    <row r="72" spans="2:11" ht="13.5"/>
    <row r="73" spans="2:11" ht="13.5"/>
    <row r="74" spans="2:11" ht="13.5"/>
    <row r="75" spans="2:11" ht="13.5"/>
    <row r="76" spans="2:11" ht="13.5"/>
    <row r="77" spans="2:11" ht="13.5"/>
    <row r="78" spans="2:11" ht="13.5"/>
    <row r="79" spans="2:11" ht="13.5"/>
    <row r="80" spans="2:11" ht="13.5"/>
    <row r="81" ht="13.5"/>
    <row r="82" ht="13.5"/>
    <row r="83" ht="13.5"/>
    <row r="84" ht="13.5"/>
    <row r="85" ht="13.5"/>
    <row r="86" ht="13.5"/>
    <row r="87" ht="13.5"/>
    <row r="88" ht="13.5"/>
    <row r="89" ht="13.5"/>
    <row r="90" ht="13.5"/>
    <row r="91" ht="13.5"/>
    <row r="92" ht="13.5"/>
    <row r="93" ht="13.5"/>
    <row r="94" ht="13.5"/>
    <row r="95" ht="13.5"/>
    <row r="96" ht="13.5"/>
    <row r="97" ht="13.5"/>
    <row r="98" ht="13.5"/>
    <row r="99" ht="13.5"/>
    <row r="100" ht="13.5"/>
    <row r="101" ht="13.5"/>
    <row r="102" ht="13.5"/>
  </sheetData>
  <mergeCells count="54">
    <mergeCell ref="B5:B8"/>
    <mergeCell ref="E5:F5"/>
    <mergeCell ref="G5:K5"/>
    <mergeCell ref="E6:F9"/>
    <mergeCell ref="G6:K9"/>
    <mergeCell ref="B1:B2"/>
    <mergeCell ref="E1:E2"/>
    <mergeCell ref="G1:H1"/>
    <mergeCell ref="J1:K1"/>
    <mergeCell ref="I4:K4"/>
    <mergeCell ref="B50:G70"/>
    <mergeCell ref="H50:K70"/>
    <mergeCell ref="B11:C11"/>
    <mergeCell ref="E11:K11"/>
    <mergeCell ref="B12:C20"/>
    <mergeCell ref="B21:C29"/>
    <mergeCell ref="B30:C38"/>
    <mergeCell ref="B39:C47"/>
    <mergeCell ref="E12:K12"/>
    <mergeCell ref="E13:K13"/>
    <mergeCell ref="E14:K14"/>
    <mergeCell ref="E15:K15"/>
    <mergeCell ref="E16:K16"/>
    <mergeCell ref="E17:K17"/>
    <mergeCell ref="E18:K18"/>
    <mergeCell ref="E19:K19"/>
    <mergeCell ref="E20:K20"/>
    <mergeCell ref="E21:K21"/>
    <mergeCell ref="E22:K22"/>
    <mergeCell ref="E23:K23"/>
    <mergeCell ref="E24:K24"/>
    <mergeCell ref="E25:K25"/>
    <mergeCell ref="E26:K26"/>
    <mergeCell ref="E27:K27"/>
    <mergeCell ref="E28:K28"/>
    <mergeCell ref="E29:K29"/>
    <mergeCell ref="E30:K30"/>
    <mergeCell ref="E31:K31"/>
    <mergeCell ref="E32:K32"/>
    <mergeCell ref="E33:K33"/>
    <mergeCell ref="E34:K34"/>
    <mergeCell ref="E35:K35"/>
    <mergeCell ref="E36:K36"/>
    <mergeCell ref="E37:K37"/>
    <mergeCell ref="E38:K38"/>
    <mergeCell ref="E39:K39"/>
    <mergeCell ref="E45:K45"/>
    <mergeCell ref="E46:K46"/>
    <mergeCell ref="E47:K47"/>
    <mergeCell ref="E40:K40"/>
    <mergeCell ref="E41:K41"/>
    <mergeCell ref="E42:K42"/>
    <mergeCell ref="E43:K43"/>
    <mergeCell ref="E44:K44"/>
  </mergeCells>
  <phoneticPr fontId="1"/>
  <hyperlinks>
    <hyperlink ref="I4:K4" location="データ一覧表!A38" tooltip="ﾃﾞｰﾀ一覧表のシートへ戻る" display="ユニット番号　01C058L34"/>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0000"/>
  </sheetPr>
  <dimension ref="A1:L102"/>
  <sheetViews>
    <sheetView workbookViewId="0">
      <selection activeCell="I4" sqref="I4:K4"/>
    </sheetView>
  </sheetViews>
  <sheetFormatPr defaultRowHeight="20.100000000000001" customHeight="1"/>
  <cols>
    <col min="1" max="1" width="10.625" style="2" customWidth="1"/>
    <col min="2" max="2" width="17.25" style="2" customWidth="1"/>
    <col min="3" max="3" width="2.625" style="2" customWidth="1"/>
    <col min="4" max="4" width="3.625" style="2" customWidth="1"/>
    <col min="5" max="5" width="17.25" style="2" customWidth="1"/>
    <col min="6" max="6" width="2.625" style="2" customWidth="1"/>
    <col min="7" max="8" width="14.375" style="2" customWidth="1"/>
    <col min="9" max="9" width="3.625" style="2" customWidth="1"/>
    <col min="10" max="11" width="14.125" style="2" customWidth="1"/>
    <col min="12" max="12" width="3.25" style="2" customWidth="1"/>
    <col min="13" max="257" width="9" style="2"/>
    <col min="258" max="258" width="12.625" style="2" customWidth="1"/>
    <col min="259" max="259" width="2.625" style="2" customWidth="1"/>
    <col min="260" max="260" width="12.625" style="2" customWidth="1"/>
    <col min="261" max="261" width="2.625" style="2" customWidth="1"/>
    <col min="262" max="262" width="12.625" style="2" customWidth="1"/>
    <col min="263" max="263" width="2.625" style="2" customWidth="1"/>
    <col min="264" max="266" width="12.625" style="2" customWidth="1"/>
    <col min="267" max="513" width="9" style="2"/>
    <col min="514" max="514" width="12.625" style="2" customWidth="1"/>
    <col min="515" max="515" width="2.625" style="2" customWidth="1"/>
    <col min="516" max="516" width="12.625" style="2" customWidth="1"/>
    <col min="517" max="517" width="2.625" style="2" customWidth="1"/>
    <col min="518" max="518" width="12.625" style="2" customWidth="1"/>
    <col min="519" max="519" width="2.625" style="2" customWidth="1"/>
    <col min="520" max="522" width="12.625" style="2" customWidth="1"/>
    <col min="523" max="769" width="9" style="2"/>
    <col min="770" max="770" width="12.625" style="2" customWidth="1"/>
    <col min="771" max="771" width="2.625" style="2" customWidth="1"/>
    <col min="772" max="772" width="12.625" style="2" customWidth="1"/>
    <col min="773" max="773" width="2.625" style="2" customWidth="1"/>
    <col min="774" max="774" width="12.625" style="2" customWidth="1"/>
    <col min="775" max="775" width="2.625" style="2" customWidth="1"/>
    <col min="776" max="778" width="12.625" style="2" customWidth="1"/>
    <col min="779" max="1025" width="9" style="2"/>
    <col min="1026" max="1026" width="12.625" style="2" customWidth="1"/>
    <col min="1027" max="1027" width="2.625" style="2" customWidth="1"/>
    <col min="1028" max="1028" width="12.625" style="2" customWidth="1"/>
    <col min="1029" max="1029" width="2.625" style="2" customWidth="1"/>
    <col min="1030" max="1030" width="12.625" style="2" customWidth="1"/>
    <col min="1031" max="1031" width="2.625" style="2" customWidth="1"/>
    <col min="1032" max="1034" width="12.625" style="2" customWidth="1"/>
    <col min="1035" max="1281" width="9" style="2"/>
    <col min="1282" max="1282" width="12.625" style="2" customWidth="1"/>
    <col min="1283" max="1283" width="2.625" style="2" customWidth="1"/>
    <col min="1284" max="1284" width="12.625" style="2" customWidth="1"/>
    <col min="1285" max="1285" width="2.625" style="2" customWidth="1"/>
    <col min="1286" max="1286" width="12.625" style="2" customWidth="1"/>
    <col min="1287" max="1287" width="2.625" style="2" customWidth="1"/>
    <col min="1288" max="1290" width="12.625" style="2" customWidth="1"/>
    <col min="1291" max="1537" width="9" style="2"/>
    <col min="1538" max="1538" width="12.625" style="2" customWidth="1"/>
    <col min="1539" max="1539" width="2.625" style="2" customWidth="1"/>
    <col min="1540" max="1540" width="12.625" style="2" customWidth="1"/>
    <col min="1541" max="1541" width="2.625" style="2" customWidth="1"/>
    <col min="1542" max="1542" width="12.625" style="2" customWidth="1"/>
    <col min="1543" max="1543" width="2.625" style="2" customWidth="1"/>
    <col min="1544" max="1546" width="12.625" style="2" customWidth="1"/>
    <col min="1547" max="1793" width="9" style="2"/>
    <col min="1794" max="1794" width="12.625" style="2" customWidth="1"/>
    <col min="1795" max="1795" width="2.625" style="2" customWidth="1"/>
    <col min="1796" max="1796" width="12.625" style="2" customWidth="1"/>
    <col min="1797" max="1797" width="2.625" style="2" customWidth="1"/>
    <col min="1798" max="1798" width="12.625" style="2" customWidth="1"/>
    <col min="1799" max="1799" width="2.625" style="2" customWidth="1"/>
    <col min="1800" max="1802" width="12.625" style="2" customWidth="1"/>
    <col min="1803" max="2049" width="9" style="2"/>
    <col min="2050" max="2050" width="12.625" style="2" customWidth="1"/>
    <col min="2051" max="2051" width="2.625" style="2" customWidth="1"/>
    <col min="2052" max="2052" width="12.625" style="2" customWidth="1"/>
    <col min="2053" max="2053" width="2.625" style="2" customWidth="1"/>
    <col min="2054" max="2054" width="12.625" style="2" customWidth="1"/>
    <col min="2055" max="2055" width="2.625" style="2" customWidth="1"/>
    <col min="2056" max="2058" width="12.625" style="2" customWidth="1"/>
    <col min="2059" max="2305" width="9" style="2"/>
    <col min="2306" max="2306" width="12.625" style="2" customWidth="1"/>
    <col min="2307" max="2307" width="2.625" style="2" customWidth="1"/>
    <col min="2308" max="2308" width="12.625" style="2" customWidth="1"/>
    <col min="2309" max="2309" width="2.625" style="2" customWidth="1"/>
    <col min="2310" max="2310" width="12.625" style="2" customWidth="1"/>
    <col min="2311" max="2311" width="2.625" style="2" customWidth="1"/>
    <col min="2312" max="2314" width="12.625" style="2" customWidth="1"/>
    <col min="2315" max="2561" width="9" style="2"/>
    <col min="2562" max="2562" width="12.625" style="2" customWidth="1"/>
    <col min="2563" max="2563" width="2.625" style="2" customWidth="1"/>
    <col min="2564" max="2564" width="12.625" style="2" customWidth="1"/>
    <col min="2565" max="2565" width="2.625" style="2" customWidth="1"/>
    <col min="2566" max="2566" width="12.625" style="2" customWidth="1"/>
    <col min="2567" max="2567" width="2.625" style="2" customWidth="1"/>
    <col min="2568" max="2570" width="12.625" style="2" customWidth="1"/>
    <col min="2571" max="2817" width="9" style="2"/>
    <col min="2818" max="2818" width="12.625" style="2" customWidth="1"/>
    <col min="2819" max="2819" width="2.625" style="2" customWidth="1"/>
    <col min="2820" max="2820" width="12.625" style="2" customWidth="1"/>
    <col min="2821" max="2821" width="2.625" style="2" customWidth="1"/>
    <col min="2822" max="2822" width="12.625" style="2" customWidth="1"/>
    <col min="2823" max="2823" width="2.625" style="2" customWidth="1"/>
    <col min="2824" max="2826" width="12.625" style="2" customWidth="1"/>
    <col min="2827" max="3073" width="9" style="2"/>
    <col min="3074" max="3074" width="12.625" style="2" customWidth="1"/>
    <col min="3075" max="3075" width="2.625" style="2" customWidth="1"/>
    <col min="3076" max="3076" width="12.625" style="2" customWidth="1"/>
    <col min="3077" max="3077" width="2.625" style="2" customWidth="1"/>
    <col min="3078" max="3078" width="12.625" style="2" customWidth="1"/>
    <col min="3079" max="3079" width="2.625" style="2" customWidth="1"/>
    <col min="3080" max="3082" width="12.625" style="2" customWidth="1"/>
    <col min="3083" max="3329" width="9" style="2"/>
    <col min="3330" max="3330" width="12.625" style="2" customWidth="1"/>
    <col min="3331" max="3331" width="2.625" style="2" customWidth="1"/>
    <col min="3332" max="3332" width="12.625" style="2" customWidth="1"/>
    <col min="3333" max="3333" width="2.625" style="2" customWidth="1"/>
    <col min="3334" max="3334" width="12.625" style="2" customWidth="1"/>
    <col min="3335" max="3335" width="2.625" style="2" customWidth="1"/>
    <col min="3336" max="3338" width="12.625" style="2" customWidth="1"/>
    <col min="3339" max="3585" width="9" style="2"/>
    <col min="3586" max="3586" width="12.625" style="2" customWidth="1"/>
    <col min="3587" max="3587" width="2.625" style="2" customWidth="1"/>
    <col min="3588" max="3588" width="12.625" style="2" customWidth="1"/>
    <col min="3589" max="3589" width="2.625" style="2" customWidth="1"/>
    <col min="3590" max="3590" width="12.625" style="2" customWidth="1"/>
    <col min="3591" max="3591" width="2.625" style="2" customWidth="1"/>
    <col min="3592" max="3594" width="12.625" style="2" customWidth="1"/>
    <col min="3595" max="3841" width="9" style="2"/>
    <col min="3842" max="3842" width="12.625" style="2" customWidth="1"/>
    <col min="3843" max="3843" width="2.625" style="2" customWidth="1"/>
    <col min="3844" max="3844" width="12.625" style="2" customWidth="1"/>
    <col min="3845" max="3845" width="2.625" style="2" customWidth="1"/>
    <col min="3846" max="3846" width="12.625" style="2" customWidth="1"/>
    <col min="3847" max="3847" width="2.625" style="2" customWidth="1"/>
    <col min="3848" max="3850" width="12.625" style="2" customWidth="1"/>
    <col min="3851" max="4097" width="9" style="2"/>
    <col min="4098" max="4098" width="12.625" style="2" customWidth="1"/>
    <col min="4099" max="4099" width="2.625" style="2" customWidth="1"/>
    <col min="4100" max="4100" width="12.625" style="2" customWidth="1"/>
    <col min="4101" max="4101" width="2.625" style="2" customWidth="1"/>
    <col min="4102" max="4102" width="12.625" style="2" customWidth="1"/>
    <col min="4103" max="4103" width="2.625" style="2" customWidth="1"/>
    <col min="4104" max="4106" width="12.625" style="2" customWidth="1"/>
    <col min="4107" max="4353" width="9" style="2"/>
    <col min="4354" max="4354" width="12.625" style="2" customWidth="1"/>
    <col min="4355" max="4355" width="2.625" style="2" customWidth="1"/>
    <col min="4356" max="4356" width="12.625" style="2" customWidth="1"/>
    <col min="4357" max="4357" width="2.625" style="2" customWidth="1"/>
    <col min="4358" max="4358" width="12.625" style="2" customWidth="1"/>
    <col min="4359" max="4359" width="2.625" style="2" customWidth="1"/>
    <col min="4360" max="4362" width="12.625" style="2" customWidth="1"/>
    <col min="4363" max="4609" width="9" style="2"/>
    <col min="4610" max="4610" width="12.625" style="2" customWidth="1"/>
    <col min="4611" max="4611" width="2.625" style="2" customWidth="1"/>
    <col min="4612" max="4612" width="12.625" style="2" customWidth="1"/>
    <col min="4613" max="4613" width="2.625" style="2" customWidth="1"/>
    <col min="4614" max="4614" width="12.625" style="2" customWidth="1"/>
    <col min="4615" max="4615" width="2.625" style="2" customWidth="1"/>
    <col min="4616" max="4618" width="12.625" style="2" customWidth="1"/>
    <col min="4619" max="4865" width="9" style="2"/>
    <col min="4866" max="4866" width="12.625" style="2" customWidth="1"/>
    <col min="4867" max="4867" width="2.625" style="2" customWidth="1"/>
    <col min="4868" max="4868" width="12.625" style="2" customWidth="1"/>
    <col min="4869" max="4869" width="2.625" style="2" customWidth="1"/>
    <col min="4870" max="4870" width="12.625" style="2" customWidth="1"/>
    <col min="4871" max="4871" width="2.625" style="2" customWidth="1"/>
    <col min="4872" max="4874" width="12.625" style="2" customWidth="1"/>
    <col min="4875" max="5121" width="9" style="2"/>
    <col min="5122" max="5122" width="12.625" style="2" customWidth="1"/>
    <col min="5123" max="5123" width="2.625" style="2" customWidth="1"/>
    <col min="5124" max="5124" width="12.625" style="2" customWidth="1"/>
    <col min="5125" max="5125" width="2.625" style="2" customWidth="1"/>
    <col min="5126" max="5126" width="12.625" style="2" customWidth="1"/>
    <col min="5127" max="5127" width="2.625" style="2" customWidth="1"/>
    <col min="5128" max="5130" width="12.625" style="2" customWidth="1"/>
    <col min="5131" max="5377" width="9" style="2"/>
    <col min="5378" max="5378" width="12.625" style="2" customWidth="1"/>
    <col min="5379" max="5379" width="2.625" style="2" customWidth="1"/>
    <col min="5380" max="5380" width="12.625" style="2" customWidth="1"/>
    <col min="5381" max="5381" width="2.625" style="2" customWidth="1"/>
    <col min="5382" max="5382" width="12.625" style="2" customWidth="1"/>
    <col min="5383" max="5383" width="2.625" style="2" customWidth="1"/>
    <col min="5384" max="5386" width="12.625" style="2" customWidth="1"/>
    <col min="5387" max="5633" width="9" style="2"/>
    <col min="5634" max="5634" width="12.625" style="2" customWidth="1"/>
    <col min="5635" max="5635" width="2.625" style="2" customWidth="1"/>
    <col min="5636" max="5636" width="12.625" style="2" customWidth="1"/>
    <col min="5637" max="5637" width="2.625" style="2" customWidth="1"/>
    <col min="5638" max="5638" width="12.625" style="2" customWidth="1"/>
    <col min="5639" max="5639" width="2.625" style="2" customWidth="1"/>
    <col min="5640" max="5642" width="12.625" style="2" customWidth="1"/>
    <col min="5643" max="5889" width="9" style="2"/>
    <col min="5890" max="5890" width="12.625" style="2" customWidth="1"/>
    <col min="5891" max="5891" width="2.625" style="2" customWidth="1"/>
    <col min="5892" max="5892" width="12.625" style="2" customWidth="1"/>
    <col min="5893" max="5893" width="2.625" style="2" customWidth="1"/>
    <col min="5894" max="5894" width="12.625" style="2" customWidth="1"/>
    <col min="5895" max="5895" width="2.625" style="2" customWidth="1"/>
    <col min="5896" max="5898" width="12.625" style="2" customWidth="1"/>
    <col min="5899" max="6145" width="9" style="2"/>
    <col min="6146" max="6146" width="12.625" style="2" customWidth="1"/>
    <col min="6147" max="6147" width="2.625" style="2" customWidth="1"/>
    <col min="6148" max="6148" width="12.625" style="2" customWidth="1"/>
    <col min="6149" max="6149" width="2.625" style="2" customWidth="1"/>
    <col min="6150" max="6150" width="12.625" style="2" customWidth="1"/>
    <col min="6151" max="6151" width="2.625" style="2" customWidth="1"/>
    <col min="6152" max="6154" width="12.625" style="2" customWidth="1"/>
    <col min="6155" max="6401" width="9" style="2"/>
    <col min="6402" max="6402" width="12.625" style="2" customWidth="1"/>
    <col min="6403" max="6403" width="2.625" style="2" customWidth="1"/>
    <col min="6404" max="6404" width="12.625" style="2" customWidth="1"/>
    <col min="6405" max="6405" width="2.625" style="2" customWidth="1"/>
    <col min="6406" max="6406" width="12.625" style="2" customWidth="1"/>
    <col min="6407" max="6407" width="2.625" style="2" customWidth="1"/>
    <col min="6408" max="6410" width="12.625" style="2" customWidth="1"/>
    <col min="6411" max="6657" width="9" style="2"/>
    <col min="6658" max="6658" width="12.625" style="2" customWidth="1"/>
    <col min="6659" max="6659" width="2.625" style="2" customWidth="1"/>
    <col min="6660" max="6660" width="12.625" style="2" customWidth="1"/>
    <col min="6661" max="6661" width="2.625" style="2" customWidth="1"/>
    <col min="6662" max="6662" width="12.625" style="2" customWidth="1"/>
    <col min="6663" max="6663" width="2.625" style="2" customWidth="1"/>
    <col min="6664" max="6666" width="12.625" style="2" customWidth="1"/>
    <col min="6667" max="6913" width="9" style="2"/>
    <col min="6914" max="6914" width="12.625" style="2" customWidth="1"/>
    <col min="6915" max="6915" width="2.625" style="2" customWidth="1"/>
    <col min="6916" max="6916" width="12.625" style="2" customWidth="1"/>
    <col min="6917" max="6917" width="2.625" style="2" customWidth="1"/>
    <col min="6918" max="6918" width="12.625" style="2" customWidth="1"/>
    <col min="6919" max="6919" width="2.625" style="2" customWidth="1"/>
    <col min="6920" max="6922" width="12.625" style="2" customWidth="1"/>
    <col min="6923" max="7169" width="9" style="2"/>
    <col min="7170" max="7170" width="12.625" style="2" customWidth="1"/>
    <col min="7171" max="7171" width="2.625" style="2" customWidth="1"/>
    <col min="7172" max="7172" width="12.625" style="2" customWidth="1"/>
    <col min="7173" max="7173" width="2.625" style="2" customWidth="1"/>
    <col min="7174" max="7174" width="12.625" style="2" customWidth="1"/>
    <col min="7175" max="7175" width="2.625" style="2" customWidth="1"/>
    <col min="7176" max="7178" width="12.625" style="2" customWidth="1"/>
    <col min="7179" max="7425" width="9" style="2"/>
    <col min="7426" max="7426" width="12.625" style="2" customWidth="1"/>
    <col min="7427" max="7427" width="2.625" style="2" customWidth="1"/>
    <col min="7428" max="7428" width="12.625" style="2" customWidth="1"/>
    <col min="7429" max="7429" width="2.625" style="2" customWidth="1"/>
    <col min="7430" max="7430" width="12.625" style="2" customWidth="1"/>
    <col min="7431" max="7431" width="2.625" style="2" customWidth="1"/>
    <col min="7432" max="7434" width="12.625" style="2" customWidth="1"/>
    <col min="7435" max="7681" width="9" style="2"/>
    <col min="7682" max="7682" width="12.625" style="2" customWidth="1"/>
    <col min="7683" max="7683" width="2.625" style="2" customWidth="1"/>
    <col min="7684" max="7684" width="12.625" style="2" customWidth="1"/>
    <col min="7685" max="7685" width="2.625" style="2" customWidth="1"/>
    <col min="7686" max="7686" width="12.625" style="2" customWidth="1"/>
    <col min="7687" max="7687" width="2.625" style="2" customWidth="1"/>
    <col min="7688" max="7690" width="12.625" style="2" customWidth="1"/>
    <col min="7691" max="7937" width="9" style="2"/>
    <col min="7938" max="7938" width="12.625" style="2" customWidth="1"/>
    <col min="7939" max="7939" width="2.625" style="2" customWidth="1"/>
    <col min="7940" max="7940" width="12.625" style="2" customWidth="1"/>
    <col min="7941" max="7941" width="2.625" style="2" customWidth="1"/>
    <col min="7942" max="7942" width="12.625" style="2" customWidth="1"/>
    <col min="7943" max="7943" width="2.625" style="2" customWidth="1"/>
    <col min="7944" max="7946" width="12.625" style="2" customWidth="1"/>
    <col min="7947" max="8193" width="9" style="2"/>
    <col min="8194" max="8194" width="12.625" style="2" customWidth="1"/>
    <col min="8195" max="8195" width="2.625" style="2" customWidth="1"/>
    <col min="8196" max="8196" width="12.625" style="2" customWidth="1"/>
    <col min="8197" max="8197" width="2.625" style="2" customWidth="1"/>
    <col min="8198" max="8198" width="12.625" style="2" customWidth="1"/>
    <col min="8199" max="8199" width="2.625" style="2" customWidth="1"/>
    <col min="8200" max="8202" width="12.625" style="2" customWidth="1"/>
    <col min="8203" max="8449" width="9" style="2"/>
    <col min="8450" max="8450" width="12.625" style="2" customWidth="1"/>
    <col min="8451" max="8451" width="2.625" style="2" customWidth="1"/>
    <col min="8452" max="8452" width="12.625" style="2" customWidth="1"/>
    <col min="8453" max="8453" width="2.625" style="2" customWidth="1"/>
    <col min="8454" max="8454" width="12.625" style="2" customWidth="1"/>
    <col min="8455" max="8455" width="2.625" style="2" customWidth="1"/>
    <col min="8456" max="8458" width="12.625" style="2" customWidth="1"/>
    <col min="8459" max="8705" width="9" style="2"/>
    <col min="8706" max="8706" width="12.625" style="2" customWidth="1"/>
    <col min="8707" max="8707" width="2.625" style="2" customWidth="1"/>
    <col min="8708" max="8708" width="12.625" style="2" customWidth="1"/>
    <col min="8709" max="8709" width="2.625" style="2" customWidth="1"/>
    <col min="8710" max="8710" width="12.625" style="2" customWidth="1"/>
    <col min="8711" max="8711" width="2.625" style="2" customWidth="1"/>
    <col min="8712" max="8714" width="12.625" style="2" customWidth="1"/>
    <col min="8715" max="8961" width="9" style="2"/>
    <col min="8962" max="8962" width="12.625" style="2" customWidth="1"/>
    <col min="8963" max="8963" width="2.625" style="2" customWidth="1"/>
    <col min="8964" max="8964" width="12.625" style="2" customWidth="1"/>
    <col min="8965" max="8965" width="2.625" style="2" customWidth="1"/>
    <col min="8966" max="8966" width="12.625" style="2" customWidth="1"/>
    <col min="8967" max="8967" width="2.625" style="2" customWidth="1"/>
    <col min="8968" max="8970" width="12.625" style="2" customWidth="1"/>
    <col min="8971" max="9217" width="9" style="2"/>
    <col min="9218" max="9218" width="12.625" style="2" customWidth="1"/>
    <col min="9219" max="9219" width="2.625" style="2" customWidth="1"/>
    <col min="9220" max="9220" width="12.625" style="2" customWidth="1"/>
    <col min="9221" max="9221" width="2.625" style="2" customWidth="1"/>
    <col min="9222" max="9222" width="12.625" style="2" customWidth="1"/>
    <col min="9223" max="9223" width="2.625" style="2" customWidth="1"/>
    <col min="9224" max="9226" width="12.625" style="2" customWidth="1"/>
    <col min="9227" max="9473" width="9" style="2"/>
    <col min="9474" max="9474" width="12.625" style="2" customWidth="1"/>
    <col min="9475" max="9475" width="2.625" style="2" customWidth="1"/>
    <col min="9476" max="9476" width="12.625" style="2" customWidth="1"/>
    <col min="9477" max="9477" width="2.625" style="2" customWidth="1"/>
    <col min="9478" max="9478" width="12.625" style="2" customWidth="1"/>
    <col min="9479" max="9479" width="2.625" style="2" customWidth="1"/>
    <col min="9480" max="9482" width="12.625" style="2" customWidth="1"/>
    <col min="9483" max="9729" width="9" style="2"/>
    <col min="9730" max="9730" width="12.625" style="2" customWidth="1"/>
    <col min="9731" max="9731" width="2.625" style="2" customWidth="1"/>
    <col min="9732" max="9732" width="12.625" style="2" customWidth="1"/>
    <col min="9733" max="9733" width="2.625" style="2" customWidth="1"/>
    <col min="9734" max="9734" width="12.625" style="2" customWidth="1"/>
    <col min="9735" max="9735" width="2.625" style="2" customWidth="1"/>
    <col min="9736" max="9738" width="12.625" style="2" customWidth="1"/>
    <col min="9739" max="9985" width="9" style="2"/>
    <col min="9986" max="9986" width="12.625" style="2" customWidth="1"/>
    <col min="9987" max="9987" width="2.625" style="2" customWidth="1"/>
    <col min="9988" max="9988" width="12.625" style="2" customWidth="1"/>
    <col min="9989" max="9989" width="2.625" style="2" customWidth="1"/>
    <col min="9990" max="9990" width="12.625" style="2" customWidth="1"/>
    <col min="9991" max="9991" width="2.625" style="2" customWidth="1"/>
    <col min="9992" max="9994" width="12.625" style="2" customWidth="1"/>
    <col min="9995" max="10241" width="9" style="2"/>
    <col min="10242" max="10242" width="12.625" style="2" customWidth="1"/>
    <col min="10243" max="10243" width="2.625" style="2" customWidth="1"/>
    <col min="10244" max="10244" width="12.625" style="2" customWidth="1"/>
    <col min="10245" max="10245" width="2.625" style="2" customWidth="1"/>
    <col min="10246" max="10246" width="12.625" style="2" customWidth="1"/>
    <col min="10247" max="10247" width="2.625" style="2" customWidth="1"/>
    <col min="10248" max="10250" width="12.625" style="2" customWidth="1"/>
    <col min="10251" max="10497" width="9" style="2"/>
    <col min="10498" max="10498" width="12.625" style="2" customWidth="1"/>
    <col min="10499" max="10499" width="2.625" style="2" customWidth="1"/>
    <col min="10500" max="10500" width="12.625" style="2" customWidth="1"/>
    <col min="10501" max="10501" width="2.625" style="2" customWidth="1"/>
    <col min="10502" max="10502" width="12.625" style="2" customWidth="1"/>
    <col min="10503" max="10503" width="2.625" style="2" customWidth="1"/>
    <col min="10504" max="10506" width="12.625" style="2" customWidth="1"/>
    <col min="10507" max="10753" width="9" style="2"/>
    <col min="10754" max="10754" width="12.625" style="2" customWidth="1"/>
    <col min="10755" max="10755" width="2.625" style="2" customWidth="1"/>
    <col min="10756" max="10756" width="12.625" style="2" customWidth="1"/>
    <col min="10757" max="10757" width="2.625" style="2" customWidth="1"/>
    <col min="10758" max="10758" width="12.625" style="2" customWidth="1"/>
    <col min="10759" max="10759" width="2.625" style="2" customWidth="1"/>
    <col min="10760" max="10762" width="12.625" style="2" customWidth="1"/>
    <col min="10763" max="11009" width="9" style="2"/>
    <col min="11010" max="11010" width="12.625" style="2" customWidth="1"/>
    <col min="11011" max="11011" width="2.625" style="2" customWidth="1"/>
    <col min="11012" max="11012" width="12.625" style="2" customWidth="1"/>
    <col min="11013" max="11013" width="2.625" style="2" customWidth="1"/>
    <col min="11014" max="11014" width="12.625" style="2" customWidth="1"/>
    <col min="11015" max="11015" width="2.625" style="2" customWidth="1"/>
    <col min="11016" max="11018" width="12.625" style="2" customWidth="1"/>
    <col min="11019" max="11265" width="9" style="2"/>
    <col min="11266" max="11266" width="12.625" style="2" customWidth="1"/>
    <col min="11267" max="11267" width="2.625" style="2" customWidth="1"/>
    <col min="11268" max="11268" width="12.625" style="2" customWidth="1"/>
    <col min="11269" max="11269" width="2.625" style="2" customWidth="1"/>
    <col min="11270" max="11270" width="12.625" style="2" customWidth="1"/>
    <col min="11271" max="11271" width="2.625" style="2" customWidth="1"/>
    <col min="11272" max="11274" width="12.625" style="2" customWidth="1"/>
    <col min="11275" max="11521" width="9" style="2"/>
    <col min="11522" max="11522" width="12.625" style="2" customWidth="1"/>
    <col min="11523" max="11523" width="2.625" style="2" customWidth="1"/>
    <col min="11524" max="11524" width="12.625" style="2" customWidth="1"/>
    <col min="11525" max="11525" width="2.625" style="2" customWidth="1"/>
    <col min="11526" max="11526" width="12.625" style="2" customWidth="1"/>
    <col min="11527" max="11527" width="2.625" style="2" customWidth="1"/>
    <col min="11528" max="11530" width="12.625" style="2" customWidth="1"/>
    <col min="11531" max="11777" width="9" style="2"/>
    <col min="11778" max="11778" width="12.625" style="2" customWidth="1"/>
    <col min="11779" max="11779" width="2.625" style="2" customWidth="1"/>
    <col min="11780" max="11780" width="12.625" style="2" customWidth="1"/>
    <col min="11781" max="11781" width="2.625" style="2" customWidth="1"/>
    <col min="11782" max="11782" width="12.625" style="2" customWidth="1"/>
    <col min="11783" max="11783" width="2.625" style="2" customWidth="1"/>
    <col min="11784" max="11786" width="12.625" style="2" customWidth="1"/>
    <col min="11787" max="12033" width="9" style="2"/>
    <col min="12034" max="12034" width="12.625" style="2" customWidth="1"/>
    <col min="12035" max="12035" width="2.625" style="2" customWidth="1"/>
    <col min="12036" max="12036" width="12.625" style="2" customWidth="1"/>
    <col min="12037" max="12037" width="2.625" style="2" customWidth="1"/>
    <col min="12038" max="12038" width="12.625" style="2" customWidth="1"/>
    <col min="12039" max="12039" width="2.625" style="2" customWidth="1"/>
    <col min="12040" max="12042" width="12.625" style="2" customWidth="1"/>
    <col min="12043" max="12289" width="9" style="2"/>
    <col min="12290" max="12290" width="12.625" style="2" customWidth="1"/>
    <col min="12291" max="12291" width="2.625" style="2" customWidth="1"/>
    <col min="12292" max="12292" width="12.625" style="2" customWidth="1"/>
    <col min="12293" max="12293" width="2.625" style="2" customWidth="1"/>
    <col min="12294" max="12294" width="12.625" style="2" customWidth="1"/>
    <col min="12295" max="12295" width="2.625" style="2" customWidth="1"/>
    <col min="12296" max="12298" width="12.625" style="2" customWidth="1"/>
    <col min="12299" max="12545" width="9" style="2"/>
    <col min="12546" max="12546" width="12.625" style="2" customWidth="1"/>
    <col min="12547" max="12547" width="2.625" style="2" customWidth="1"/>
    <col min="12548" max="12548" width="12.625" style="2" customWidth="1"/>
    <col min="12549" max="12549" width="2.625" style="2" customWidth="1"/>
    <col min="12550" max="12550" width="12.625" style="2" customWidth="1"/>
    <col min="12551" max="12551" width="2.625" style="2" customWidth="1"/>
    <col min="12552" max="12554" width="12.625" style="2" customWidth="1"/>
    <col min="12555" max="12801" width="9" style="2"/>
    <col min="12802" max="12802" width="12.625" style="2" customWidth="1"/>
    <col min="12803" max="12803" width="2.625" style="2" customWidth="1"/>
    <col min="12804" max="12804" width="12.625" style="2" customWidth="1"/>
    <col min="12805" max="12805" width="2.625" style="2" customWidth="1"/>
    <col min="12806" max="12806" width="12.625" style="2" customWidth="1"/>
    <col min="12807" max="12807" width="2.625" style="2" customWidth="1"/>
    <col min="12808" max="12810" width="12.625" style="2" customWidth="1"/>
    <col min="12811" max="13057" width="9" style="2"/>
    <col min="13058" max="13058" width="12.625" style="2" customWidth="1"/>
    <col min="13059" max="13059" width="2.625" style="2" customWidth="1"/>
    <col min="13060" max="13060" width="12.625" style="2" customWidth="1"/>
    <col min="13061" max="13061" width="2.625" style="2" customWidth="1"/>
    <col min="13062" max="13062" width="12.625" style="2" customWidth="1"/>
    <col min="13063" max="13063" width="2.625" style="2" customWidth="1"/>
    <col min="13064" max="13066" width="12.625" style="2" customWidth="1"/>
    <col min="13067" max="13313" width="9" style="2"/>
    <col min="13314" max="13314" width="12.625" style="2" customWidth="1"/>
    <col min="13315" max="13315" width="2.625" style="2" customWidth="1"/>
    <col min="13316" max="13316" width="12.625" style="2" customWidth="1"/>
    <col min="13317" max="13317" width="2.625" style="2" customWidth="1"/>
    <col min="13318" max="13318" width="12.625" style="2" customWidth="1"/>
    <col min="13319" max="13319" width="2.625" style="2" customWidth="1"/>
    <col min="13320" max="13322" width="12.625" style="2" customWidth="1"/>
    <col min="13323" max="13569" width="9" style="2"/>
    <col min="13570" max="13570" width="12.625" style="2" customWidth="1"/>
    <col min="13571" max="13571" width="2.625" style="2" customWidth="1"/>
    <col min="13572" max="13572" width="12.625" style="2" customWidth="1"/>
    <col min="13573" max="13573" width="2.625" style="2" customWidth="1"/>
    <col min="13574" max="13574" width="12.625" style="2" customWidth="1"/>
    <col min="13575" max="13575" width="2.625" style="2" customWidth="1"/>
    <col min="13576" max="13578" width="12.625" style="2" customWidth="1"/>
    <col min="13579" max="13825" width="9" style="2"/>
    <col min="13826" max="13826" width="12.625" style="2" customWidth="1"/>
    <col min="13827" max="13827" width="2.625" style="2" customWidth="1"/>
    <col min="13828" max="13828" width="12.625" style="2" customWidth="1"/>
    <col min="13829" max="13829" width="2.625" style="2" customWidth="1"/>
    <col min="13830" max="13830" width="12.625" style="2" customWidth="1"/>
    <col min="13831" max="13831" width="2.625" style="2" customWidth="1"/>
    <col min="13832" max="13834" width="12.625" style="2" customWidth="1"/>
    <col min="13835" max="14081" width="9" style="2"/>
    <col min="14082" max="14082" width="12.625" style="2" customWidth="1"/>
    <col min="14083" max="14083" width="2.625" style="2" customWidth="1"/>
    <col min="14084" max="14084" width="12.625" style="2" customWidth="1"/>
    <col min="14085" max="14085" width="2.625" style="2" customWidth="1"/>
    <col min="14086" max="14086" width="12.625" style="2" customWidth="1"/>
    <col min="14087" max="14087" width="2.625" style="2" customWidth="1"/>
    <col min="14088" max="14090" width="12.625" style="2" customWidth="1"/>
    <col min="14091" max="14337" width="9" style="2"/>
    <col min="14338" max="14338" width="12.625" style="2" customWidth="1"/>
    <col min="14339" max="14339" width="2.625" style="2" customWidth="1"/>
    <col min="14340" max="14340" width="12.625" style="2" customWidth="1"/>
    <col min="14341" max="14341" width="2.625" style="2" customWidth="1"/>
    <col min="14342" max="14342" width="12.625" style="2" customWidth="1"/>
    <col min="14343" max="14343" width="2.625" style="2" customWidth="1"/>
    <col min="14344" max="14346" width="12.625" style="2" customWidth="1"/>
    <col min="14347" max="14593" width="9" style="2"/>
    <col min="14594" max="14594" width="12.625" style="2" customWidth="1"/>
    <col min="14595" max="14595" width="2.625" style="2" customWidth="1"/>
    <col min="14596" max="14596" width="12.625" style="2" customWidth="1"/>
    <col min="14597" max="14597" width="2.625" style="2" customWidth="1"/>
    <col min="14598" max="14598" width="12.625" style="2" customWidth="1"/>
    <col min="14599" max="14599" width="2.625" style="2" customWidth="1"/>
    <col min="14600" max="14602" width="12.625" style="2" customWidth="1"/>
    <col min="14603" max="14849" width="9" style="2"/>
    <col min="14850" max="14850" width="12.625" style="2" customWidth="1"/>
    <col min="14851" max="14851" width="2.625" style="2" customWidth="1"/>
    <col min="14852" max="14852" width="12.625" style="2" customWidth="1"/>
    <col min="14853" max="14853" width="2.625" style="2" customWidth="1"/>
    <col min="14854" max="14854" width="12.625" style="2" customWidth="1"/>
    <col min="14855" max="14855" width="2.625" style="2" customWidth="1"/>
    <col min="14856" max="14858" width="12.625" style="2" customWidth="1"/>
    <col min="14859" max="15105" width="9" style="2"/>
    <col min="15106" max="15106" width="12.625" style="2" customWidth="1"/>
    <col min="15107" max="15107" width="2.625" style="2" customWidth="1"/>
    <col min="15108" max="15108" width="12.625" style="2" customWidth="1"/>
    <col min="15109" max="15109" width="2.625" style="2" customWidth="1"/>
    <col min="15110" max="15110" width="12.625" style="2" customWidth="1"/>
    <col min="15111" max="15111" width="2.625" style="2" customWidth="1"/>
    <col min="15112" max="15114" width="12.625" style="2" customWidth="1"/>
    <col min="15115" max="15361" width="9" style="2"/>
    <col min="15362" max="15362" width="12.625" style="2" customWidth="1"/>
    <col min="15363" max="15363" width="2.625" style="2" customWidth="1"/>
    <col min="15364" max="15364" width="12.625" style="2" customWidth="1"/>
    <col min="15365" max="15365" width="2.625" style="2" customWidth="1"/>
    <col min="15366" max="15366" width="12.625" style="2" customWidth="1"/>
    <col min="15367" max="15367" width="2.625" style="2" customWidth="1"/>
    <col min="15368" max="15370" width="12.625" style="2" customWidth="1"/>
    <col min="15371" max="15617" width="9" style="2"/>
    <col min="15618" max="15618" width="12.625" style="2" customWidth="1"/>
    <col min="15619" max="15619" width="2.625" style="2" customWidth="1"/>
    <col min="15620" max="15620" width="12.625" style="2" customWidth="1"/>
    <col min="15621" max="15621" width="2.625" style="2" customWidth="1"/>
    <col min="15622" max="15622" width="12.625" style="2" customWidth="1"/>
    <col min="15623" max="15623" width="2.625" style="2" customWidth="1"/>
    <col min="15624" max="15626" width="12.625" style="2" customWidth="1"/>
    <col min="15627" max="15873" width="9" style="2"/>
    <col min="15874" max="15874" width="12.625" style="2" customWidth="1"/>
    <col min="15875" max="15875" width="2.625" style="2" customWidth="1"/>
    <col min="15876" max="15876" width="12.625" style="2" customWidth="1"/>
    <col min="15877" max="15877" width="2.625" style="2" customWidth="1"/>
    <col min="15878" max="15878" width="12.625" style="2" customWidth="1"/>
    <col min="15879" max="15879" width="2.625" style="2" customWidth="1"/>
    <col min="15880" max="15882" width="12.625" style="2" customWidth="1"/>
    <col min="15883" max="16129" width="9" style="2"/>
    <col min="16130" max="16130" width="12.625" style="2" customWidth="1"/>
    <col min="16131" max="16131" width="2.625" style="2" customWidth="1"/>
    <col min="16132" max="16132" width="12.625" style="2" customWidth="1"/>
    <col min="16133" max="16133" width="2.625" style="2" customWidth="1"/>
    <col min="16134" max="16134" width="12.625" style="2" customWidth="1"/>
    <col min="16135" max="16135" width="2.625" style="2" customWidth="1"/>
    <col min="16136" max="16138" width="12.625" style="2" customWidth="1"/>
    <col min="16139" max="16384" width="9" style="2"/>
  </cols>
  <sheetData>
    <row r="1" spans="1:12" s="1" customFormat="1" ht="13.5" customHeight="1">
      <c r="B1" s="404" t="s">
        <v>283</v>
      </c>
      <c r="C1" s="5"/>
      <c r="D1" s="5"/>
      <c r="E1" s="404" t="s">
        <v>284</v>
      </c>
      <c r="G1" s="454" t="s">
        <v>285</v>
      </c>
      <c r="H1" s="455"/>
      <c r="I1" s="7"/>
      <c r="J1" s="406" t="s">
        <v>286</v>
      </c>
      <c r="K1" s="407"/>
    </row>
    <row r="2" spans="1:12" s="1" customFormat="1" ht="13.5">
      <c r="B2" s="405"/>
      <c r="C2" s="5"/>
      <c r="D2" s="5"/>
      <c r="E2" s="405"/>
      <c r="G2" s="13" t="s">
        <v>287</v>
      </c>
      <c r="H2" s="14" t="s">
        <v>288</v>
      </c>
      <c r="I2" s="7"/>
      <c r="J2" s="10" t="s">
        <v>289</v>
      </c>
      <c r="K2" s="11" t="s">
        <v>290</v>
      </c>
    </row>
    <row r="3" spans="1:12" s="1" customFormat="1" ht="13.5">
      <c r="B3" s="4"/>
      <c r="C3" s="6"/>
      <c r="D3" s="6"/>
      <c r="E3" s="4"/>
      <c r="F3" s="7"/>
      <c r="G3" s="8"/>
      <c r="H3" s="9"/>
      <c r="I3" s="7"/>
      <c r="J3" s="8"/>
      <c r="K3" s="9"/>
      <c r="L3" s="7"/>
    </row>
    <row r="4" spans="1:12" ht="13.5">
      <c r="E4" s="3" t="s">
        <v>471</v>
      </c>
      <c r="G4" s="3" t="s">
        <v>292</v>
      </c>
      <c r="I4" s="408" t="s">
        <v>472</v>
      </c>
      <c r="J4" s="408"/>
      <c r="K4" s="408"/>
    </row>
    <row r="5" spans="1:12" ht="13.5" customHeight="1">
      <c r="B5" s="387" t="s">
        <v>10</v>
      </c>
      <c r="E5" s="390" t="s">
        <v>5</v>
      </c>
      <c r="F5" s="391"/>
      <c r="G5" s="392" t="s">
        <v>294</v>
      </c>
      <c r="H5" s="391"/>
      <c r="I5" s="391"/>
      <c r="J5" s="391"/>
      <c r="K5" s="391"/>
    </row>
    <row r="6" spans="1:12" ht="13.5">
      <c r="B6" s="388"/>
      <c r="E6" s="390" t="s">
        <v>6</v>
      </c>
      <c r="F6" s="391"/>
      <c r="G6" s="393" t="s">
        <v>295</v>
      </c>
      <c r="H6" s="394"/>
      <c r="I6" s="394"/>
      <c r="J6" s="394"/>
      <c r="K6" s="395"/>
    </row>
    <row r="7" spans="1:12" ht="13.5">
      <c r="B7" s="388"/>
      <c r="E7" s="391"/>
      <c r="F7" s="391"/>
      <c r="G7" s="396"/>
      <c r="H7" s="397"/>
      <c r="I7" s="397"/>
      <c r="J7" s="397"/>
      <c r="K7" s="398"/>
    </row>
    <row r="8" spans="1:12" ht="13.5">
      <c r="B8" s="389"/>
      <c r="E8" s="391"/>
      <c r="F8" s="391"/>
      <c r="G8" s="396"/>
      <c r="H8" s="397"/>
      <c r="I8" s="397"/>
      <c r="J8" s="397"/>
      <c r="K8" s="398"/>
    </row>
    <row r="9" spans="1:12" ht="13.5">
      <c r="E9" s="391"/>
      <c r="F9" s="391"/>
      <c r="G9" s="399"/>
      <c r="H9" s="400"/>
      <c r="I9" s="400"/>
      <c r="J9" s="400"/>
      <c r="K9" s="401"/>
    </row>
    <row r="10" spans="1:12" ht="13.5">
      <c r="A10" s="139" t="s">
        <v>1033</v>
      </c>
    </row>
    <row r="11" spans="1:12" ht="13.5">
      <c r="A11" s="65" t="s">
        <v>833</v>
      </c>
      <c r="B11" s="427" t="s">
        <v>7</v>
      </c>
      <c r="C11" s="427"/>
      <c r="D11" s="67" t="s">
        <v>834</v>
      </c>
      <c r="E11" s="427" t="s">
        <v>8</v>
      </c>
      <c r="F11" s="427"/>
      <c r="G11" s="427"/>
      <c r="H11" s="427"/>
      <c r="I11" s="427"/>
      <c r="J11" s="427"/>
      <c r="K11" s="427"/>
    </row>
    <row r="12" spans="1:12" ht="24.95" customHeight="1">
      <c r="A12" s="66"/>
      <c r="B12" s="393" t="s">
        <v>297</v>
      </c>
      <c r="C12" s="428"/>
      <c r="D12" s="133"/>
      <c r="E12" s="381" t="s">
        <v>427</v>
      </c>
      <c r="F12" s="382"/>
      <c r="G12" s="382"/>
      <c r="H12" s="382"/>
      <c r="I12" s="382"/>
      <c r="J12" s="382"/>
      <c r="K12" s="383"/>
    </row>
    <row r="13" spans="1:12" ht="24.95" customHeight="1">
      <c r="A13" s="66"/>
      <c r="B13" s="429"/>
      <c r="C13" s="430"/>
      <c r="D13" s="134"/>
      <c r="E13" s="384" t="s">
        <v>428</v>
      </c>
      <c r="F13" s="385"/>
      <c r="G13" s="385"/>
      <c r="H13" s="385"/>
      <c r="I13" s="385"/>
      <c r="J13" s="385"/>
      <c r="K13" s="386"/>
    </row>
    <row r="14" spans="1:12" ht="24.95" customHeight="1">
      <c r="A14" s="66"/>
      <c r="B14" s="429"/>
      <c r="C14" s="430"/>
      <c r="D14" s="134"/>
      <c r="E14" s="384" t="s">
        <v>429</v>
      </c>
      <c r="F14" s="385"/>
      <c r="G14" s="385"/>
      <c r="H14" s="385"/>
      <c r="I14" s="385"/>
      <c r="J14" s="385"/>
      <c r="K14" s="386"/>
    </row>
    <row r="15" spans="1:12" ht="24.95" customHeight="1">
      <c r="A15" s="66"/>
      <c r="B15" s="429"/>
      <c r="C15" s="430"/>
      <c r="D15" s="134"/>
      <c r="E15" s="365"/>
      <c r="F15" s="366"/>
      <c r="G15" s="366"/>
      <c r="H15" s="366"/>
      <c r="I15" s="366"/>
      <c r="J15" s="366"/>
      <c r="K15" s="367"/>
    </row>
    <row r="16" spans="1:12" ht="24.95" customHeight="1">
      <c r="A16" s="66"/>
      <c r="B16" s="429"/>
      <c r="C16" s="430"/>
      <c r="D16" s="134"/>
      <c r="E16" s="365"/>
      <c r="F16" s="366"/>
      <c r="G16" s="366"/>
      <c r="H16" s="366"/>
      <c r="I16" s="366"/>
      <c r="J16" s="366"/>
      <c r="K16" s="367"/>
    </row>
    <row r="17" spans="1:11" ht="24.95" customHeight="1">
      <c r="A17" s="66"/>
      <c r="B17" s="431"/>
      <c r="C17" s="430"/>
      <c r="D17" s="134"/>
      <c r="E17" s="365"/>
      <c r="F17" s="366"/>
      <c r="G17" s="366"/>
      <c r="H17" s="366"/>
      <c r="I17" s="366"/>
      <c r="J17" s="366"/>
      <c r="K17" s="367"/>
    </row>
    <row r="18" spans="1:11" ht="24.95" customHeight="1">
      <c r="A18" s="66"/>
      <c r="B18" s="431"/>
      <c r="C18" s="430"/>
      <c r="D18" s="134"/>
      <c r="E18" s="362"/>
      <c r="F18" s="363"/>
      <c r="G18" s="363"/>
      <c r="H18" s="363"/>
      <c r="I18" s="363"/>
      <c r="J18" s="363"/>
      <c r="K18" s="364"/>
    </row>
    <row r="19" spans="1:11" ht="24.95" customHeight="1">
      <c r="A19" s="66"/>
      <c r="B19" s="431"/>
      <c r="C19" s="430"/>
      <c r="D19" s="134"/>
      <c r="E19" s="365"/>
      <c r="F19" s="366"/>
      <c r="G19" s="366"/>
      <c r="H19" s="366"/>
      <c r="I19" s="366"/>
      <c r="J19" s="366"/>
      <c r="K19" s="367"/>
    </row>
    <row r="20" spans="1:11" ht="24.95" customHeight="1">
      <c r="A20" s="66"/>
      <c r="B20" s="431"/>
      <c r="C20" s="430"/>
      <c r="D20" s="134"/>
      <c r="E20" s="368"/>
      <c r="F20" s="369"/>
      <c r="G20" s="369"/>
      <c r="H20" s="369"/>
      <c r="I20" s="369"/>
      <c r="J20" s="369"/>
      <c r="K20" s="370"/>
    </row>
    <row r="21" spans="1:11" ht="24.95" customHeight="1">
      <c r="A21" s="66"/>
      <c r="B21" s="393" t="s">
        <v>302</v>
      </c>
      <c r="C21" s="428"/>
      <c r="D21" s="133"/>
      <c r="E21" s="381" t="s">
        <v>431</v>
      </c>
      <c r="F21" s="382"/>
      <c r="G21" s="382"/>
      <c r="H21" s="382"/>
      <c r="I21" s="382"/>
      <c r="J21" s="382"/>
      <c r="K21" s="383"/>
    </row>
    <row r="22" spans="1:11" ht="24.95" customHeight="1">
      <c r="A22" s="66"/>
      <c r="B22" s="429"/>
      <c r="C22" s="430"/>
      <c r="D22" s="134"/>
      <c r="E22" s="384" t="s">
        <v>432</v>
      </c>
      <c r="F22" s="385"/>
      <c r="G22" s="385"/>
      <c r="H22" s="385"/>
      <c r="I22" s="385"/>
      <c r="J22" s="385"/>
      <c r="K22" s="386"/>
    </row>
    <row r="23" spans="1:11" ht="24.95" customHeight="1">
      <c r="A23" s="66"/>
      <c r="B23" s="429"/>
      <c r="C23" s="430"/>
      <c r="D23" s="134"/>
      <c r="E23" s="384" t="s">
        <v>433</v>
      </c>
      <c r="F23" s="385"/>
      <c r="G23" s="385"/>
      <c r="H23" s="385"/>
      <c r="I23" s="385"/>
      <c r="J23" s="385"/>
      <c r="K23" s="386"/>
    </row>
    <row r="24" spans="1:11" ht="24.95" customHeight="1">
      <c r="A24" s="66"/>
      <c r="B24" s="429"/>
      <c r="C24" s="430"/>
      <c r="D24" s="134"/>
      <c r="E24" s="434"/>
      <c r="F24" s="435"/>
      <c r="G24" s="435"/>
      <c r="H24" s="435"/>
      <c r="I24" s="435"/>
      <c r="J24" s="435"/>
      <c r="K24" s="436"/>
    </row>
    <row r="25" spans="1:11" ht="24.95" customHeight="1">
      <c r="A25" s="66"/>
      <c r="B25" s="429"/>
      <c r="C25" s="430"/>
      <c r="D25" s="134"/>
      <c r="E25" s="365"/>
      <c r="F25" s="366"/>
      <c r="G25" s="366"/>
      <c r="H25" s="366"/>
      <c r="I25" s="366"/>
      <c r="J25" s="366"/>
      <c r="K25" s="367"/>
    </row>
    <row r="26" spans="1:11" ht="24.95" customHeight="1">
      <c r="A26" s="66"/>
      <c r="B26" s="431"/>
      <c r="C26" s="430"/>
      <c r="D26" s="134"/>
      <c r="E26" s="365"/>
      <c r="F26" s="366"/>
      <c r="G26" s="366"/>
      <c r="H26" s="366"/>
      <c r="I26" s="366"/>
      <c r="J26" s="366"/>
      <c r="K26" s="367"/>
    </row>
    <row r="27" spans="1:11" ht="24.95" customHeight="1">
      <c r="A27" s="66"/>
      <c r="B27" s="431"/>
      <c r="C27" s="430"/>
      <c r="D27" s="134"/>
      <c r="E27" s="362"/>
      <c r="F27" s="363"/>
      <c r="G27" s="363"/>
      <c r="H27" s="363"/>
      <c r="I27" s="363"/>
      <c r="J27" s="363"/>
      <c r="K27" s="364"/>
    </row>
    <row r="28" spans="1:11" ht="24.95" customHeight="1">
      <c r="A28" s="66"/>
      <c r="B28" s="431"/>
      <c r="C28" s="430"/>
      <c r="D28" s="134"/>
      <c r="E28" s="365"/>
      <c r="F28" s="366"/>
      <c r="G28" s="366"/>
      <c r="H28" s="366"/>
      <c r="I28" s="366"/>
      <c r="J28" s="366"/>
      <c r="K28" s="367"/>
    </row>
    <row r="29" spans="1:11" ht="24.95" customHeight="1">
      <c r="A29" s="66"/>
      <c r="B29" s="432"/>
      <c r="C29" s="433"/>
      <c r="D29" s="135"/>
      <c r="E29" s="368"/>
      <c r="F29" s="369"/>
      <c r="G29" s="369"/>
      <c r="H29" s="369"/>
      <c r="I29" s="369"/>
      <c r="J29" s="369"/>
      <c r="K29" s="370"/>
    </row>
    <row r="30" spans="1:11" ht="24.95" customHeight="1">
      <c r="A30" s="66"/>
      <c r="B30" s="429" t="s">
        <v>307</v>
      </c>
      <c r="C30" s="430"/>
      <c r="D30" s="134"/>
      <c r="E30" s="381" t="s">
        <v>435</v>
      </c>
      <c r="F30" s="382"/>
      <c r="G30" s="382"/>
      <c r="H30" s="382"/>
      <c r="I30" s="382"/>
      <c r="J30" s="382"/>
      <c r="K30" s="383"/>
    </row>
    <row r="31" spans="1:11" ht="24.95" customHeight="1">
      <c r="A31" s="66"/>
      <c r="B31" s="429"/>
      <c r="C31" s="430"/>
      <c r="D31" s="134"/>
      <c r="E31" s="384" t="s">
        <v>436</v>
      </c>
      <c r="F31" s="385"/>
      <c r="G31" s="385"/>
      <c r="H31" s="385"/>
      <c r="I31" s="385"/>
      <c r="J31" s="385"/>
      <c r="K31" s="386"/>
    </row>
    <row r="32" spans="1:11" ht="24.95" customHeight="1">
      <c r="A32" s="66"/>
      <c r="B32" s="429"/>
      <c r="C32" s="430"/>
      <c r="D32" s="134"/>
      <c r="E32" s="434"/>
      <c r="F32" s="435"/>
      <c r="G32" s="435"/>
      <c r="H32" s="435"/>
      <c r="I32" s="435"/>
      <c r="J32" s="435"/>
      <c r="K32" s="436"/>
    </row>
    <row r="33" spans="1:11" ht="24.95" customHeight="1">
      <c r="A33" s="66"/>
      <c r="B33" s="429"/>
      <c r="C33" s="430"/>
      <c r="D33" s="134"/>
      <c r="E33" s="365"/>
      <c r="F33" s="366"/>
      <c r="G33" s="366"/>
      <c r="H33" s="366"/>
      <c r="I33" s="366"/>
      <c r="J33" s="366"/>
      <c r="K33" s="367"/>
    </row>
    <row r="34" spans="1:11" ht="24.95" customHeight="1">
      <c r="A34" s="66"/>
      <c r="B34" s="429"/>
      <c r="C34" s="430"/>
      <c r="D34" s="134"/>
      <c r="E34" s="365"/>
      <c r="F34" s="366"/>
      <c r="G34" s="366"/>
      <c r="H34" s="366"/>
      <c r="I34" s="366"/>
      <c r="J34" s="366"/>
      <c r="K34" s="367"/>
    </row>
    <row r="35" spans="1:11" ht="24.95" customHeight="1">
      <c r="A35" s="66"/>
      <c r="B35" s="431"/>
      <c r="C35" s="430"/>
      <c r="D35" s="134"/>
      <c r="E35" s="365"/>
      <c r="F35" s="366"/>
      <c r="G35" s="366"/>
      <c r="H35" s="366"/>
      <c r="I35" s="366"/>
      <c r="J35" s="366"/>
      <c r="K35" s="367"/>
    </row>
    <row r="36" spans="1:11" ht="24.95" customHeight="1">
      <c r="A36" s="66"/>
      <c r="B36" s="431"/>
      <c r="C36" s="430"/>
      <c r="D36" s="134"/>
      <c r="E36" s="362"/>
      <c r="F36" s="363"/>
      <c r="G36" s="363"/>
      <c r="H36" s="363"/>
      <c r="I36" s="363"/>
      <c r="J36" s="363"/>
      <c r="K36" s="364"/>
    </row>
    <row r="37" spans="1:11" ht="24.95" customHeight="1">
      <c r="A37" s="66"/>
      <c r="B37" s="431"/>
      <c r="C37" s="430"/>
      <c r="D37" s="134"/>
      <c r="E37" s="365"/>
      <c r="F37" s="366"/>
      <c r="G37" s="366"/>
      <c r="H37" s="366"/>
      <c r="I37" s="366"/>
      <c r="J37" s="366"/>
      <c r="K37" s="367"/>
    </row>
    <row r="38" spans="1:11" ht="24.95" customHeight="1">
      <c r="A38" s="66"/>
      <c r="B38" s="431"/>
      <c r="C38" s="430"/>
      <c r="D38" s="134"/>
      <c r="E38" s="368"/>
      <c r="F38" s="369"/>
      <c r="G38" s="369"/>
      <c r="H38" s="369"/>
      <c r="I38" s="369"/>
      <c r="J38" s="369"/>
      <c r="K38" s="370"/>
    </row>
    <row r="39" spans="1:11" ht="24.95" customHeight="1">
      <c r="A39" s="66"/>
      <c r="B39" s="393"/>
      <c r="C39" s="428"/>
      <c r="D39" s="136"/>
      <c r="E39" s="372"/>
      <c r="F39" s="373"/>
      <c r="G39" s="373"/>
      <c r="H39" s="373"/>
      <c r="I39" s="373"/>
      <c r="J39" s="373"/>
      <c r="K39" s="374"/>
    </row>
    <row r="40" spans="1:11" ht="24.95" customHeight="1">
      <c r="A40" s="66"/>
      <c r="B40" s="429"/>
      <c r="C40" s="430"/>
      <c r="D40" s="137"/>
      <c r="E40" s="365"/>
      <c r="F40" s="366"/>
      <c r="G40" s="366"/>
      <c r="H40" s="366"/>
      <c r="I40" s="366"/>
      <c r="J40" s="366"/>
      <c r="K40" s="367"/>
    </row>
    <row r="41" spans="1:11" ht="24.95" customHeight="1">
      <c r="A41" s="66"/>
      <c r="B41" s="429"/>
      <c r="C41" s="430"/>
      <c r="D41" s="137"/>
      <c r="E41" s="365"/>
      <c r="F41" s="366"/>
      <c r="G41" s="366"/>
      <c r="H41" s="366"/>
      <c r="I41" s="366"/>
      <c r="J41" s="366"/>
      <c r="K41" s="367"/>
    </row>
    <row r="42" spans="1:11" ht="24.95" customHeight="1">
      <c r="A42" s="66"/>
      <c r="B42" s="429"/>
      <c r="C42" s="430"/>
      <c r="D42" s="137"/>
      <c r="E42" s="365"/>
      <c r="F42" s="366"/>
      <c r="G42" s="366"/>
      <c r="H42" s="366"/>
      <c r="I42" s="366"/>
      <c r="J42" s="366"/>
      <c r="K42" s="367"/>
    </row>
    <row r="43" spans="1:11" ht="24.95" customHeight="1">
      <c r="A43" s="66"/>
      <c r="B43" s="429"/>
      <c r="C43" s="430"/>
      <c r="D43" s="137"/>
      <c r="E43" s="365"/>
      <c r="F43" s="366"/>
      <c r="G43" s="366"/>
      <c r="H43" s="366"/>
      <c r="I43" s="366"/>
      <c r="J43" s="366"/>
      <c r="K43" s="367"/>
    </row>
    <row r="44" spans="1:11" ht="24.95" customHeight="1">
      <c r="A44" s="66"/>
      <c r="B44" s="431"/>
      <c r="C44" s="430"/>
      <c r="D44" s="137"/>
      <c r="E44" s="365"/>
      <c r="F44" s="366"/>
      <c r="G44" s="366"/>
      <c r="H44" s="366"/>
      <c r="I44" s="366"/>
      <c r="J44" s="366"/>
      <c r="K44" s="367"/>
    </row>
    <row r="45" spans="1:11" ht="24.95" customHeight="1">
      <c r="A45" s="66"/>
      <c r="B45" s="431"/>
      <c r="C45" s="430"/>
      <c r="D45" s="137"/>
      <c r="E45" s="362"/>
      <c r="F45" s="363"/>
      <c r="G45" s="363"/>
      <c r="H45" s="363"/>
      <c r="I45" s="363"/>
      <c r="J45" s="363"/>
      <c r="K45" s="364"/>
    </row>
    <row r="46" spans="1:11" ht="24.95" customHeight="1">
      <c r="A46" s="66"/>
      <c r="B46" s="431"/>
      <c r="C46" s="430"/>
      <c r="D46" s="137"/>
      <c r="E46" s="365"/>
      <c r="F46" s="366"/>
      <c r="G46" s="366"/>
      <c r="H46" s="366"/>
      <c r="I46" s="366"/>
      <c r="J46" s="366"/>
      <c r="K46" s="367"/>
    </row>
    <row r="47" spans="1:11" ht="24.95" customHeight="1">
      <c r="A47" s="66"/>
      <c r="B47" s="432"/>
      <c r="C47" s="433"/>
      <c r="D47" s="138"/>
      <c r="E47" s="368"/>
      <c r="F47" s="369"/>
      <c r="G47" s="369"/>
      <c r="H47" s="369"/>
      <c r="I47" s="369"/>
      <c r="J47" s="369"/>
      <c r="K47" s="370"/>
    </row>
    <row r="48" spans="1:11" ht="13.5"/>
    <row r="49" spans="2:11" ht="13.5">
      <c r="B49" s="2" t="s">
        <v>9</v>
      </c>
    </row>
    <row r="50" spans="2:11" ht="13.5">
      <c r="B50" s="409" t="s">
        <v>311</v>
      </c>
      <c r="C50" s="410"/>
      <c r="D50" s="410"/>
      <c r="E50" s="410"/>
      <c r="F50" s="410"/>
      <c r="G50" s="411"/>
      <c r="H50" s="409" t="s">
        <v>312</v>
      </c>
      <c r="I50" s="410"/>
      <c r="J50" s="410"/>
      <c r="K50" s="411"/>
    </row>
    <row r="51" spans="2:11" ht="13.5">
      <c r="B51" s="412"/>
      <c r="C51" s="413"/>
      <c r="D51" s="413"/>
      <c r="E51" s="413"/>
      <c r="F51" s="413"/>
      <c r="G51" s="414"/>
      <c r="H51" s="412"/>
      <c r="I51" s="413"/>
      <c r="J51" s="413"/>
      <c r="K51" s="414"/>
    </row>
    <row r="52" spans="2:11" ht="13.5">
      <c r="B52" s="412"/>
      <c r="C52" s="413"/>
      <c r="D52" s="413"/>
      <c r="E52" s="413"/>
      <c r="F52" s="413"/>
      <c r="G52" s="414"/>
      <c r="H52" s="412"/>
      <c r="I52" s="413"/>
      <c r="J52" s="413"/>
      <c r="K52" s="414"/>
    </row>
    <row r="53" spans="2:11" ht="13.5">
      <c r="B53" s="412"/>
      <c r="C53" s="413"/>
      <c r="D53" s="413"/>
      <c r="E53" s="413"/>
      <c r="F53" s="413"/>
      <c r="G53" s="414"/>
      <c r="H53" s="412"/>
      <c r="I53" s="413"/>
      <c r="J53" s="413"/>
      <c r="K53" s="414"/>
    </row>
    <row r="54" spans="2:11" ht="13.5">
      <c r="B54" s="412"/>
      <c r="C54" s="413"/>
      <c r="D54" s="413"/>
      <c r="E54" s="413"/>
      <c r="F54" s="413"/>
      <c r="G54" s="414"/>
      <c r="H54" s="412"/>
      <c r="I54" s="413"/>
      <c r="J54" s="413"/>
      <c r="K54" s="414"/>
    </row>
    <row r="55" spans="2:11" ht="13.5">
      <c r="B55" s="412"/>
      <c r="C55" s="413"/>
      <c r="D55" s="413"/>
      <c r="E55" s="413"/>
      <c r="F55" s="413"/>
      <c r="G55" s="414"/>
      <c r="H55" s="412"/>
      <c r="I55" s="413"/>
      <c r="J55" s="413"/>
      <c r="K55" s="414"/>
    </row>
    <row r="56" spans="2:11" ht="13.5">
      <c r="B56" s="412"/>
      <c r="C56" s="413"/>
      <c r="D56" s="413"/>
      <c r="E56" s="413"/>
      <c r="F56" s="413"/>
      <c r="G56" s="414"/>
      <c r="H56" s="412"/>
      <c r="I56" s="413"/>
      <c r="J56" s="413"/>
      <c r="K56" s="414"/>
    </row>
    <row r="57" spans="2:11" ht="13.5">
      <c r="B57" s="412"/>
      <c r="C57" s="413"/>
      <c r="D57" s="413"/>
      <c r="E57" s="413"/>
      <c r="F57" s="413"/>
      <c r="G57" s="414"/>
      <c r="H57" s="412"/>
      <c r="I57" s="413"/>
      <c r="J57" s="413"/>
      <c r="K57" s="414"/>
    </row>
    <row r="58" spans="2:11" ht="13.5">
      <c r="B58" s="412"/>
      <c r="C58" s="413"/>
      <c r="D58" s="413"/>
      <c r="E58" s="413"/>
      <c r="F58" s="413"/>
      <c r="G58" s="414"/>
      <c r="H58" s="412"/>
      <c r="I58" s="413"/>
      <c r="J58" s="413"/>
      <c r="K58" s="414"/>
    </row>
    <row r="59" spans="2:11" ht="13.5">
      <c r="B59" s="412"/>
      <c r="C59" s="413"/>
      <c r="D59" s="413"/>
      <c r="E59" s="413"/>
      <c r="F59" s="413"/>
      <c r="G59" s="414"/>
      <c r="H59" s="412"/>
      <c r="I59" s="413"/>
      <c r="J59" s="413"/>
      <c r="K59" s="414"/>
    </row>
    <row r="60" spans="2:11" ht="13.5">
      <c r="B60" s="412"/>
      <c r="C60" s="413"/>
      <c r="D60" s="413"/>
      <c r="E60" s="413"/>
      <c r="F60" s="413"/>
      <c r="G60" s="414"/>
      <c r="H60" s="412"/>
      <c r="I60" s="413"/>
      <c r="J60" s="413"/>
      <c r="K60" s="414"/>
    </row>
    <row r="61" spans="2:11" ht="13.5">
      <c r="B61" s="412"/>
      <c r="C61" s="413"/>
      <c r="D61" s="413"/>
      <c r="E61" s="413"/>
      <c r="F61" s="413"/>
      <c r="G61" s="414"/>
      <c r="H61" s="412"/>
      <c r="I61" s="413"/>
      <c r="J61" s="413"/>
      <c r="K61" s="414"/>
    </row>
    <row r="62" spans="2:11" ht="13.5">
      <c r="B62" s="415"/>
      <c r="C62" s="416"/>
      <c r="D62" s="416"/>
      <c r="E62" s="416"/>
      <c r="F62" s="416"/>
      <c r="G62" s="417"/>
      <c r="H62" s="421"/>
      <c r="I62" s="422"/>
      <c r="J62" s="422"/>
      <c r="K62" s="423"/>
    </row>
    <row r="63" spans="2:11" ht="13.5">
      <c r="B63" s="415"/>
      <c r="C63" s="416"/>
      <c r="D63" s="416"/>
      <c r="E63" s="416"/>
      <c r="F63" s="416"/>
      <c r="G63" s="417"/>
      <c r="H63" s="421"/>
      <c r="I63" s="422"/>
      <c r="J63" s="422"/>
      <c r="K63" s="423"/>
    </row>
    <row r="64" spans="2:11" ht="13.5">
      <c r="B64" s="415"/>
      <c r="C64" s="416"/>
      <c r="D64" s="416"/>
      <c r="E64" s="416"/>
      <c r="F64" s="416"/>
      <c r="G64" s="417"/>
      <c r="H64" s="421"/>
      <c r="I64" s="422"/>
      <c r="J64" s="422"/>
      <c r="K64" s="423"/>
    </row>
    <row r="65" spans="2:11" ht="13.5">
      <c r="B65" s="415"/>
      <c r="C65" s="416"/>
      <c r="D65" s="416"/>
      <c r="E65" s="416"/>
      <c r="F65" s="416"/>
      <c r="G65" s="417"/>
      <c r="H65" s="421"/>
      <c r="I65" s="422"/>
      <c r="J65" s="422"/>
      <c r="K65" s="423"/>
    </row>
    <row r="66" spans="2:11" ht="13.5">
      <c r="B66" s="415"/>
      <c r="C66" s="416"/>
      <c r="D66" s="416"/>
      <c r="E66" s="416"/>
      <c r="F66" s="416"/>
      <c r="G66" s="417"/>
      <c r="H66" s="421"/>
      <c r="I66" s="422"/>
      <c r="J66" s="422"/>
      <c r="K66" s="423"/>
    </row>
    <row r="67" spans="2:11" ht="13.5">
      <c r="B67" s="415"/>
      <c r="C67" s="416"/>
      <c r="D67" s="416"/>
      <c r="E67" s="416"/>
      <c r="F67" s="416"/>
      <c r="G67" s="417"/>
      <c r="H67" s="421"/>
      <c r="I67" s="422"/>
      <c r="J67" s="422"/>
      <c r="K67" s="423"/>
    </row>
    <row r="68" spans="2:11" ht="13.5">
      <c r="B68" s="415"/>
      <c r="C68" s="416"/>
      <c r="D68" s="416"/>
      <c r="E68" s="416"/>
      <c r="F68" s="416"/>
      <c r="G68" s="417"/>
      <c r="H68" s="421"/>
      <c r="I68" s="422"/>
      <c r="J68" s="422"/>
      <c r="K68" s="423"/>
    </row>
    <row r="69" spans="2:11" ht="13.5">
      <c r="B69" s="415"/>
      <c r="C69" s="416"/>
      <c r="D69" s="416"/>
      <c r="E69" s="416"/>
      <c r="F69" s="416"/>
      <c r="G69" s="417"/>
      <c r="H69" s="421"/>
      <c r="I69" s="422"/>
      <c r="J69" s="422"/>
      <c r="K69" s="423"/>
    </row>
    <row r="70" spans="2:11" ht="13.5">
      <c r="B70" s="418"/>
      <c r="C70" s="419"/>
      <c r="D70" s="419"/>
      <c r="E70" s="419"/>
      <c r="F70" s="419"/>
      <c r="G70" s="420"/>
      <c r="H70" s="424"/>
      <c r="I70" s="425"/>
      <c r="J70" s="425"/>
      <c r="K70" s="426"/>
    </row>
    <row r="71" spans="2:11" ht="13.5"/>
    <row r="72" spans="2:11" ht="13.5"/>
    <row r="73" spans="2:11" ht="13.5"/>
    <row r="74" spans="2:11" ht="13.5"/>
    <row r="75" spans="2:11" ht="13.5"/>
    <row r="76" spans="2:11" ht="13.5"/>
    <row r="77" spans="2:11" ht="13.5"/>
    <row r="78" spans="2:11" ht="13.5"/>
    <row r="79" spans="2:11" ht="13.5"/>
    <row r="80" spans="2:11" ht="13.5"/>
    <row r="81" ht="13.5"/>
    <row r="82" ht="13.5"/>
    <row r="83" ht="13.5"/>
    <row r="84" ht="13.5"/>
    <row r="85" ht="13.5"/>
    <row r="86" ht="13.5"/>
    <row r="87" ht="13.5"/>
    <row r="88" ht="13.5"/>
    <row r="89" ht="13.5"/>
    <row r="90" ht="13.5"/>
    <row r="91" ht="13.5"/>
    <row r="92" ht="13.5"/>
    <row r="93" ht="13.5"/>
    <row r="94" ht="13.5"/>
    <row r="95" ht="13.5"/>
    <row r="96" ht="13.5"/>
    <row r="97" ht="13.5"/>
    <row r="98" ht="13.5"/>
    <row r="99" ht="13.5"/>
    <row r="100" ht="13.5"/>
    <row r="101" ht="13.5"/>
    <row r="102" ht="13.5"/>
  </sheetData>
  <mergeCells count="54">
    <mergeCell ref="B5:B8"/>
    <mergeCell ref="E5:F5"/>
    <mergeCell ref="G5:K5"/>
    <mergeCell ref="E6:F9"/>
    <mergeCell ref="G6:K9"/>
    <mergeCell ref="B1:B2"/>
    <mergeCell ref="E1:E2"/>
    <mergeCell ref="G1:H1"/>
    <mergeCell ref="J1:K1"/>
    <mergeCell ref="I4:K4"/>
    <mergeCell ref="B50:G70"/>
    <mergeCell ref="H50:K70"/>
    <mergeCell ref="B11:C11"/>
    <mergeCell ref="E11:K11"/>
    <mergeCell ref="B12:C20"/>
    <mergeCell ref="B21:C29"/>
    <mergeCell ref="B30:C38"/>
    <mergeCell ref="B39:C47"/>
    <mergeCell ref="E12:K12"/>
    <mergeCell ref="E13:K13"/>
    <mergeCell ref="E14:K14"/>
    <mergeCell ref="E15:K15"/>
    <mergeCell ref="E16:K16"/>
    <mergeCell ref="E17:K17"/>
    <mergeCell ref="E18:K18"/>
    <mergeCell ref="E19:K19"/>
    <mergeCell ref="E20:K20"/>
    <mergeCell ref="E21:K21"/>
    <mergeCell ref="E22:K22"/>
    <mergeCell ref="E23:K23"/>
    <mergeCell ref="E24:K24"/>
    <mergeCell ref="E25:K25"/>
    <mergeCell ref="E26:K26"/>
    <mergeCell ref="E27:K27"/>
    <mergeCell ref="E28:K28"/>
    <mergeCell ref="E29:K29"/>
    <mergeCell ref="E30:K30"/>
    <mergeCell ref="E31:K31"/>
    <mergeCell ref="E32:K32"/>
    <mergeCell ref="E33:K33"/>
    <mergeCell ref="E34:K34"/>
    <mergeCell ref="E35:K35"/>
    <mergeCell ref="E36:K36"/>
    <mergeCell ref="E37:K37"/>
    <mergeCell ref="E38:K38"/>
    <mergeCell ref="E39:K39"/>
    <mergeCell ref="E45:K45"/>
    <mergeCell ref="E46:K46"/>
    <mergeCell ref="E47:K47"/>
    <mergeCell ref="E40:K40"/>
    <mergeCell ref="E41:K41"/>
    <mergeCell ref="E42:K42"/>
    <mergeCell ref="E43:K43"/>
    <mergeCell ref="E44:K44"/>
  </mergeCells>
  <phoneticPr fontId="1"/>
  <hyperlinks>
    <hyperlink ref="I4:K4" location="データ一覧表!A39" tooltip="ﾃﾞｰﾀ一覧表のシートへ戻る" display="ユニット番号　01C036L33"/>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0000CC"/>
  </sheetPr>
  <dimension ref="A1:L102"/>
  <sheetViews>
    <sheetView workbookViewId="0">
      <selection activeCell="I4" sqref="I4:K4"/>
    </sheetView>
  </sheetViews>
  <sheetFormatPr defaultRowHeight="20.100000000000001" customHeight="1"/>
  <cols>
    <col min="1" max="1" width="10.625" style="2" customWidth="1"/>
    <col min="2" max="2" width="17.25" style="2" customWidth="1"/>
    <col min="3" max="3" width="2.625" style="2" customWidth="1"/>
    <col min="4" max="4" width="3.625" style="2" customWidth="1"/>
    <col min="5" max="5" width="17.25" style="2" customWidth="1"/>
    <col min="6" max="6" width="2.625" style="2" customWidth="1"/>
    <col min="7" max="8" width="14.375" style="2" customWidth="1"/>
    <col min="9" max="9" width="3.625" style="2" customWidth="1"/>
    <col min="10" max="11" width="14.125" style="2" customWidth="1"/>
    <col min="12" max="12" width="3.25" style="2" customWidth="1"/>
    <col min="13" max="257" width="9" style="2"/>
    <col min="258" max="258" width="12.625" style="2" customWidth="1"/>
    <col min="259" max="259" width="2.625" style="2" customWidth="1"/>
    <col min="260" max="260" width="12.625" style="2" customWidth="1"/>
    <col min="261" max="261" width="2.625" style="2" customWidth="1"/>
    <col min="262" max="262" width="12.625" style="2" customWidth="1"/>
    <col min="263" max="263" width="2.625" style="2" customWidth="1"/>
    <col min="264" max="266" width="12.625" style="2" customWidth="1"/>
    <col min="267" max="513" width="9" style="2"/>
    <col min="514" max="514" width="12.625" style="2" customWidth="1"/>
    <col min="515" max="515" width="2.625" style="2" customWidth="1"/>
    <col min="516" max="516" width="12.625" style="2" customWidth="1"/>
    <col min="517" max="517" width="2.625" style="2" customWidth="1"/>
    <col min="518" max="518" width="12.625" style="2" customWidth="1"/>
    <col min="519" max="519" width="2.625" style="2" customWidth="1"/>
    <col min="520" max="522" width="12.625" style="2" customWidth="1"/>
    <col min="523" max="769" width="9" style="2"/>
    <col min="770" max="770" width="12.625" style="2" customWidth="1"/>
    <col min="771" max="771" width="2.625" style="2" customWidth="1"/>
    <col min="772" max="772" width="12.625" style="2" customWidth="1"/>
    <col min="773" max="773" width="2.625" style="2" customWidth="1"/>
    <col min="774" max="774" width="12.625" style="2" customWidth="1"/>
    <col min="775" max="775" width="2.625" style="2" customWidth="1"/>
    <col min="776" max="778" width="12.625" style="2" customWidth="1"/>
    <col min="779" max="1025" width="9" style="2"/>
    <col min="1026" max="1026" width="12.625" style="2" customWidth="1"/>
    <col min="1027" max="1027" width="2.625" style="2" customWidth="1"/>
    <col min="1028" max="1028" width="12.625" style="2" customWidth="1"/>
    <col min="1029" max="1029" width="2.625" style="2" customWidth="1"/>
    <col min="1030" max="1030" width="12.625" style="2" customWidth="1"/>
    <col min="1031" max="1031" width="2.625" style="2" customWidth="1"/>
    <col min="1032" max="1034" width="12.625" style="2" customWidth="1"/>
    <col min="1035" max="1281" width="9" style="2"/>
    <col min="1282" max="1282" width="12.625" style="2" customWidth="1"/>
    <col min="1283" max="1283" width="2.625" style="2" customWidth="1"/>
    <col min="1284" max="1284" width="12.625" style="2" customWidth="1"/>
    <col min="1285" max="1285" width="2.625" style="2" customWidth="1"/>
    <col min="1286" max="1286" width="12.625" style="2" customWidth="1"/>
    <col min="1287" max="1287" width="2.625" style="2" customWidth="1"/>
    <col min="1288" max="1290" width="12.625" style="2" customWidth="1"/>
    <col min="1291" max="1537" width="9" style="2"/>
    <col min="1538" max="1538" width="12.625" style="2" customWidth="1"/>
    <col min="1539" max="1539" width="2.625" style="2" customWidth="1"/>
    <col min="1540" max="1540" width="12.625" style="2" customWidth="1"/>
    <col min="1541" max="1541" width="2.625" style="2" customWidth="1"/>
    <col min="1542" max="1542" width="12.625" style="2" customWidth="1"/>
    <col min="1543" max="1543" width="2.625" style="2" customWidth="1"/>
    <col min="1544" max="1546" width="12.625" style="2" customWidth="1"/>
    <col min="1547" max="1793" width="9" style="2"/>
    <col min="1794" max="1794" width="12.625" style="2" customWidth="1"/>
    <col min="1795" max="1795" width="2.625" style="2" customWidth="1"/>
    <col min="1796" max="1796" width="12.625" style="2" customWidth="1"/>
    <col min="1797" max="1797" width="2.625" style="2" customWidth="1"/>
    <col min="1798" max="1798" width="12.625" style="2" customWidth="1"/>
    <col min="1799" max="1799" width="2.625" style="2" customWidth="1"/>
    <col min="1800" max="1802" width="12.625" style="2" customWidth="1"/>
    <col min="1803" max="2049" width="9" style="2"/>
    <col min="2050" max="2050" width="12.625" style="2" customWidth="1"/>
    <col min="2051" max="2051" width="2.625" style="2" customWidth="1"/>
    <col min="2052" max="2052" width="12.625" style="2" customWidth="1"/>
    <col min="2053" max="2053" width="2.625" style="2" customWidth="1"/>
    <col min="2054" max="2054" width="12.625" style="2" customWidth="1"/>
    <col min="2055" max="2055" width="2.625" style="2" customWidth="1"/>
    <col min="2056" max="2058" width="12.625" style="2" customWidth="1"/>
    <col min="2059" max="2305" width="9" style="2"/>
    <col min="2306" max="2306" width="12.625" style="2" customWidth="1"/>
    <col min="2307" max="2307" width="2.625" style="2" customWidth="1"/>
    <col min="2308" max="2308" width="12.625" style="2" customWidth="1"/>
    <col min="2309" max="2309" width="2.625" style="2" customWidth="1"/>
    <col min="2310" max="2310" width="12.625" style="2" customWidth="1"/>
    <col min="2311" max="2311" width="2.625" style="2" customWidth="1"/>
    <col min="2312" max="2314" width="12.625" style="2" customWidth="1"/>
    <col min="2315" max="2561" width="9" style="2"/>
    <col min="2562" max="2562" width="12.625" style="2" customWidth="1"/>
    <col min="2563" max="2563" width="2.625" style="2" customWidth="1"/>
    <col min="2564" max="2564" width="12.625" style="2" customWidth="1"/>
    <col min="2565" max="2565" width="2.625" style="2" customWidth="1"/>
    <col min="2566" max="2566" width="12.625" style="2" customWidth="1"/>
    <col min="2567" max="2567" width="2.625" style="2" customWidth="1"/>
    <col min="2568" max="2570" width="12.625" style="2" customWidth="1"/>
    <col min="2571" max="2817" width="9" style="2"/>
    <col min="2818" max="2818" width="12.625" style="2" customWidth="1"/>
    <col min="2819" max="2819" width="2.625" style="2" customWidth="1"/>
    <col min="2820" max="2820" width="12.625" style="2" customWidth="1"/>
    <col min="2821" max="2821" width="2.625" style="2" customWidth="1"/>
    <col min="2822" max="2822" width="12.625" style="2" customWidth="1"/>
    <col min="2823" max="2823" width="2.625" style="2" customWidth="1"/>
    <col min="2824" max="2826" width="12.625" style="2" customWidth="1"/>
    <col min="2827" max="3073" width="9" style="2"/>
    <col min="3074" max="3074" width="12.625" style="2" customWidth="1"/>
    <col min="3075" max="3075" width="2.625" style="2" customWidth="1"/>
    <col min="3076" max="3076" width="12.625" style="2" customWidth="1"/>
    <col min="3077" max="3077" width="2.625" style="2" customWidth="1"/>
    <col min="3078" max="3078" width="12.625" style="2" customWidth="1"/>
    <col min="3079" max="3079" width="2.625" style="2" customWidth="1"/>
    <col min="3080" max="3082" width="12.625" style="2" customWidth="1"/>
    <col min="3083" max="3329" width="9" style="2"/>
    <col min="3330" max="3330" width="12.625" style="2" customWidth="1"/>
    <col min="3331" max="3331" width="2.625" style="2" customWidth="1"/>
    <col min="3332" max="3332" width="12.625" style="2" customWidth="1"/>
    <col min="3333" max="3333" width="2.625" style="2" customWidth="1"/>
    <col min="3334" max="3334" width="12.625" style="2" customWidth="1"/>
    <col min="3335" max="3335" width="2.625" style="2" customWidth="1"/>
    <col min="3336" max="3338" width="12.625" style="2" customWidth="1"/>
    <col min="3339" max="3585" width="9" style="2"/>
    <col min="3586" max="3586" width="12.625" style="2" customWidth="1"/>
    <col min="3587" max="3587" width="2.625" style="2" customWidth="1"/>
    <col min="3588" max="3588" width="12.625" style="2" customWidth="1"/>
    <col min="3589" max="3589" width="2.625" style="2" customWidth="1"/>
    <col min="3590" max="3590" width="12.625" style="2" customWidth="1"/>
    <col min="3591" max="3591" width="2.625" style="2" customWidth="1"/>
    <col min="3592" max="3594" width="12.625" style="2" customWidth="1"/>
    <col min="3595" max="3841" width="9" style="2"/>
    <col min="3842" max="3842" width="12.625" style="2" customWidth="1"/>
    <col min="3843" max="3843" width="2.625" style="2" customWidth="1"/>
    <col min="3844" max="3844" width="12.625" style="2" customWidth="1"/>
    <col min="3845" max="3845" width="2.625" style="2" customWidth="1"/>
    <col min="3846" max="3846" width="12.625" style="2" customWidth="1"/>
    <col min="3847" max="3847" width="2.625" style="2" customWidth="1"/>
    <col min="3848" max="3850" width="12.625" style="2" customWidth="1"/>
    <col min="3851" max="4097" width="9" style="2"/>
    <col min="4098" max="4098" width="12.625" style="2" customWidth="1"/>
    <col min="4099" max="4099" width="2.625" style="2" customWidth="1"/>
    <col min="4100" max="4100" width="12.625" style="2" customWidth="1"/>
    <col min="4101" max="4101" width="2.625" style="2" customWidth="1"/>
    <col min="4102" max="4102" width="12.625" style="2" customWidth="1"/>
    <col min="4103" max="4103" width="2.625" style="2" customWidth="1"/>
    <col min="4104" max="4106" width="12.625" style="2" customWidth="1"/>
    <col min="4107" max="4353" width="9" style="2"/>
    <col min="4354" max="4354" width="12.625" style="2" customWidth="1"/>
    <col min="4355" max="4355" width="2.625" style="2" customWidth="1"/>
    <col min="4356" max="4356" width="12.625" style="2" customWidth="1"/>
    <col min="4357" max="4357" width="2.625" style="2" customWidth="1"/>
    <col min="4358" max="4358" width="12.625" style="2" customWidth="1"/>
    <col min="4359" max="4359" width="2.625" style="2" customWidth="1"/>
    <col min="4360" max="4362" width="12.625" style="2" customWidth="1"/>
    <col min="4363" max="4609" width="9" style="2"/>
    <col min="4610" max="4610" width="12.625" style="2" customWidth="1"/>
    <col min="4611" max="4611" width="2.625" style="2" customWidth="1"/>
    <col min="4612" max="4612" width="12.625" style="2" customWidth="1"/>
    <col min="4613" max="4613" width="2.625" style="2" customWidth="1"/>
    <col min="4614" max="4614" width="12.625" style="2" customWidth="1"/>
    <col min="4615" max="4615" width="2.625" style="2" customWidth="1"/>
    <col min="4616" max="4618" width="12.625" style="2" customWidth="1"/>
    <col min="4619" max="4865" width="9" style="2"/>
    <col min="4866" max="4866" width="12.625" style="2" customWidth="1"/>
    <col min="4867" max="4867" width="2.625" style="2" customWidth="1"/>
    <col min="4868" max="4868" width="12.625" style="2" customWidth="1"/>
    <col min="4869" max="4869" width="2.625" style="2" customWidth="1"/>
    <col min="4870" max="4870" width="12.625" style="2" customWidth="1"/>
    <col min="4871" max="4871" width="2.625" style="2" customWidth="1"/>
    <col min="4872" max="4874" width="12.625" style="2" customWidth="1"/>
    <col min="4875" max="5121" width="9" style="2"/>
    <col min="5122" max="5122" width="12.625" style="2" customWidth="1"/>
    <col min="5123" max="5123" width="2.625" style="2" customWidth="1"/>
    <col min="5124" max="5124" width="12.625" style="2" customWidth="1"/>
    <col min="5125" max="5125" width="2.625" style="2" customWidth="1"/>
    <col min="5126" max="5126" width="12.625" style="2" customWidth="1"/>
    <col min="5127" max="5127" width="2.625" style="2" customWidth="1"/>
    <col min="5128" max="5130" width="12.625" style="2" customWidth="1"/>
    <col min="5131" max="5377" width="9" style="2"/>
    <col min="5378" max="5378" width="12.625" style="2" customWidth="1"/>
    <col min="5379" max="5379" width="2.625" style="2" customWidth="1"/>
    <col min="5380" max="5380" width="12.625" style="2" customWidth="1"/>
    <col min="5381" max="5381" width="2.625" style="2" customWidth="1"/>
    <col min="5382" max="5382" width="12.625" style="2" customWidth="1"/>
    <col min="5383" max="5383" width="2.625" style="2" customWidth="1"/>
    <col min="5384" max="5386" width="12.625" style="2" customWidth="1"/>
    <col min="5387" max="5633" width="9" style="2"/>
    <col min="5634" max="5634" width="12.625" style="2" customWidth="1"/>
    <col min="5635" max="5635" width="2.625" style="2" customWidth="1"/>
    <col min="5636" max="5636" width="12.625" style="2" customWidth="1"/>
    <col min="5637" max="5637" width="2.625" style="2" customWidth="1"/>
    <col min="5638" max="5638" width="12.625" style="2" customWidth="1"/>
    <col min="5639" max="5639" width="2.625" style="2" customWidth="1"/>
    <col min="5640" max="5642" width="12.625" style="2" customWidth="1"/>
    <col min="5643" max="5889" width="9" style="2"/>
    <col min="5890" max="5890" width="12.625" style="2" customWidth="1"/>
    <col min="5891" max="5891" width="2.625" style="2" customWidth="1"/>
    <col min="5892" max="5892" width="12.625" style="2" customWidth="1"/>
    <col min="5893" max="5893" width="2.625" style="2" customWidth="1"/>
    <col min="5894" max="5894" width="12.625" style="2" customWidth="1"/>
    <col min="5895" max="5895" width="2.625" style="2" customWidth="1"/>
    <col min="5896" max="5898" width="12.625" style="2" customWidth="1"/>
    <col min="5899" max="6145" width="9" style="2"/>
    <col min="6146" max="6146" width="12.625" style="2" customWidth="1"/>
    <col min="6147" max="6147" width="2.625" style="2" customWidth="1"/>
    <col min="6148" max="6148" width="12.625" style="2" customWidth="1"/>
    <col min="6149" max="6149" width="2.625" style="2" customWidth="1"/>
    <col min="6150" max="6150" width="12.625" style="2" customWidth="1"/>
    <col min="6151" max="6151" width="2.625" style="2" customWidth="1"/>
    <col min="6152" max="6154" width="12.625" style="2" customWidth="1"/>
    <col min="6155" max="6401" width="9" style="2"/>
    <col min="6402" max="6402" width="12.625" style="2" customWidth="1"/>
    <col min="6403" max="6403" width="2.625" style="2" customWidth="1"/>
    <col min="6404" max="6404" width="12.625" style="2" customWidth="1"/>
    <col min="6405" max="6405" width="2.625" style="2" customWidth="1"/>
    <col min="6406" max="6406" width="12.625" style="2" customWidth="1"/>
    <col min="6407" max="6407" width="2.625" style="2" customWidth="1"/>
    <col min="6408" max="6410" width="12.625" style="2" customWidth="1"/>
    <col min="6411" max="6657" width="9" style="2"/>
    <col min="6658" max="6658" width="12.625" style="2" customWidth="1"/>
    <col min="6659" max="6659" width="2.625" style="2" customWidth="1"/>
    <col min="6660" max="6660" width="12.625" style="2" customWidth="1"/>
    <col min="6661" max="6661" width="2.625" style="2" customWidth="1"/>
    <col min="6662" max="6662" width="12.625" style="2" customWidth="1"/>
    <col min="6663" max="6663" width="2.625" style="2" customWidth="1"/>
    <col min="6664" max="6666" width="12.625" style="2" customWidth="1"/>
    <col min="6667" max="6913" width="9" style="2"/>
    <col min="6914" max="6914" width="12.625" style="2" customWidth="1"/>
    <col min="6915" max="6915" width="2.625" style="2" customWidth="1"/>
    <col min="6916" max="6916" width="12.625" style="2" customWidth="1"/>
    <col min="6917" max="6917" width="2.625" style="2" customWidth="1"/>
    <col min="6918" max="6918" width="12.625" style="2" customWidth="1"/>
    <col min="6919" max="6919" width="2.625" style="2" customWidth="1"/>
    <col min="6920" max="6922" width="12.625" style="2" customWidth="1"/>
    <col min="6923" max="7169" width="9" style="2"/>
    <col min="7170" max="7170" width="12.625" style="2" customWidth="1"/>
    <col min="7171" max="7171" width="2.625" style="2" customWidth="1"/>
    <col min="7172" max="7172" width="12.625" style="2" customWidth="1"/>
    <col min="7173" max="7173" width="2.625" style="2" customWidth="1"/>
    <col min="7174" max="7174" width="12.625" style="2" customWidth="1"/>
    <col min="7175" max="7175" width="2.625" style="2" customWidth="1"/>
    <col min="7176" max="7178" width="12.625" style="2" customWidth="1"/>
    <col min="7179" max="7425" width="9" style="2"/>
    <col min="7426" max="7426" width="12.625" style="2" customWidth="1"/>
    <col min="7427" max="7427" width="2.625" style="2" customWidth="1"/>
    <col min="7428" max="7428" width="12.625" style="2" customWidth="1"/>
    <col min="7429" max="7429" width="2.625" style="2" customWidth="1"/>
    <col min="7430" max="7430" width="12.625" style="2" customWidth="1"/>
    <col min="7431" max="7431" width="2.625" style="2" customWidth="1"/>
    <col min="7432" max="7434" width="12.625" style="2" customWidth="1"/>
    <col min="7435" max="7681" width="9" style="2"/>
    <col min="7682" max="7682" width="12.625" style="2" customWidth="1"/>
    <col min="7683" max="7683" width="2.625" style="2" customWidth="1"/>
    <col min="7684" max="7684" width="12.625" style="2" customWidth="1"/>
    <col min="7685" max="7685" width="2.625" style="2" customWidth="1"/>
    <col min="7686" max="7686" width="12.625" style="2" customWidth="1"/>
    <col min="7687" max="7687" width="2.625" style="2" customWidth="1"/>
    <col min="7688" max="7690" width="12.625" style="2" customWidth="1"/>
    <col min="7691" max="7937" width="9" style="2"/>
    <col min="7938" max="7938" width="12.625" style="2" customWidth="1"/>
    <col min="7939" max="7939" width="2.625" style="2" customWidth="1"/>
    <col min="7940" max="7940" width="12.625" style="2" customWidth="1"/>
    <col min="7941" max="7941" width="2.625" style="2" customWidth="1"/>
    <col min="7942" max="7942" width="12.625" style="2" customWidth="1"/>
    <col min="7943" max="7943" width="2.625" style="2" customWidth="1"/>
    <col min="7944" max="7946" width="12.625" style="2" customWidth="1"/>
    <col min="7947" max="8193" width="9" style="2"/>
    <col min="8194" max="8194" width="12.625" style="2" customWidth="1"/>
    <col min="8195" max="8195" width="2.625" style="2" customWidth="1"/>
    <col min="8196" max="8196" width="12.625" style="2" customWidth="1"/>
    <col min="8197" max="8197" width="2.625" style="2" customWidth="1"/>
    <col min="8198" max="8198" width="12.625" style="2" customWidth="1"/>
    <col min="8199" max="8199" width="2.625" style="2" customWidth="1"/>
    <col min="8200" max="8202" width="12.625" style="2" customWidth="1"/>
    <col min="8203" max="8449" width="9" style="2"/>
    <col min="8450" max="8450" width="12.625" style="2" customWidth="1"/>
    <col min="8451" max="8451" width="2.625" style="2" customWidth="1"/>
    <col min="8452" max="8452" width="12.625" style="2" customWidth="1"/>
    <col min="8453" max="8453" width="2.625" style="2" customWidth="1"/>
    <col min="8454" max="8454" width="12.625" style="2" customWidth="1"/>
    <col min="8455" max="8455" width="2.625" style="2" customWidth="1"/>
    <col min="8456" max="8458" width="12.625" style="2" customWidth="1"/>
    <col min="8459" max="8705" width="9" style="2"/>
    <col min="8706" max="8706" width="12.625" style="2" customWidth="1"/>
    <col min="8707" max="8707" width="2.625" style="2" customWidth="1"/>
    <col min="8708" max="8708" width="12.625" style="2" customWidth="1"/>
    <col min="8709" max="8709" width="2.625" style="2" customWidth="1"/>
    <col min="8710" max="8710" width="12.625" style="2" customWidth="1"/>
    <col min="8711" max="8711" width="2.625" style="2" customWidth="1"/>
    <col min="8712" max="8714" width="12.625" style="2" customWidth="1"/>
    <col min="8715" max="8961" width="9" style="2"/>
    <col min="8962" max="8962" width="12.625" style="2" customWidth="1"/>
    <col min="8963" max="8963" width="2.625" style="2" customWidth="1"/>
    <col min="8964" max="8964" width="12.625" style="2" customWidth="1"/>
    <col min="8965" max="8965" width="2.625" style="2" customWidth="1"/>
    <col min="8966" max="8966" width="12.625" style="2" customWidth="1"/>
    <col min="8967" max="8967" width="2.625" style="2" customWidth="1"/>
    <col min="8968" max="8970" width="12.625" style="2" customWidth="1"/>
    <col min="8971" max="9217" width="9" style="2"/>
    <col min="9218" max="9218" width="12.625" style="2" customWidth="1"/>
    <col min="9219" max="9219" width="2.625" style="2" customWidth="1"/>
    <col min="9220" max="9220" width="12.625" style="2" customWidth="1"/>
    <col min="9221" max="9221" width="2.625" style="2" customWidth="1"/>
    <col min="9222" max="9222" width="12.625" style="2" customWidth="1"/>
    <col min="9223" max="9223" width="2.625" style="2" customWidth="1"/>
    <col min="9224" max="9226" width="12.625" style="2" customWidth="1"/>
    <col min="9227" max="9473" width="9" style="2"/>
    <col min="9474" max="9474" width="12.625" style="2" customWidth="1"/>
    <col min="9475" max="9475" width="2.625" style="2" customWidth="1"/>
    <col min="9476" max="9476" width="12.625" style="2" customWidth="1"/>
    <col min="9477" max="9477" width="2.625" style="2" customWidth="1"/>
    <col min="9478" max="9478" width="12.625" style="2" customWidth="1"/>
    <col min="9479" max="9479" width="2.625" style="2" customWidth="1"/>
    <col min="9480" max="9482" width="12.625" style="2" customWidth="1"/>
    <col min="9483" max="9729" width="9" style="2"/>
    <col min="9730" max="9730" width="12.625" style="2" customWidth="1"/>
    <col min="9731" max="9731" width="2.625" style="2" customWidth="1"/>
    <col min="9732" max="9732" width="12.625" style="2" customWidth="1"/>
    <col min="9733" max="9733" width="2.625" style="2" customWidth="1"/>
    <col min="9734" max="9734" width="12.625" style="2" customWidth="1"/>
    <col min="9735" max="9735" width="2.625" style="2" customWidth="1"/>
    <col min="9736" max="9738" width="12.625" style="2" customWidth="1"/>
    <col min="9739" max="9985" width="9" style="2"/>
    <col min="9986" max="9986" width="12.625" style="2" customWidth="1"/>
    <col min="9987" max="9987" width="2.625" style="2" customWidth="1"/>
    <col min="9988" max="9988" width="12.625" style="2" customWidth="1"/>
    <col min="9989" max="9989" width="2.625" style="2" customWidth="1"/>
    <col min="9990" max="9990" width="12.625" style="2" customWidth="1"/>
    <col min="9991" max="9991" width="2.625" style="2" customWidth="1"/>
    <col min="9992" max="9994" width="12.625" style="2" customWidth="1"/>
    <col min="9995" max="10241" width="9" style="2"/>
    <col min="10242" max="10242" width="12.625" style="2" customWidth="1"/>
    <col min="10243" max="10243" width="2.625" style="2" customWidth="1"/>
    <col min="10244" max="10244" width="12.625" style="2" customWidth="1"/>
    <col min="10245" max="10245" width="2.625" style="2" customWidth="1"/>
    <col min="10246" max="10246" width="12.625" style="2" customWidth="1"/>
    <col min="10247" max="10247" width="2.625" style="2" customWidth="1"/>
    <col min="10248" max="10250" width="12.625" style="2" customWidth="1"/>
    <col min="10251" max="10497" width="9" style="2"/>
    <col min="10498" max="10498" width="12.625" style="2" customWidth="1"/>
    <col min="10499" max="10499" width="2.625" style="2" customWidth="1"/>
    <col min="10500" max="10500" width="12.625" style="2" customWidth="1"/>
    <col min="10501" max="10501" width="2.625" style="2" customWidth="1"/>
    <col min="10502" max="10502" width="12.625" style="2" customWidth="1"/>
    <col min="10503" max="10503" width="2.625" style="2" customWidth="1"/>
    <col min="10504" max="10506" width="12.625" style="2" customWidth="1"/>
    <col min="10507" max="10753" width="9" style="2"/>
    <col min="10754" max="10754" width="12.625" style="2" customWidth="1"/>
    <col min="10755" max="10755" width="2.625" style="2" customWidth="1"/>
    <col min="10756" max="10756" width="12.625" style="2" customWidth="1"/>
    <col min="10757" max="10757" width="2.625" style="2" customWidth="1"/>
    <col min="10758" max="10758" width="12.625" style="2" customWidth="1"/>
    <col min="10759" max="10759" width="2.625" style="2" customWidth="1"/>
    <col min="10760" max="10762" width="12.625" style="2" customWidth="1"/>
    <col min="10763" max="11009" width="9" style="2"/>
    <col min="11010" max="11010" width="12.625" style="2" customWidth="1"/>
    <col min="11011" max="11011" width="2.625" style="2" customWidth="1"/>
    <col min="11012" max="11012" width="12.625" style="2" customWidth="1"/>
    <col min="11013" max="11013" width="2.625" style="2" customWidth="1"/>
    <col min="11014" max="11014" width="12.625" style="2" customWidth="1"/>
    <col min="11015" max="11015" width="2.625" style="2" customWidth="1"/>
    <col min="11016" max="11018" width="12.625" style="2" customWidth="1"/>
    <col min="11019" max="11265" width="9" style="2"/>
    <col min="11266" max="11266" width="12.625" style="2" customWidth="1"/>
    <col min="11267" max="11267" width="2.625" style="2" customWidth="1"/>
    <col min="11268" max="11268" width="12.625" style="2" customWidth="1"/>
    <col min="11269" max="11269" width="2.625" style="2" customWidth="1"/>
    <col min="11270" max="11270" width="12.625" style="2" customWidth="1"/>
    <col min="11271" max="11271" width="2.625" style="2" customWidth="1"/>
    <col min="11272" max="11274" width="12.625" style="2" customWidth="1"/>
    <col min="11275" max="11521" width="9" style="2"/>
    <col min="11522" max="11522" width="12.625" style="2" customWidth="1"/>
    <col min="11523" max="11523" width="2.625" style="2" customWidth="1"/>
    <col min="11524" max="11524" width="12.625" style="2" customWidth="1"/>
    <col min="11525" max="11525" width="2.625" style="2" customWidth="1"/>
    <col min="11526" max="11526" width="12.625" style="2" customWidth="1"/>
    <col min="11527" max="11527" width="2.625" style="2" customWidth="1"/>
    <col min="11528" max="11530" width="12.625" style="2" customWidth="1"/>
    <col min="11531" max="11777" width="9" style="2"/>
    <col min="11778" max="11778" width="12.625" style="2" customWidth="1"/>
    <col min="11779" max="11779" width="2.625" style="2" customWidth="1"/>
    <col min="11780" max="11780" width="12.625" style="2" customWidth="1"/>
    <col min="11781" max="11781" width="2.625" style="2" customWidth="1"/>
    <col min="11782" max="11782" width="12.625" style="2" customWidth="1"/>
    <col min="11783" max="11783" width="2.625" style="2" customWidth="1"/>
    <col min="11784" max="11786" width="12.625" style="2" customWidth="1"/>
    <col min="11787" max="12033" width="9" style="2"/>
    <col min="12034" max="12034" width="12.625" style="2" customWidth="1"/>
    <col min="12035" max="12035" width="2.625" style="2" customWidth="1"/>
    <col min="12036" max="12036" width="12.625" style="2" customWidth="1"/>
    <col min="12037" max="12037" width="2.625" style="2" customWidth="1"/>
    <col min="12038" max="12038" width="12.625" style="2" customWidth="1"/>
    <col min="12039" max="12039" width="2.625" style="2" customWidth="1"/>
    <col min="12040" max="12042" width="12.625" style="2" customWidth="1"/>
    <col min="12043" max="12289" width="9" style="2"/>
    <col min="12290" max="12290" width="12.625" style="2" customWidth="1"/>
    <col min="12291" max="12291" width="2.625" style="2" customWidth="1"/>
    <col min="12292" max="12292" width="12.625" style="2" customWidth="1"/>
    <col min="12293" max="12293" width="2.625" style="2" customWidth="1"/>
    <col min="12294" max="12294" width="12.625" style="2" customWidth="1"/>
    <col min="12295" max="12295" width="2.625" style="2" customWidth="1"/>
    <col min="12296" max="12298" width="12.625" style="2" customWidth="1"/>
    <col min="12299" max="12545" width="9" style="2"/>
    <col min="12546" max="12546" width="12.625" style="2" customWidth="1"/>
    <col min="12547" max="12547" width="2.625" style="2" customWidth="1"/>
    <col min="12548" max="12548" width="12.625" style="2" customWidth="1"/>
    <col min="12549" max="12549" width="2.625" style="2" customWidth="1"/>
    <col min="12550" max="12550" width="12.625" style="2" customWidth="1"/>
    <col min="12551" max="12551" width="2.625" style="2" customWidth="1"/>
    <col min="12552" max="12554" width="12.625" style="2" customWidth="1"/>
    <col min="12555" max="12801" width="9" style="2"/>
    <col min="12802" max="12802" width="12.625" style="2" customWidth="1"/>
    <col min="12803" max="12803" width="2.625" style="2" customWidth="1"/>
    <col min="12804" max="12804" width="12.625" style="2" customWidth="1"/>
    <col min="12805" max="12805" width="2.625" style="2" customWidth="1"/>
    <col min="12806" max="12806" width="12.625" style="2" customWidth="1"/>
    <col min="12807" max="12807" width="2.625" style="2" customWidth="1"/>
    <col min="12808" max="12810" width="12.625" style="2" customWidth="1"/>
    <col min="12811" max="13057" width="9" style="2"/>
    <col min="13058" max="13058" width="12.625" style="2" customWidth="1"/>
    <col min="13059" max="13059" width="2.625" style="2" customWidth="1"/>
    <col min="13060" max="13060" width="12.625" style="2" customWidth="1"/>
    <col min="13061" max="13061" width="2.625" style="2" customWidth="1"/>
    <col min="13062" max="13062" width="12.625" style="2" customWidth="1"/>
    <col min="13063" max="13063" width="2.625" style="2" customWidth="1"/>
    <col min="13064" max="13066" width="12.625" style="2" customWidth="1"/>
    <col min="13067" max="13313" width="9" style="2"/>
    <col min="13314" max="13314" width="12.625" style="2" customWidth="1"/>
    <col min="13315" max="13315" width="2.625" style="2" customWidth="1"/>
    <col min="13316" max="13316" width="12.625" style="2" customWidth="1"/>
    <col min="13317" max="13317" width="2.625" style="2" customWidth="1"/>
    <col min="13318" max="13318" width="12.625" style="2" customWidth="1"/>
    <col min="13319" max="13319" width="2.625" style="2" customWidth="1"/>
    <col min="13320" max="13322" width="12.625" style="2" customWidth="1"/>
    <col min="13323" max="13569" width="9" style="2"/>
    <col min="13570" max="13570" width="12.625" style="2" customWidth="1"/>
    <col min="13571" max="13571" width="2.625" style="2" customWidth="1"/>
    <col min="13572" max="13572" width="12.625" style="2" customWidth="1"/>
    <col min="13573" max="13573" width="2.625" style="2" customWidth="1"/>
    <col min="13574" max="13574" width="12.625" style="2" customWidth="1"/>
    <col min="13575" max="13575" width="2.625" style="2" customWidth="1"/>
    <col min="13576" max="13578" width="12.625" style="2" customWidth="1"/>
    <col min="13579" max="13825" width="9" style="2"/>
    <col min="13826" max="13826" width="12.625" style="2" customWidth="1"/>
    <col min="13827" max="13827" width="2.625" style="2" customWidth="1"/>
    <col min="13828" max="13828" width="12.625" style="2" customWidth="1"/>
    <col min="13829" max="13829" width="2.625" style="2" customWidth="1"/>
    <col min="13830" max="13830" width="12.625" style="2" customWidth="1"/>
    <col min="13831" max="13831" width="2.625" style="2" customWidth="1"/>
    <col min="13832" max="13834" width="12.625" style="2" customWidth="1"/>
    <col min="13835" max="14081" width="9" style="2"/>
    <col min="14082" max="14082" width="12.625" style="2" customWidth="1"/>
    <col min="14083" max="14083" width="2.625" style="2" customWidth="1"/>
    <col min="14084" max="14084" width="12.625" style="2" customWidth="1"/>
    <col min="14085" max="14085" width="2.625" style="2" customWidth="1"/>
    <col min="14086" max="14086" width="12.625" style="2" customWidth="1"/>
    <col min="14087" max="14087" width="2.625" style="2" customWidth="1"/>
    <col min="14088" max="14090" width="12.625" style="2" customWidth="1"/>
    <col min="14091" max="14337" width="9" style="2"/>
    <col min="14338" max="14338" width="12.625" style="2" customWidth="1"/>
    <col min="14339" max="14339" width="2.625" style="2" customWidth="1"/>
    <col min="14340" max="14340" width="12.625" style="2" customWidth="1"/>
    <col min="14341" max="14341" width="2.625" style="2" customWidth="1"/>
    <col min="14342" max="14342" width="12.625" style="2" customWidth="1"/>
    <col min="14343" max="14343" width="2.625" style="2" customWidth="1"/>
    <col min="14344" max="14346" width="12.625" style="2" customWidth="1"/>
    <col min="14347" max="14593" width="9" style="2"/>
    <col min="14594" max="14594" width="12.625" style="2" customWidth="1"/>
    <col min="14595" max="14595" width="2.625" style="2" customWidth="1"/>
    <col min="14596" max="14596" width="12.625" style="2" customWidth="1"/>
    <col min="14597" max="14597" width="2.625" style="2" customWidth="1"/>
    <col min="14598" max="14598" width="12.625" style="2" customWidth="1"/>
    <col min="14599" max="14599" width="2.625" style="2" customWidth="1"/>
    <col min="14600" max="14602" width="12.625" style="2" customWidth="1"/>
    <col min="14603" max="14849" width="9" style="2"/>
    <col min="14850" max="14850" width="12.625" style="2" customWidth="1"/>
    <col min="14851" max="14851" width="2.625" style="2" customWidth="1"/>
    <col min="14852" max="14852" width="12.625" style="2" customWidth="1"/>
    <col min="14853" max="14853" width="2.625" style="2" customWidth="1"/>
    <col min="14854" max="14854" width="12.625" style="2" customWidth="1"/>
    <col min="14855" max="14855" width="2.625" style="2" customWidth="1"/>
    <col min="14856" max="14858" width="12.625" style="2" customWidth="1"/>
    <col min="14859" max="15105" width="9" style="2"/>
    <col min="15106" max="15106" width="12.625" style="2" customWidth="1"/>
    <col min="15107" max="15107" width="2.625" style="2" customWidth="1"/>
    <col min="15108" max="15108" width="12.625" style="2" customWidth="1"/>
    <col min="15109" max="15109" width="2.625" style="2" customWidth="1"/>
    <col min="15110" max="15110" width="12.625" style="2" customWidth="1"/>
    <col min="15111" max="15111" width="2.625" style="2" customWidth="1"/>
    <col min="15112" max="15114" width="12.625" style="2" customWidth="1"/>
    <col min="15115" max="15361" width="9" style="2"/>
    <col min="15362" max="15362" width="12.625" style="2" customWidth="1"/>
    <col min="15363" max="15363" width="2.625" style="2" customWidth="1"/>
    <col min="15364" max="15364" width="12.625" style="2" customWidth="1"/>
    <col min="15365" max="15365" width="2.625" style="2" customWidth="1"/>
    <col min="15366" max="15366" width="12.625" style="2" customWidth="1"/>
    <col min="15367" max="15367" width="2.625" style="2" customWidth="1"/>
    <col min="15368" max="15370" width="12.625" style="2" customWidth="1"/>
    <col min="15371" max="15617" width="9" style="2"/>
    <col min="15618" max="15618" width="12.625" style="2" customWidth="1"/>
    <col min="15619" max="15619" width="2.625" style="2" customWidth="1"/>
    <col min="15620" max="15620" width="12.625" style="2" customWidth="1"/>
    <col min="15621" max="15621" width="2.625" style="2" customWidth="1"/>
    <col min="15622" max="15622" width="12.625" style="2" customWidth="1"/>
    <col min="15623" max="15623" width="2.625" style="2" customWidth="1"/>
    <col min="15624" max="15626" width="12.625" style="2" customWidth="1"/>
    <col min="15627" max="15873" width="9" style="2"/>
    <col min="15874" max="15874" width="12.625" style="2" customWidth="1"/>
    <col min="15875" max="15875" width="2.625" style="2" customWidth="1"/>
    <col min="15876" max="15876" width="12.625" style="2" customWidth="1"/>
    <col min="15877" max="15877" width="2.625" style="2" customWidth="1"/>
    <col min="15878" max="15878" width="12.625" style="2" customWidth="1"/>
    <col min="15879" max="15879" width="2.625" style="2" customWidth="1"/>
    <col min="15880" max="15882" width="12.625" style="2" customWidth="1"/>
    <col min="15883" max="16129" width="9" style="2"/>
    <col min="16130" max="16130" width="12.625" style="2" customWidth="1"/>
    <col min="16131" max="16131" width="2.625" style="2" customWidth="1"/>
    <col min="16132" max="16132" width="12.625" style="2" customWidth="1"/>
    <col min="16133" max="16133" width="2.625" style="2" customWidth="1"/>
    <col min="16134" max="16134" width="12.625" style="2" customWidth="1"/>
    <col min="16135" max="16135" width="2.625" style="2" customWidth="1"/>
    <col min="16136" max="16138" width="12.625" style="2" customWidth="1"/>
    <col min="16139" max="16384" width="9" style="2"/>
  </cols>
  <sheetData>
    <row r="1" spans="1:12" s="1" customFormat="1" ht="13.5" customHeight="1">
      <c r="B1" s="404" t="s">
        <v>283</v>
      </c>
      <c r="C1" s="5"/>
      <c r="D1" s="5"/>
      <c r="E1" s="404" t="s">
        <v>284</v>
      </c>
      <c r="G1" s="454" t="s">
        <v>285</v>
      </c>
      <c r="H1" s="455"/>
      <c r="I1" s="7"/>
      <c r="J1" s="454" t="s">
        <v>286</v>
      </c>
      <c r="K1" s="455"/>
    </row>
    <row r="2" spans="1:12" s="1" customFormat="1" ht="13.5">
      <c r="B2" s="405"/>
      <c r="C2" s="5"/>
      <c r="D2" s="5"/>
      <c r="E2" s="405"/>
      <c r="G2" s="13" t="s">
        <v>287</v>
      </c>
      <c r="H2" s="14" t="s">
        <v>288</v>
      </c>
      <c r="I2" s="7"/>
      <c r="J2" s="13" t="s">
        <v>289</v>
      </c>
      <c r="K2" s="14" t="s">
        <v>290</v>
      </c>
    </row>
    <row r="3" spans="1:12" s="1" customFormat="1" ht="13.5">
      <c r="B3" s="4"/>
      <c r="C3" s="6"/>
      <c r="D3" s="6"/>
      <c r="E3" s="4"/>
      <c r="F3" s="7"/>
      <c r="G3" s="8"/>
      <c r="H3" s="9"/>
      <c r="I3" s="7"/>
      <c r="J3" s="8"/>
      <c r="K3" s="9"/>
      <c r="L3" s="7"/>
    </row>
    <row r="4" spans="1:12" ht="13.5">
      <c r="E4" s="3" t="s">
        <v>471</v>
      </c>
      <c r="G4" s="3" t="s">
        <v>292</v>
      </c>
      <c r="I4" s="408" t="s">
        <v>473</v>
      </c>
      <c r="J4" s="408"/>
      <c r="K4" s="408"/>
    </row>
    <row r="5" spans="1:12" ht="13.5" customHeight="1">
      <c r="B5" s="387" t="s">
        <v>10</v>
      </c>
      <c r="E5" s="390" t="s">
        <v>5</v>
      </c>
      <c r="F5" s="391"/>
      <c r="G5" s="392" t="s">
        <v>322</v>
      </c>
      <c r="H5" s="391"/>
      <c r="I5" s="391"/>
      <c r="J5" s="391"/>
      <c r="K5" s="391"/>
    </row>
    <row r="6" spans="1:12" ht="13.5">
      <c r="B6" s="388"/>
      <c r="E6" s="390" t="s">
        <v>6</v>
      </c>
      <c r="F6" s="391"/>
      <c r="G6" s="393" t="s">
        <v>323</v>
      </c>
      <c r="H6" s="394"/>
      <c r="I6" s="394"/>
      <c r="J6" s="394"/>
      <c r="K6" s="395"/>
    </row>
    <row r="7" spans="1:12" ht="13.5">
      <c r="B7" s="388"/>
      <c r="E7" s="391"/>
      <c r="F7" s="391"/>
      <c r="G7" s="396"/>
      <c r="H7" s="397"/>
      <c r="I7" s="397"/>
      <c r="J7" s="397"/>
      <c r="K7" s="398"/>
    </row>
    <row r="8" spans="1:12" ht="13.5">
      <c r="B8" s="389"/>
      <c r="E8" s="391"/>
      <c r="F8" s="391"/>
      <c r="G8" s="396"/>
      <c r="H8" s="397"/>
      <c r="I8" s="397"/>
      <c r="J8" s="397"/>
      <c r="K8" s="398"/>
    </row>
    <row r="9" spans="1:12" ht="13.5">
      <c r="E9" s="391"/>
      <c r="F9" s="391"/>
      <c r="G9" s="399"/>
      <c r="H9" s="400"/>
      <c r="I9" s="400"/>
      <c r="J9" s="400"/>
      <c r="K9" s="401"/>
    </row>
    <row r="10" spans="1:12" ht="13.5">
      <c r="A10" s="139" t="s">
        <v>1033</v>
      </c>
    </row>
    <row r="11" spans="1:12" ht="13.5">
      <c r="A11" s="65" t="s">
        <v>833</v>
      </c>
      <c r="B11" s="427" t="s">
        <v>7</v>
      </c>
      <c r="C11" s="427"/>
      <c r="D11" s="67" t="s">
        <v>834</v>
      </c>
      <c r="E11" s="427" t="s">
        <v>8</v>
      </c>
      <c r="F11" s="427"/>
      <c r="G11" s="427"/>
      <c r="H11" s="427"/>
      <c r="I11" s="427"/>
      <c r="J11" s="427"/>
      <c r="K11" s="427"/>
    </row>
    <row r="12" spans="1:12" ht="24.95" customHeight="1">
      <c r="A12" s="66"/>
      <c r="B12" s="393" t="s">
        <v>383</v>
      </c>
      <c r="C12" s="428"/>
      <c r="D12" s="133"/>
      <c r="E12" s="381" t="s">
        <v>445</v>
      </c>
      <c r="F12" s="382"/>
      <c r="G12" s="382"/>
      <c r="H12" s="382"/>
      <c r="I12" s="382"/>
      <c r="J12" s="382"/>
      <c r="K12" s="383"/>
    </row>
    <row r="13" spans="1:12" ht="24.95" customHeight="1">
      <c r="A13" s="66"/>
      <c r="B13" s="429"/>
      <c r="C13" s="430"/>
      <c r="D13" s="134"/>
      <c r="E13" s="384" t="s">
        <v>446</v>
      </c>
      <c r="F13" s="385"/>
      <c r="G13" s="385"/>
      <c r="H13" s="385"/>
      <c r="I13" s="385"/>
      <c r="J13" s="385"/>
      <c r="K13" s="386"/>
    </row>
    <row r="14" spans="1:12" ht="24.95" customHeight="1">
      <c r="A14" s="66"/>
      <c r="B14" s="429"/>
      <c r="C14" s="430"/>
      <c r="D14" s="134"/>
      <c r="E14" s="384" t="s">
        <v>447</v>
      </c>
      <c r="F14" s="385"/>
      <c r="G14" s="385"/>
      <c r="H14" s="385"/>
      <c r="I14" s="385"/>
      <c r="J14" s="385"/>
      <c r="K14" s="386"/>
    </row>
    <row r="15" spans="1:12" ht="24.95" customHeight="1">
      <c r="A15" s="66"/>
      <c r="B15" s="429"/>
      <c r="C15" s="430"/>
      <c r="D15" s="134"/>
      <c r="E15" s="384" t="s">
        <v>448</v>
      </c>
      <c r="F15" s="385"/>
      <c r="G15" s="385"/>
      <c r="H15" s="385"/>
      <c r="I15" s="385"/>
      <c r="J15" s="385"/>
      <c r="K15" s="386"/>
    </row>
    <row r="16" spans="1:12" ht="24.95" customHeight="1">
      <c r="A16" s="66"/>
      <c r="B16" s="429"/>
      <c r="C16" s="430"/>
      <c r="D16" s="134"/>
      <c r="E16" s="365"/>
      <c r="F16" s="366"/>
      <c r="G16" s="366"/>
      <c r="H16" s="366"/>
      <c r="I16" s="366"/>
      <c r="J16" s="366"/>
      <c r="K16" s="367"/>
    </row>
    <row r="17" spans="1:11" ht="24.95" customHeight="1">
      <c r="A17" s="66"/>
      <c r="B17" s="431"/>
      <c r="C17" s="430"/>
      <c r="D17" s="134"/>
      <c r="E17" s="365"/>
      <c r="F17" s="366"/>
      <c r="G17" s="366"/>
      <c r="H17" s="366"/>
      <c r="I17" s="366"/>
      <c r="J17" s="366"/>
      <c r="K17" s="367"/>
    </row>
    <row r="18" spans="1:11" ht="24.95" customHeight="1">
      <c r="A18" s="66"/>
      <c r="B18" s="431"/>
      <c r="C18" s="430"/>
      <c r="D18" s="134"/>
      <c r="E18" s="362"/>
      <c r="F18" s="363"/>
      <c r="G18" s="363"/>
      <c r="H18" s="363"/>
      <c r="I18" s="363"/>
      <c r="J18" s="363"/>
      <c r="K18" s="364"/>
    </row>
    <row r="19" spans="1:11" ht="24.95" customHeight="1">
      <c r="A19" s="66"/>
      <c r="B19" s="431"/>
      <c r="C19" s="430"/>
      <c r="D19" s="134"/>
      <c r="E19" s="365"/>
      <c r="F19" s="366"/>
      <c r="G19" s="366"/>
      <c r="H19" s="366"/>
      <c r="I19" s="366"/>
      <c r="J19" s="366"/>
      <c r="K19" s="367"/>
    </row>
    <row r="20" spans="1:11" ht="24.95" customHeight="1">
      <c r="A20" s="66"/>
      <c r="B20" s="431"/>
      <c r="C20" s="430"/>
      <c r="D20" s="134"/>
      <c r="E20" s="368"/>
      <c r="F20" s="369"/>
      <c r="G20" s="369"/>
      <c r="H20" s="369"/>
      <c r="I20" s="369"/>
      <c r="J20" s="369"/>
      <c r="K20" s="370"/>
    </row>
    <row r="21" spans="1:11" ht="24.95" customHeight="1">
      <c r="A21" s="66"/>
      <c r="B21" s="393" t="s">
        <v>388</v>
      </c>
      <c r="C21" s="428"/>
      <c r="D21" s="133"/>
      <c r="E21" s="381" t="s">
        <v>450</v>
      </c>
      <c r="F21" s="382"/>
      <c r="G21" s="382"/>
      <c r="H21" s="382"/>
      <c r="I21" s="382"/>
      <c r="J21" s="382"/>
      <c r="K21" s="383"/>
    </row>
    <row r="22" spans="1:11" ht="24.95" customHeight="1">
      <c r="A22" s="66"/>
      <c r="B22" s="429"/>
      <c r="C22" s="430"/>
      <c r="D22" s="134"/>
      <c r="E22" s="384" t="s">
        <v>451</v>
      </c>
      <c r="F22" s="385"/>
      <c r="G22" s="385"/>
      <c r="H22" s="385"/>
      <c r="I22" s="385"/>
      <c r="J22" s="385"/>
      <c r="K22" s="386"/>
    </row>
    <row r="23" spans="1:11" ht="24.95" customHeight="1">
      <c r="A23" s="66"/>
      <c r="B23" s="429"/>
      <c r="C23" s="430"/>
      <c r="D23" s="134"/>
      <c r="E23" s="384" t="s">
        <v>452</v>
      </c>
      <c r="F23" s="385"/>
      <c r="G23" s="385"/>
      <c r="H23" s="385"/>
      <c r="I23" s="385"/>
      <c r="J23" s="385"/>
      <c r="K23" s="386"/>
    </row>
    <row r="24" spans="1:11" ht="24.95" customHeight="1">
      <c r="A24" s="66"/>
      <c r="B24" s="429"/>
      <c r="C24" s="430"/>
      <c r="D24" s="134"/>
      <c r="E24" s="365"/>
      <c r="F24" s="366"/>
      <c r="G24" s="366"/>
      <c r="H24" s="366"/>
      <c r="I24" s="366"/>
      <c r="J24" s="366"/>
      <c r="K24" s="367"/>
    </row>
    <row r="25" spans="1:11" ht="24.95" customHeight="1">
      <c r="A25" s="66"/>
      <c r="B25" s="429"/>
      <c r="C25" s="430"/>
      <c r="D25" s="134"/>
      <c r="E25" s="365"/>
      <c r="F25" s="366"/>
      <c r="G25" s="366"/>
      <c r="H25" s="366"/>
      <c r="I25" s="366"/>
      <c r="J25" s="366"/>
      <c r="K25" s="367"/>
    </row>
    <row r="26" spans="1:11" ht="24.95" customHeight="1">
      <c r="A26" s="66"/>
      <c r="B26" s="431"/>
      <c r="C26" s="430"/>
      <c r="D26" s="134"/>
      <c r="E26" s="365"/>
      <c r="F26" s="366"/>
      <c r="G26" s="366"/>
      <c r="H26" s="366"/>
      <c r="I26" s="366"/>
      <c r="J26" s="366"/>
      <c r="K26" s="367"/>
    </row>
    <row r="27" spans="1:11" ht="24.95" customHeight="1">
      <c r="A27" s="66"/>
      <c r="B27" s="431"/>
      <c r="C27" s="430"/>
      <c r="D27" s="134"/>
      <c r="E27" s="362"/>
      <c r="F27" s="363"/>
      <c r="G27" s="363"/>
      <c r="H27" s="363"/>
      <c r="I27" s="363"/>
      <c r="J27" s="363"/>
      <c r="K27" s="364"/>
    </row>
    <row r="28" spans="1:11" ht="24.95" customHeight="1">
      <c r="A28" s="66"/>
      <c r="B28" s="431"/>
      <c r="C28" s="430"/>
      <c r="D28" s="134"/>
      <c r="E28" s="365"/>
      <c r="F28" s="366"/>
      <c r="G28" s="366"/>
      <c r="H28" s="366"/>
      <c r="I28" s="366"/>
      <c r="J28" s="366"/>
      <c r="K28" s="367"/>
    </row>
    <row r="29" spans="1:11" ht="24.95" customHeight="1">
      <c r="A29" s="66"/>
      <c r="B29" s="432"/>
      <c r="C29" s="433"/>
      <c r="D29" s="135"/>
      <c r="E29" s="368"/>
      <c r="F29" s="369"/>
      <c r="G29" s="369"/>
      <c r="H29" s="369"/>
      <c r="I29" s="369"/>
      <c r="J29" s="369"/>
      <c r="K29" s="370"/>
    </row>
    <row r="30" spans="1:11" ht="24.95" customHeight="1">
      <c r="A30" s="66"/>
      <c r="B30" s="429" t="s">
        <v>334</v>
      </c>
      <c r="C30" s="430"/>
      <c r="D30" s="134"/>
      <c r="E30" s="381" t="s">
        <v>454</v>
      </c>
      <c r="F30" s="382"/>
      <c r="G30" s="382"/>
      <c r="H30" s="382"/>
      <c r="I30" s="382"/>
      <c r="J30" s="382"/>
      <c r="K30" s="383"/>
    </row>
    <row r="31" spans="1:11" ht="24.95" customHeight="1">
      <c r="A31" s="66"/>
      <c r="B31" s="429"/>
      <c r="C31" s="430"/>
      <c r="D31" s="134"/>
      <c r="E31" s="384" t="s">
        <v>455</v>
      </c>
      <c r="F31" s="385"/>
      <c r="G31" s="385"/>
      <c r="H31" s="385"/>
      <c r="I31" s="385"/>
      <c r="J31" s="385"/>
      <c r="K31" s="386"/>
    </row>
    <row r="32" spans="1:11" ht="24.95" customHeight="1">
      <c r="A32" s="66"/>
      <c r="B32" s="429"/>
      <c r="C32" s="430"/>
      <c r="D32" s="134"/>
      <c r="E32" s="384" t="s">
        <v>456</v>
      </c>
      <c r="F32" s="385"/>
      <c r="G32" s="385"/>
      <c r="H32" s="385"/>
      <c r="I32" s="385"/>
      <c r="J32" s="385"/>
      <c r="K32" s="386"/>
    </row>
    <row r="33" spans="1:11" ht="24.95" customHeight="1">
      <c r="A33" s="66"/>
      <c r="B33" s="429"/>
      <c r="C33" s="430"/>
      <c r="D33" s="134"/>
      <c r="E33" s="434"/>
      <c r="F33" s="435"/>
      <c r="G33" s="435"/>
      <c r="H33" s="435"/>
      <c r="I33" s="435"/>
      <c r="J33" s="435"/>
      <c r="K33" s="436"/>
    </row>
    <row r="34" spans="1:11" ht="24.95" customHeight="1">
      <c r="A34" s="66"/>
      <c r="B34" s="429"/>
      <c r="C34" s="430"/>
      <c r="D34" s="134"/>
      <c r="E34" s="365"/>
      <c r="F34" s="366"/>
      <c r="G34" s="366"/>
      <c r="H34" s="366"/>
      <c r="I34" s="366"/>
      <c r="J34" s="366"/>
      <c r="K34" s="367"/>
    </row>
    <row r="35" spans="1:11" ht="24.95" customHeight="1">
      <c r="A35" s="66"/>
      <c r="B35" s="431"/>
      <c r="C35" s="430"/>
      <c r="D35" s="134"/>
      <c r="E35" s="365"/>
      <c r="F35" s="366"/>
      <c r="G35" s="366"/>
      <c r="H35" s="366"/>
      <c r="I35" s="366"/>
      <c r="J35" s="366"/>
      <c r="K35" s="367"/>
    </row>
    <row r="36" spans="1:11" ht="24.95" customHeight="1">
      <c r="A36" s="66"/>
      <c r="B36" s="431"/>
      <c r="C36" s="430"/>
      <c r="D36" s="134"/>
      <c r="E36" s="362"/>
      <c r="F36" s="363"/>
      <c r="G36" s="363"/>
      <c r="H36" s="363"/>
      <c r="I36" s="363"/>
      <c r="J36" s="363"/>
      <c r="K36" s="364"/>
    </row>
    <row r="37" spans="1:11" ht="24.95" customHeight="1">
      <c r="A37" s="66"/>
      <c r="B37" s="431"/>
      <c r="C37" s="430"/>
      <c r="D37" s="134"/>
      <c r="E37" s="365"/>
      <c r="F37" s="366"/>
      <c r="G37" s="366"/>
      <c r="H37" s="366"/>
      <c r="I37" s="366"/>
      <c r="J37" s="366"/>
      <c r="K37" s="367"/>
    </row>
    <row r="38" spans="1:11" ht="24.95" customHeight="1">
      <c r="A38" s="66"/>
      <c r="B38" s="431"/>
      <c r="C38" s="430"/>
      <c r="D38" s="134"/>
      <c r="E38" s="368"/>
      <c r="F38" s="369"/>
      <c r="G38" s="369"/>
      <c r="H38" s="369"/>
      <c r="I38" s="369"/>
      <c r="J38" s="369"/>
      <c r="K38" s="370"/>
    </row>
    <row r="39" spans="1:11" ht="24.95" customHeight="1">
      <c r="A39" s="66"/>
      <c r="B39" s="393"/>
      <c r="C39" s="428"/>
      <c r="D39" s="136"/>
      <c r="E39" s="372"/>
      <c r="F39" s="373"/>
      <c r="G39" s="373"/>
      <c r="H39" s="373"/>
      <c r="I39" s="373"/>
      <c r="J39" s="373"/>
      <c r="K39" s="374"/>
    </row>
    <row r="40" spans="1:11" ht="24.95" customHeight="1">
      <c r="A40" s="66"/>
      <c r="B40" s="429"/>
      <c r="C40" s="430"/>
      <c r="D40" s="137"/>
      <c r="E40" s="365"/>
      <c r="F40" s="366"/>
      <c r="G40" s="366"/>
      <c r="H40" s="366"/>
      <c r="I40" s="366"/>
      <c r="J40" s="366"/>
      <c r="K40" s="367"/>
    </row>
    <row r="41" spans="1:11" ht="24.95" customHeight="1">
      <c r="A41" s="66"/>
      <c r="B41" s="429"/>
      <c r="C41" s="430"/>
      <c r="D41" s="137"/>
      <c r="E41" s="365"/>
      <c r="F41" s="366"/>
      <c r="G41" s="366"/>
      <c r="H41" s="366"/>
      <c r="I41" s="366"/>
      <c r="J41" s="366"/>
      <c r="K41" s="367"/>
    </row>
    <row r="42" spans="1:11" ht="24.95" customHeight="1">
      <c r="A42" s="66"/>
      <c r="B42" s="429"/>
      <c r="C42" s="430"/>
      <c r="D42" s="137"/>
      <c r="E42" s="365"/>
      <c r="F42" s="366"/>
      <c r="G42" s="366"/>
      <c r="H42" s="366"/>
      <c r="I42" s="366"/>
      <c r="J42" s="366"/>
      <c r="K42" s="367"/>
    </row>
    <row r="43" spans="1:11" ht="24.95" customHeight="1">
      <c r="A43" s="66"/>
      <c r="B43" s="429"/>
      <c r="C43" s="430"/>
      <c r="D43" s="137"/>
      <c r="E43" s="365"/>
      <c r="F43" s="366"/>
      <c r="G43" s="366"/>
      <c r="H43" s="366"/>
      <c r="I43" s="366"/>
      <c r="J43" s="366"/>
      <c r="K43" s="367"/>
    </row>
    <row r="44" spans="1:11" ht="24.95" customHeight="1">
      <c r="A44" s="66"/>
      <c r="B44" s="431"/>
      <c r="C44" s="430"/>
      <c r="D44" s="137"/>
      <c r="E44" s="365"/>
      <c r="F44" s="366"/>
      <c r="G44" s="366"/>
      <c r="H44" s="366"/>
      <c r="I44" s="366"/>
      <c r="J44" s="366"/>
      <c r="K44" s="367"/>
    </row>
    <row r="45" spans="1:11" ht="24.95" customHeight="1">
      <c r="A45" s="66"/>
      <c r="B45" s="431"/>
      <c r="C45" s="430"/>
      <c r="D45" s="137"/>
      <c r="E45" s="362"/>
      <c r="F45" s="363"/>
      <c r="G45" s="363"/>
      <c r="H45" s="363"/>
      <c r="I45" s="363"/>
      <c r="J45" s="363"/>
      <c r="K45" s="364"/>
    </row>
    <row r="46" spans="1:11" ht="24.95" customHeight="1">
      <c r="A46" s="66"/>
      <c r="B46" s="431"/>
      <c r="C46" s="430"/>
      <c r="D46" s="137"/>
      <c r="E46" s="365"/>
      <c r="F46" s="366"/>
      <c r="G46" s="366"/>
      <c r="H46" s="366"/>
      <c r="I46" s="366"/>
      <c r="J46" s="366"/>
      <c r="K46" s="367"/>
    </row>
    <row r="47" spans="1:11" ht="24.95" customHeight="1">
      <c r="A47" s="66"/>
      <c r="B47" s="432"/>
      <c r="C47" s="433"/>
      <c r="D47" s="138"/>
      <c r="E47" s="368"/>
      <c r="F47" s="369"/>
      <c r="G47" s="369"/>
      <c r="H47" s="369"/>
      <c r="I47" s="369"/>
      <c r="J47" s="369"/>
      <c r="K47" s="370"/>
    </row>
    <row r="48" spans="1:11" ht="13.5"/>
    <row r="49" spans="2:11" ht="13.5">
      <c r="B49" s="2" t="s">
        <v>9</v>
      </c>
    </row>
    <row r="50" spans="2:11" ht="13.5">
      <c r="B50" s="409" t="s">
        <v>338</v>
      </c>
      <c r="C50" s="410"/>
      <c r="D50" s="410"/>
      <c r="E50" s="410"/>
      <c r="F50" s="410"/>
      <c r="G50" s="411"/>
      <c r="H50" s="409" t="s">
        <v>339</v>
      </c>
      <c r="I50" s="410"/>
      <c r="J50" s="410"/>
      <c r="K50" s="411"/>
    </row>
    <row r="51" spans="2:11" ht="13.5">
      <c r="B51" s="412"/>
      <c r="C51" s="413"/>
      <c r="D51" s="413"/>
      <c r="E51" s="413"/>
      <c r="F51" s="413"/>
      <c r="G51" s="414"/>
      <c r="H51" s="412"/>
      <c r="I51" s="413"/>
      <c r="J51" s="413"/>
      <c r="K51" s="414"/>
    </row>
    <row r="52" spans="2:11" ht="13.5">
      <c r="B52" s="412"/>
      <c r="C52" s="413"/>
      <c r="D52" s="413"/>
      <c r="E52" s="413"/>
      <c r="F52" s="413"/>
      <c r="G52" s="414"/>
      <c r="H52" s="412"/>
      <c r="I52" s="413"/>
      <c r="J52" s="413"/>
      <c r="K52" s="414"/>
    </row>
    <row r="53" spans="2:11" ht="13.5">
      <c r="B53" s="412"/>
      <c r="C53" s="413"/>
      <c r="D53" s="413"/>
      <c r="E53" s="413"/>
      <c r="F53" s="413"/>
      <c r="G53" s="414"/>
      <c r="H53" s="412"/>
      <c r="I53" s="413"/>
      <c r="J53" s="413"/>
      <c r="K53" s="414"/>
    </row>
    <row r="54" spans="2:11" ht="13.5">
      <c r="B54" s="412"/>
      <c r="C54" s="413"/>
      <c r="D54" s="413"/>
      <c r="E54" s="413"/>
      <c r="F54" s="413"/>
      <c r="G54" s="414"/>
      <c r="H54" s="412"/>
      <c r="I54" s="413"/>
      <c r="J54" s="413"/>
      <c r="K54" s="414"/>
    </row>
    <row r="55" spans="2:11" ht="13.5">
      <c r="B55" s="412"/>
      <c r="C55" s="413"/>
      <c r="D55" s="413"/>
      <c r="E55" s="413"/>
      <c r="F55" s="413"/>
      <c r="G55" s="414"/>
      <c r="H55" s="412"/>
      <c r="I55" s="413"/>
      <c r="J55" s="413"/>
      <c r="K55" s="414"/>
    </row>
    <row r="56" spans="2:11" ht="13.5">
      <c r="B56" s="412"/>
      <c r="C56" s="413"/>
      <c r="D56" s="413"/>
      <c r="E56" s="413"/>
      <c r="F56" s="413"/>
      <c r="G56" s="414"/>
      <c r="H56" s="412"/>
      <c r="I56" s="413"/>
      <c r="J56" s="413"/>
      <c r="K56" s="414"/>
    </row>
    <row r="57" spans="2:11" ht="13.5">
      <c r="B57" s="412"/>
      <c r="C57" s="413"/>
      <c r="D57" s="413"/>
      <c r="E57" s="413"/>
      <c r="F57" s="413"/>
      <c r="G57" s="414"/>
      <c r="H57" s="412"/>
      <c r="I57" s="413"/>
      <c r="J57" s="413"/>
      <c r="K57" s="414"/>
    </row>
    <row r="58" spans="2:11" ht="13.5">
      <c r="B58" s="412"/>
      <c r="C58" s="413"/>
      <c r="D58" s="413"/>
      <c r="E58" s="413"/>
      <c r="F58" s="413"/>
      <c r="G58" s="414"/>
      <c r="H58" s="412"/>
      <c r="I58" s="413"/>
      <c r="J58" s="413"/>
      <c r="K58" s="414"/>
    </row>
    <row r="59" spans="2:11" ht="13.5">
      <c r="B59" s="412"/>
      <c r="C59" s="413"/>
      <c r="D59" s="413"/>
      <c r="E59" s="413"/>
      <c r="F59" s="413"/>
      <c r="G59" s="414"/>
      <c r="H59" s="412"/>
      <c r="I59" s="413"/>
      <c r="J59" s="413"/>
      <c r="K59" s="414"/>
    </row>
    <row r="60" spans="2:11" ht="13.5">
      <c r="B60" s="412"/>
      <c r="C60" s="413"/>
      <c r="D60" s="413"/>
      <c r="E60" s="413"/>
      <c r="F60" s="413"/>
      <c r="G60" s="414"/>
      <c r="H60" s="412"/>
      <c r="I60" s="413"/>
      <c r="J60" s="413"/>
      <c r="K60" s="414"/>
    </row>
    <row r="61" spans="2:11" ht="13.5">
      <c r="B61" s="412"/>
      <c r="C61" s="413"/>
      <c r="D61" s="413"/>
      <c r="E61" s="413"/>
      <c r="F61" s="413"/>
      <c r="G61" s="414"/>
      <c r="H61" s="412"/>
      <c r="I61" s="413"/>
      <c r="J61" s="413"/>
      <c r="K61" s="414"/>
    </row>
    <row r="62" spans="2:11" ht="13.5">
      <c r="B62" s="415"/>
      <c r="C62" s="416"/>
      <c r="D62" s="416"/>
      <c r="E62" s="416"/>
      <c r="F62" s="416"/>
      <c r="G62" s="417"/>
      <c r="H62" s="421"/>
      <c r="I62" s="422"/>
      <c r="J62" s="422"/>
      <c r="K62" s="423"/>
    </row>
    <row r="63" spans="2:11" ht="13.5">
      <c r="B63" s="415"/>
      <c r="C63" s="416"/>
      <c r="D63" s="416"/>
      <c r="E63" s="416"/>
      <c r="F63" s="416"/>
      <c r="G63" s="417"/>
      <c r="H63" s="421"/>
      <c r="I63" s="422"/>
      <c r="J63" s="422"/>
      <c r="K63" s="423"/>
    </row>
    <row r="64" spans="2:11" ht="13.5">
      <c r="B64" s="415"/>
      <c r="C64" s="416"/>
      <c r="D64" s="416"/>
      <c r="E64" s="416"/>
      <c r="F64" s="416"/>
      <c r="G64" s="417"/>
      <c r="H64" s="421"/>
      <c r="I64" s="422"/>
      <c r="J64" s="422"/>
      <c r="K64" s="423"/>
    </row>
    <row r="65" spans="2:11" ht="13.5">
      <c r="B65" s="415"/>
      <c r="C65" s="416"/>
      <c r="D65" s="416"/>
      <c r="E65" s="416"/>
      <c r="F65" s="416"/>
      <c r="G65" s="417"/>
      <c r="H65" s="421"/>
      <c r="I65" s="422"/>
      <c r="J65" s="422"/>
      <c r="K65" s="423"/>
    </row>
    <row r="66" spans="2:11" ht="13.5">
      <c r="B66" s="415"/>
      <c r="C66" s="416"/>
      <c r="D66" s="416"/>
      <c r="E66" s="416"/>
      <c r="F66" s="416"/>
      <c r="G66" s="417"/>
      <c r="H66" s="421"/>
      <c r="I66" s="422"/>
      <c r="J66" s="422"/>
      <c r="K66" s="423"/>
    </row>
    <row r="67" spans="2:11" ht="13.5">
      <c r="B67" s="415"/>
      <c r="C67" s="416"/>
      <c r="D67" s="416"/>
      <c r="E67" s="416"/>
      <c r="F67" s="416"/>
      <c r="G67" s="417"/>
      <c r="H67" s="421"/>
      <c r="I67" s="422"/>
      <c r="J67" s="422"/>
      <c r="K67" s="423"/>
    </row>
    <row r="68" spans="2:11" ht="13.5">
      <c r="B68" s="415"/>
      <c r="C68" s="416"/>
      <c r="D68" s="416"/>
      <c r="E68" s="416"/>
      <c r="F68" s="416"/>
      <c r="G68" s="417"/>
      <c r="H68" s="421"/>
      <c r="I68" s="422"/>
      <c r="J68" s="422"/>
      <c r="K68" s="423"/>
    </row>
    <row r="69" spans="2:11" ht="13.5">
      <c r="B69" s="415"/>
      <c r="C69" s="416"/>
      <c r="D69" s="416"/>
      <c r="E69" s="416"/>
      <c r="F69" s="416"/>
      <c r="G69" s="417"/>
      <c r="H69" s="421"/>
      <c r="I69" s="422"/>
      <c r="J69" s="422"/>
      <c r="K69" s="423"/>
    </row>
    <row r="70" spans="2:11" ht="13.5">
      <c r="B70" s="418"/>
      <c r="C70" s="419"/>
      <c r="D70" s="419"/>
      <c r="E70" s="419"/>
      <c r="F70" s="419"/>
      <c r="G70" s="420"/>
      <c r="H70" s="424"/>
      <c r="I70" s="425"/>
      <c r="J70" s="425"/>
      <c r="K70" s="426"/>
    </row>
    <row r="71" spans="2:11" ht="13.5"/>
    <row r="72" spans="2:11" ht="13.5"/>
    <row r="73" spans="2:11" ht="13.5"/>
    <row r="74" spans="2:11" ht="13.5"/>
    <row r="75" spans="2:11" ht="13.5"/>
    <row r="76" spans="2:11" ht="13.5"/>
    <row r="77" spans="2:11" ht="13.5"/>
    <row r="78" spans="2:11" ht="13.5"/>
    <row r="79" spans="2:11" ht="13.5"/>
    <row r="80" spans="2:11" ht="13.5"/>
    <row r="81" ht="13.5"/>
    <row r="82" ht="13.5"/>
    <row r="83" ht="13.5"/>
    <row r="84" ht="13.5"/>
    <row r="85" ht="13.5"/>
    <row r="86" ht="13.5"/>
    <row r="87" ht="13.5"/>
    <row r="88" ht="13.5"/>
    <row r="89" ht="13.5"/>
    <row r="90" ht="13.5"/>
    <row r="91" ht="13.5"/>
    <row r="92" ht="13.5"/>
    <row r="93" ht="13.5"/>
    <row r="94" ht="13.5"/>
    <row r="95" ht="13.5"/>
    <row r="96" ht="13.5"/>
    <row r="97" ht="13.5"/>
    <row r="98" ht="13.5"/>
    <row r="99" ht="13.5"/>
    <row r="100" ht="13.5"/>
    <row r="101" ht="13.5"/>
    <row r="102" ht="13.5"/>
  </sheetData>
  <mergeCells count="54">
    <mergeCell ref="B5:B8"/>
    <mergeCell ref="E5:F5"/>
    <mergeCell ref="G5:K5"/>
    <mergeCell ref="E6:F9"/>
    <mergeCell ref="G6:K9"/>
    <mergeCell ref="B1:B2"/>
    <mergeCell ref="E1:E2"/>
    <mergeCell ref="G1:H1"/>
    <mergeCell ref="J1:K1"/>
    <mergeCell ref="I4:K4"/>
    <mergeCell ref="B50:G70"/>
    <mergeCell ref="H50:K70"/>
    <mergeCell ref="B11:C11"/>
    <mergeCell ref="E11:K11"/>
    <mergeCell ref="B12:C20"/>
    <mergeCell ref="B21:C29"/>
    <mergeCell ref="B30:C38"/>
    <mergeCell ref="B39:C47"/>
    <mergeCell ref="E12:K12"/>
    <mergeCell ref="E13:K13"/>
    <mergeCell ref="E14:K14"/>
    <mergeCell ref="E15:K15"/>
    <mergeCell ref="E16:K16"/>
    <mergeCell ref="E17:K17"/>
    <mergeCell ref="E18:K18"/>
    <mergeCell ref="E19:K19"/>
    <mergeCell ref="E20:K20"/>
    <mergeCell ref="E21:K21"/>
    <mergeCell ref="E22:K22"/>
    <mergeCell ref="E23:K23"/>
    <mergeCell ref="E24:K24"/>
    <mergeCell ref="E25:K25"/>
    <mergeCell ref="E26:K26"/>
    <mergeCell ref="E27:K27"/>
    <mergeCell ref="E28:K28"/>
    <mergeCell ref="E29:K29"/>
    <mergeCell ref="E30:K30"/>
    <mergeCell ref="E31:K31"/>
    <mergeCell ref="E32:K32"/>
    <mergeCell ref="E33:K33"/>
    <mergeCell ref="E34:K34"/>
    <mergeCell ref="E35:K35"/>
    <mergeCell ref="E36:K36"/>
    <mergeCell ref="E37:K37"/>
    <mergeCell ref="E38:K38"/>
    <mergeCell ref="E39:K39"/>
    <mergeCell ref="E45:K45"/>
    <mergeCell ref="E46:K46"/>
    <mergeCell ref="E47:K47"/>
    <mergeCell ref="E40:K40"/>
    <mergeCell ref="E41:K41"/>
    <mergeCell ref="E42:K42"/>
    <mergeCell ref="E43:K43"/>
    <mergeCell ref="E44:K44"/>
  </mergeCells>
  <phoneticPr fontId="1"/>
  <hyperlinks>
    <hyperlink ref="I4:K4" location="データ一覧表!A40" tooltip="ﾃﾞｰﾀ一覧表のシートへ戻る" display="ユニット番号　01C047L34"/>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0000CC"/>
  </sheetPr>
  <dimension ref="A1:L102"/>
  <sheetViews>
    <sheetView workbookViewId="0">
      <selection activeCell="I4" sqref="I4:K4"/>
    </sheetView>
  </sheetViews>
  <sheetFormatPr defaultRowHeight="20.100000000000001" customHeight="1"/>
  <cols>
    <col min="1" max="1" width="10.625" style="2" customWidth="1"/>
    <col min="2" max="2" width="17.25" style="2" customWidth="1"/>
    <col min="3" max="3" width="2.625" style="2" customWidth="1"/>
    <col min="4" max="4" width="3.625" style="2" customWidth="1"/>
    <col min="5" max="5" width="17.25" style="2" customWidth="1"/>
    <col min="6" max="6" width="2.625" style="2" customWidth="1"/>
    <col min="7" max="8" width="14.375" style="2" customWidth="1"/>
    <col min="9" max="9" width="3.625" style="2" customWidth="1"/>
    <col min="10" max="11" width="14.125" style="2" customWidth="1"/>
    <col min="12" max="12" width="3.25" style="2" customWidth="1"/>
    <col min="13" max="257" width="9" style="2"/>
    <col min="258" max="258" width="12.625" style="2" customWidth="1"/>
    <col min="259" max="259" width="2.625" style="2" customWidth="1"/>
    <col min="260" max="260" width="12.625" style="2" customWidth="1"/>
    <col min="261" max="261" width="2.625" style="2" customWidth="1"/>
    <col min="262" max="262" width="12.625" style="2" customWidth="1"/>
    <col min="263" max="263" width="2.625" style="2" customWidth="1"/>
    <col min="264" max="266" width="12.625" style="2" customWidth="1"/>
    <col min="267" max="513" width="9" style="2"/>
    <col min="514" max="514" width="12.625" style="2" customWidth="1"/>
    <col min="515" max="515" width="2.625" style="2" customWidth="1"/>
    <col min="516" max="516" width="12.625" style="2" customWidth="1"/>
    <col min="517" max="517" width="2.625" style="2" customWidth="1"/>
    <col min="518" max="518" width="12.625" style="2" customWidth="1"/>
    <col min="519" max="519" width="2.625" style="2" customWidth="1"/>
    <col min="520" max="522" width="12.625" style="2" customWidth="1"/>
    <col min="523" max="769" width="9" style="2"/>
    <col min="770" max="770" width="12.625" style="2" customWidth="1"/>
    <col min="771" max="771" width="2.625" style="2" customWidth="1"/>
    <col min="772" max="772" width="12.625" style="2" customWidth="1"/>
    <col min="773" max="773" width="2.625" style="2" customWidth="1"/>
    <col min="774" max="774" width="12.625" style="2" customWidth="1"/>
    <col min="775" max="775" width="2.625" style="2" customWidth="1"/>
    <col min="776" max="778" width="12.625" style="2" customWidth="1"/>
    <col min="779" max="1025" width="9" style="2"/>
    <col min="1026" max="1026" width="12.625" style="2" customWidth="1"/>
    <col min="1027" max="1027" width="2.625" style="2" customWidth="1"/>
    <col min="1028" max="1028" width="12.625" style="2" customWidth="1"/>
    <col min="1029" max="1029" width="2.625" style="2" customWidth="1"/>
    <col min="1030" max="1030" width="12.625" style="2" customWidth="1"/>
    <col min="1031" max="1031" width="2.625" style="2" customWidth="1"/>
    <col min="1032" max="1034" width="12.625" style="2" customWidth="1"/>
    <col min="1035" max="1281" width="9" style="2"/>
    <col min="1282" max="1282" width="12.625" style="2" customWidth="1"/>
    <col min="1283" max="1283" width="2.625" style="2" customWidth="1"/>
    <col min="1284" max="1284" width="12.625" style="2" customWidth="1"/>
    <col min="1285" max="1285" width="2.625" style="2" customWidth="1"/>
    <col min="1286" max="1286" width="12.625" style="2" customWidth="1"/>
    <col min="1287" max="1287" width="2.625" style="2" customWidth="1"/>
    <col min="1288" max="1290" width="12.625" style="2" customWidth="1"/>
    <col min="1291" max="1537" width="9" style="2"/>
    <col min="1538" max="1538" width="12.625" style="2" customWidth="1"/>
    <col min="1539" max="1539" width="2.625" style="2" customWidth="1"/>
    <col min="1540" max="1540" width="12.625" style="2" customWidth="1"/>
    <col min="1541" max="1541" width="2.625" style="2" customWidth="1"/>
    <col min="1542" max="1542" width="12.625" style="2" customWidth="1"/>
    <col min="1543" max="1543" width="2.625" style="2" customWidth="1"/>
    <col min="1544" max="1546" width="12.625" style="2" customWidth="1"/>
    <col min="1547" max="1793" width="9" style="2"/>
    <col min="1794" max="1794" width="12.625" style="2" customWidth="1"/>
    <col min="1795" max="1795" width="2.625" style="2" customWidth="1"/>
    <col min="1796" max="1796" width="12.625" style="2" customWidth="1"/>
    <col min="1797" max="1797" width="2.625" style="2" customWidth="1"/>
    <col min="1798" max="1798" width="12.625" style="2" customWidth="1"/>
    <col min="1799" max="1799" width="2.625" style="2" customWidth="1"/>
    <col min="1800" max="1802" width="12.625" style="2" customWidth="1"/>
    <col min="1803" max="2049" width="9" style="2"/>
    <col min="2050" max="2050" width="12.625" style="2" customWidth="1"/>
    <col min="2051" max="2051" width="2.625" style="2" customWidth="1"/>
    <col min="2052" max="2052" width="12.625" style="2" customWidth="1"/>
    <col min="2053" max="2053" width="2.625" style="2" customWidth="1"/>
    <col min="2054" max="2054" width="12.625" style="2" customWidth="1"/>
    <col min="2055" max="2055" width="2.625" style="2" customWidth="1"/>
    <col min="2056" max="2058" width="12.625" style="2" customWidth="1"/>
    <col min="2059" max="2305" width="9" style="2"/>
    <col min="2306" max="2306" width="12.625" style="2" customWidth="1"/>
    <col min="2307" max="2307" width="2.625" style="2" customWidth="1"/>
    <col min="2308" max="2308" width="12.625" style="2" customWidth="1"/>
    <col min="2309" max="2309" width="2.625" style="2" customWidth="1"/>
    <col min="2310" max="2310" width="12.625" style="2" customWidth="1"/>
    <col min="2311" max="2311" width="2.625" style="2" customWidth="1"/>
    <col min="2312" max="2314" width="12.625" style="2" customWidth="1"/>
    <col min="2315" max="2561" width="9" style="2"/>
    <col min="2562" max="2562" width="12.625" style="2" customWidth="1"/>
    <col min="2563" max="2563" width="2.625" style="2" customWidth="1"/>
    <col min="2564" max="2564" width="12.625" style="2" customWidth="1"/>
    <col min="2565" max="2565" width="2.625" style="2" customWidth="1"/>
    <col min="2566" max="2566" width="12.625" style="2" customWidth="1"/>
    <col min="2567" max="2567" width="2.625" style="2" customWidth="1"/>
    <col min="2568" max="2570" width="12.625" style="2" customWidth="1"/>
    <col min="2571" max="2817" width="9" style="2"/>
    <col min="2818" max="2818" width="12.625" style="2" customWidth="1"/>
    <col min="2819" max="2819" width="2.625" style="2" customWidth="1"/>
    <col min="2820" max="2820" width="12.625" style="2" customWidth="1"/>
    <col min="2821" max="2821" width="2.625" style="2" customWidth="1"/>
    <col min="2822" max="2822" width="12.625" style="2" customWidth="1"/>
    <col min="2823" max="2823" width="2.625" style="2" customWidth="1"/>
    <col min="2824" max="2826" width="12.625" style="2" customWidth="1"/>
    <col min="2827" max="3073" width="9" style="2"/>
    <col min="3074" max="3074" width="12.625" style="2" customWidth="1"/>
    <col min="3075" max="3075" width="2.625" style="2" customWidth="1"/>
    <col min="3076" max="3076" width="12.625" style="2" customWidth="1"/>
    <col min="3077" max="3077" width="2.625" style="2" customWidth="1"/>
    <col min="3078" max="3078" width="12.625" style="2" customWidth="1"/>
    <col min="3079" max="3079" width="2.625" style="2" customWidth="1"/>
    <col min="3080" max="3082" width="12.625" style="2" customWidth="1"/>
    <col min="3083" max="3329" width="9" style="2"/>
    <col min="3330" max="3330" width="12.625" style="2" customWidth="1"/>
    <col min="3331" max="3331" width="2.625" style="2" customWidth="1"/>
    <col min="3332" max="3332" width="12.625" style="2" customWidth="1"/>
    <col min="3333" max="3333" width="2.625" style="2" customWidth="1"/>
    <col min="3334" max="3334" width="12.625" style="2" customWidth="1"/>
    <col min="3335" max="3335" width="2.625" style="2" customWidth="1"/>
    <col min="3336" max="3338" width="12.625" style="2" customWidth="1"/>
    <col min="3339" max="3585" width="9" style="2"/>
    <col min="3586" max="3586" width="12.625" style="2" customWidth="1"/>
    <col min="3587" max="3587" width="2.625" style="2" customWidth="1"/>
    <col min="3588" max="3588" width="12.625" style="2" customWidth="1"/>
    <col min="3589" max="3589" width="2.625" style="2" customWidth="1"/>
    <col min="3590" max="3590" width="12.625" style="2" customWidth="1"/>
    <col min="3591" max="3591" width="2.625" style="2" customWidth="1"/>
    <col min="3592" max="3594" width="12.625" style="2" customWidth="1"/>
    <col min="3595" max="3841" width="9" style="2"/>
    <col min="3842" max="3842" width="12.625" style="2" customWidth="1"/>
    <col min="3843" max="3843" width="2.625" style="2" customWidth="1"/>
    <col min="3844" max="3844" width="12.625" style="2" customWidth="1"/>
    <col min="3845" max="3845" width="2.625" style="2" customWidth="1"/>
    <col min="3846" max="3846" width="12.625" style="2" customWidth="1"/>
    <col min="3847" max="3847" width="2.625" style="2" customWidth="1"/>
    <col min="3848" max="3850" width="12.625" style="2" customWidth="1"/>
    <col min="3851" max="4097" width="9" style="2"/>
    <col min="4098" max="4098" width="12.625" style="2" customWidth="1"/>
    <col min="4099" max="4099" width="2.625" style="2" customWidth="1"/>
    <col min="4100" max="4100" width="12.625" style="2" customWidth="1"/>
    <col min="4101" max="4101" width="2.625" style="2" customWidth="1"/>
    <col min="4102" max="4102" width="12.625" style="2" customWidth="1"/>
    <col min="4103" max="4103" width="2.625" style="2" customWidth="1"/>
    <col min="4104" max="4106" width="12.625" style="2" customWidth="1"/>
    <col min="4107" max="4353" width="9" style="2"/>
    <col min="4354" max="4354" width="12.625" style="2" customWidth="1"/>
    <col min="4355" max="4355" width="2.625" style="2" customWidth="1"/>
    <col min="4356" max="4356" width="12.625" style="2" customWidth="1"/>
    <col min="4357" max="4357" width="2.625" style="2" customWidth="1"/>
    <col min="4358" max="4358" width="12.625" style="2" customWidth="1"/>
    <col min="4359" max="4359" width="2.625" style="2" customWidth="1"/>
    <col min="4360" max="4362" width="12.625" style="2" customWidth="1"/>
    <col min="4363" max="4609" width="9" style="2"/>
    <col min="4610" max="4610" width="12.625" style="2" customWidth="1"/>
    <col min="4611" max="4611" width="2.625" style="2" customWidth="1"/>
    <col min="4612" max="4612" width="12.625" style="2" customWidth="1"/>
    <col min="4613" max="4613" width="2.625" style="2" customWidth="1"/>
    <col min="4614" max="4614" width="12.625" style="2" customWidth="1"/>
    <col min="4615" max="4615" width="2.625" style="2" customWidth="1"/>
    <col min="4616" max="4618" width="12.625" style="2" customWidth="1"/>
    <col min="4619" max="4865" width="9" style="2"/>
    <col min="4866" max="4866" width="12.625" style="2" customWidth="1"/>
    <col min="4867" max="4867" width="2.625" style="2" customWidth="1"/>
    <col min="4868" max="4868" width="12.625" style="2" customWidth="1"/>
    <col min="4869" max="4869" width="2.625" style="2" customWidth="1"/>
    <col min="4870" max="4870" width="12.625" style="2" customWidth="1"/>
    <col min="4871" max="4871" width="2.625" style="2" customWidth="1"/>
    <col min="4872" max="4874" width="12.625" style="2" customWidth="1"/>
    <col min="4875" max="5121" width="9" style="2"/>
    <col min="5122" max="5122" width="12.625" style="2" customWidth="1"/>
    <col min="5123" max="5123" width="2.625" style="2" customWidth="1"/>
    <col min="5124" max="5124" width="12.625" style="2" customWidth="1"/>
    <col min="5125" max="5125" width="2.625" style="2" customWidth="1"/>
    <col min="5126" max="5126" width="12.625" style="2" customWidth="1"/>
    <col min="5127" max="5127" width="2.625" style="2" customWidth="1"/>
    <col min="5128" max="5130" width="12.625" style="2" customWidth="1"/>
    <col min="5131" max="5377" width="9" style="2"/>
    <col min="5378" max="5378" width="12.625" style="2" customWidth="1"/>
    <col min="5379" max="5379" width="2.625" style="2" customWidth="1"/>
    <col min="5380" max="5380" width="12.625" style="2" customWidth="1"/>
    <col min="5381" max="5381" width="2.625" style="2" customWidth="1"/>
    <col min="5382" max="5382" width="12.625" style="2" customWidth="1"/>
    <col min="5383" max="5383" width="2.625" style="2" customWidth="1"/>
    <col min="5384" max="5386" width="12.625" style="2" customWidth="1"/>
    <col min="5387" max="5633" width="9" style="2"/>
    <col min="5634" max="5634" width="12.625" style="2" customWidth="1"/>
    <col min="5635" max="5635" width="2.625" style="2" customWidth="1"/>
    <col min="5636" max="5636" width="12.625" style="2" customWidth="1"/>
    <col min="5637" max="5637" width="2.625" style="2" customWidth="1"/>
    <col min="5638" max="5638" width="12.625" style="2" customWidth="1"/>
    <col min="5639" max="5639" width="2.625" style="2" customWidth="1"/>
    <col min="5640" max="5642" width="12.625" style="2" customWidth="1"/>
    <col min="5643" max="5889" width="9" style="2"/>
    <col min="5890" max="5890" width="12.625" style="2" customWidth="1"/>
    <col min="5891" max="5891" width="2.625" style="2" customWidth="1"/>
    <col min="5892" max="5892" width="12.625" style="2" customWidth="1"/>
    <col min="5893" max="5893" width="2.625" style="2" customWidth="1"/>
    <col min="5894" max="5894" width="12.625" style="2" customWidth="1"/>
    <col min="5895" max="5895" width="2.625" style="2" customWidth="1"/>
    <col min="5896" max="5898" width="12.625" style="2" customWidth="1"/>
    <col min="5899" max="6145" width="9" style="2"/>
    <col min="6146" max="6146" width="12.625" style="2" customWidth="1"/>
    <col min="6147" max="6147" width="2.625" style="2" customWidth="1"/>
    <col min="6148" max="6148" width="12.625" style="2" customWidth="1"/>
    <col min="6149" max="6149" width="2.625" style="2" customWidth="1"/>
    <col min="6150" max="6150" width="12.625" style="2" customWidth="1"/>
    <col min="6151" max="6151" width="2.625" style="2" customWidth="1"/>
    <col min="6152" max="6154" width="12.625" style="2" customWidth="1"/>
    <col min="6155" max="6401" width="9" style="2"/>
    <col min="6402" max="6402" width="12.625" style="2" customWidth="1"/>
    <col min="6403" max="6403" width="2.625" style="2" customWidth="1"/>
    <col min="6404" max="6404" width="12.625" style="2" customWidth="1"/>
    <col min="6405" max="6405" width="2.625" style="2" customWidth="1"/>
    <col min="6406" max="6406" width="12.625" style="2" customWidth="1"/>
    <col min="6407" max="6407" width="2.625" style="2" customWidth="1"/>
    <col min="6408" max="6410" width="12.625" style="2" customWidth="1"/>
    <col min="6411" max="6657" width="9" style="2"/>
    <col min="6658" max="6658" width="12.625" style="2" customWidth="1"/>
    <col min="6659" max="6659" width="2.625" style="2" customWidth="1"/>
    <col min="6660" max="6660" width="12.625" style="2" customWidth="1"/>
    <col min="6661" max="6661" width="2.625" style="2" customWidth="1"/>
    <col min="6662" max="6662" width="12.625" style="2" customWidth="1"/>
    <col min="6663" max="6663" width="2.625" style="2" customWidth="1"/>
    <col min="6664" max="6666" width="12.625" style="2" customWidth="1"/>
    <col min="6667" max="6913" width="9" style="2"/>
    <col min="6914" max="6914" width="12.625" style="2" customWidth="1"/>
    <col min="6915" max="6915" width="2.625" style="2" customWidth="1"/>
    <col min="6916" max="6916" width="12.625" style="2" customWidth="1"/>
    <col min="6917" max="6917" width="2.625" style="2" customWidth="1"/>
    <col min="6918" max="6918" width="12.625" style="2" customWidth="1"/>
    <col min="6919" max="6919" width="2.625" style="2" customWidth="1"/>
    <col min="6920" max="6922" width="12.625" style="2" customWidth="1"/>
    <col min="6923" max="7169" width="9" style="2"/>
    <col min="7170" max="7170" width="12.625" style="2" customWidth="1"/>
    <col min="7171" max="7171" width="2.625" style="2" customWidth="1"/>
    <col min="7172" max="7172" width="12.625" style="2" customWidth="1"/>
    <col min="7173" max="7173" width="2.625" style="2" customWidth="1"/>
    <col min="7174" max="7174" width="12.625" style="2" customWidth="1"/>
    <col min="7175" max="7175" width="2.625" style="2" customWidth="1"/>
    <col min="7176" max="7178" width="12.625" style="2" customWidth="1"/>
    <col min="7179" max="7425" width="9" style="2"/>
    <col min="7426" max="7426" width="12.625" style="2" customWidth="1"/>
    <col min="7427" max="7427" width="2.625" style="2" customWidth="1"/>
    <col min="7428" max="7428" width="12.625" style="2" customWidth="1"/>
    <col min="7429" max="7429" width="2.625" style="2" customWidth="1"/>
    <col min="7430" max="7430" width="12.625" style="2" customWidth="1"/>
    <col min="7431" max="7431" width="2.625" style="2" customWidth="1"/>
    <col min="7432" max="7434" width="12.625" style="2" customWidth="1"/>
    <col min="7435" max="7681" width="9" style="2"/>
    <col min="7682" max="7682" width="12.625" style="2" customWidth="1"/>
    <col min="7683" max="7683" width="2.625" style="2" customWidth="1"/>
    <col min="7684" max="7684" width="12.625" style="2" customWidth="1"/>
    <col min="7685" max="7685" width="2.625" style="2" customWidth="1"/>
    <col min="7686" max="7686" width="12.625" style="2" customWidth="1"/>
    <col min="7687" max="7687" width="2.625" style="2" customWidth="1"/>
    <col min="7688" max="7690" width="12.625" style="2" customWidth="1"/>
    <col min="7691" max="7937" width="9" style="2"/>
    <col min="7938" max="7938" width="12.625" style="2" customWidth="1"/>
    <col min="7939" max="7939" width="2.625" style="2" customWidth="1"/>
    <col min="7940" max="7940" width="12.625" style="2" customWidth="1"/>
    <col min="7941" max="7941" width="2.625" style="2" customWidth="1"/>
    <col min="7942" max="7942" width="12.625" style="2" customWidth="1"/>
    <col min="7943" max="7943" width="2.625" style="2" customWidth="1"/>
    <col min="7944" max="7946" width="12.625" style="2" customWidth="1"/>
    <col min="7947" max="8193" width="9" style="2"/>
    <col min="8194" max="8194" width="12.625" style="2" customWidth="1"/>
    <col min="8195" max="8195" width="2.625" style="2" customWidth="1"/>
    <col min="8196" max="8196" width="12.625" style="2" customWidth="1"/>
    <col min="8197" max="8197" width="2.625" style="2" customWidth="1"/>
    <col min="8198" max="8198" width="12.625" style="2" customWidth="1"/>
    <col min="8199" max="8199" width="2.625" style="2" customWidth="1"/>
    <col min="8200" max="8202" width="12.625" style="2" customWidth="1"/>
    <col min="8203" max="8449" width="9" style="2"/>
    <col min="8450" max="8450" width="12.625" style="2" customWidth="1"/>
    <col min="8451" max="8451" width="2.625" style="2" customWidth="1"/>
    <col min="8452" max="8452" width="12.625" style="2" customWidth="1"/>
    <col min="8453" max="8453" width="2.625" style="2" customWidth="1"/>
    <col min="8454" max="8454" width="12.625" style="2" customWidth="1"/>
    <col min="8455" max="8455" width="2.625" style="2" customWidth="1"/>
    <col min="8456" max="8458" width="12.625" style="2" customWidth="1"/>
    <col min="8459" max="8705" width="9" style="2"/>
    <col min="8706" max="8706" width="12.625" style="2" customWidth="1"/>
    <col min="8707" max="8707" width="2.625" style="2" customWidth="1"/>
    <col min="8708" max="8708" width="12.625" style="2" customWidth="1"/>
    <col min="8709" max="8709" width="2.625" style="2" customWidth="1"/>
    <col min="8710" max="8710" width="12.625" style="2" customWidth="1"/>
    <col min="8711" max="8711" width="2.625" style="2" customWidth="1"/>
    <col min="8712" max="8714" width="12.625" style="2" customWidth="1"/>
    <col min="8715" max="8961" width="9" style="2"/>
    <col min="8962" max="8962" width="12.625" style="2" customWidth="1"/>
    <col min="8963" max="8963" width="2.625" style="2" customWidth="1"/>
    <col min="8964" max="8964" width="12.625" style="2" customWidth="1"/>
    <col min="8965" max="8965" width="2.625" style="2" customWidth="1"/>
    <col min="8966" max="8966" width="12.625" style="2" customWidth="1"/>
    <col min="8967" max="8967" width="2.625" style="2" customWidth="1"/>
    <col min="8968" max="8970" width="12.625" style="2" customWidth="1"/>
    <col min="8971" max="9217" width="9" style="2"/>
    <col min="9218" max="9218" width="12.625" style="2" customWidth="1"/>
    <col min="9219" max="9219" width="2.625" style="2" customWidth="1"/>
    <col min="9220" max="9220" width="12.625" style="2" customWidth="1"/>
    <col min="9221" max="9221" width="2.625" style="2" customWidth="1"/>
    <col min="9222" max="9222" width="12.625" style="2" customWidth="1"/>
    <col min="9223" max="9223" width="2.625" style="2" customWidth="1"/>
    <col min="9224" max="9226" width="12.625" style="2" customWidth="1"/>
    <col min="9227" max="9473" width="9" style="2"/>
    <col min="9474" max="9474" width="12.625" style="2" customWidth="1"/>
    <col min="9475" max="9475" width="2.625" style="2" customWidth="1"/>
    <col min="9476" max="9476" width="12.625" style="2" customWidth="1"/>
    <col min="9477" max="9477" width="2.625" style="2" customWidth="1"/>
    <col min="9478" max="9478" width="12.625" style="2" customWidth="1"/>
    <col min="9479" max="9479" width="2.625" style="2" customWidth="1"/>
    <col min="9480" max="9482" width="12.625" style="2" customWidth="1"/>
    <col min="9483" max="9729" width="9" style="2"/>
    <col min="9730" max="9730" width="12.625" style="2" customWidth="1"/>
    <col min="9731" max="9731" width="2.625" style="2" customWidth="1"/>
    <col min="9732" max="9732" width="12.625" style="2" customWidth="1"/>
    <col min="9733" max="9733" width="2.625" style="2" customWidth="1"/>
    <col min="9734" max="9734" width="12.625" style="2" customWidth="1"/>
    <col min="9735" max="9735" width="2.625" style="2" customWidth="1"/>
    <col min="9736" max="9738" width="12.625" style="2" customWidth="1"/>
    <col min="9739" max="9985" width="9" style="2"/>
    <col min="9986" max="9986" width="12.625" style="2" customWidth="1"/>
    <col min="9987" max="9987" width="2.625" style="2" customWidth="1"/>
    <col min="9988" max="9988" width="12.625" style="2" customWidth="1"/>
    <col min="9989" max="9989" width="2.625" style="2" customWidth="1"/>
    <col min="9990" max="9990" width="12.625" style="2" customWidth="1"/>
    <col min="9991" max="9991" width="2.625" style="2" customWidth="1"/>
    <col min="9992" max="9994" width="12.625" style="2" customWidth="1"/>
    <col min="9995" max="10241" width="9" style="2"/>
    <col min="10242" max="10242" width="12.625" style="2" customWidth="1"/>
    <col min="10243" max="10243" width="2.625" style="2" customWidth="1"/>
    <col min="10244" max="10244" width="12.625" style="2" customWidth="1"/>
    <col min="10245" max="10245" width="2.625" style="2" customWidth="1"/>
    <col min="10246" max="10246" width="12.625" style="2" customWidth="1"/>
    <col min="10247" max="10247" width="2.625" style="2" customWidth="1"/>
    <col min="10248" max="10250" width="12.625" style="2" customWidth="1"/>
    <col min="10251" max="10497" width="9" style="2"/>
    <col min="10498" max="10498" width="12.625" style="2" customWidth="1"/>
    <col min="10499" max="10499" width="2.625" style="2" customWidth="1"/>
    <col min="10500" max="10500" width="12.625" style="2" customWidth="1"/>
    <col min="10501" max="10501" width="2.625" style="2" customWidth="1"/>
    <col min="10502" max="10502" width="12.625" style="2" customWidth="1"/>
    <col min="10503" max="10503" width="2.625" style="2" customWidth="1"/>
    <col min="10504" max="10506" width="12.625" style="2" customWidth="1"/>
    <col min="10507" max="10753" width="9" style="2"/>
    <col min="10754" max="10754" width="12.625" style="2" customWidth="1"/>
    <col min="10755" max="10755" width="2.625" style="2" customWidth="1"/>
    <col min="10756" max="10756" width="12.625" style="2" customWidth="1"/>
    <col min="10757" max="10757" width="2.625" style="2" customWidth="1"/>
    <col min="10758" max="10758" width="12.625" style="2" customWidth="1"/>
    <col min="10759" max="10759" width="2.625" style="2" customWidth="1"/>
    <col min="10760" max="10762" width="12.625" style="2" customWidth="1"/>
    <col min="10763" max="11009" width="9" style="2"/>
    <col min="11010" max="11010" width="12.625" style="2" customWidth="1"/>
    <col min="11011" max="11011" width="2.625" style="2" customWidth="1"/>
    <col min="11012" max="11012" width="12.625" style="2" customWidth="1"/>
    <col min="11013" max="11013" width="2.625" style="2" customWidth="1"/>
    <col min="11014" max="11014" width="12.625" style="2" customWidth="1"/>
    <col min="11015" max="11015" width="2.625" style="2" customWidth="1"/>
    <col min="11016" max="11018" width="12.625" style="2" customWidth="1"/>
    <col min="11019" max="11265" width="9" style="2"/>
    <col min="11266" max="11266" width="12.625" style="2" customWidth="1"/>
    <col min="11267" max="11267" width="2.625" style="2" customWidth="1"/>
    <col min="11268" max="11268" width="12.625" style="2" customWidth="1"/>
    <col min="11269" max="11269" width="2.625" style="2" customWidth="1"/>
    <col min="11270" max="11270" width="12.625" style="2" customWidth="1"/>
    <col min="11271" max="11271" width="2.625" style="2" customWidth="1"/>
    <col min="11272" max="11274" width="12.625" style="2" customWidth="1"/>
    <col min="11275" max="11521" width="9" style="2"/>
    <col min="11522" max="11522" width="12.625" style="2" customWidth="1"/>
    <col min="11523" max="11523" width="2.625" style="2" customWidth="1"/>
    <col min="11524" max="11524" width="12.625" style="2" customWidth="1"/>
    <col min="11525" max="11525" width="2.625" style="2" customWidth="1"/>
    <col min="11526" max="11526" width="12.625" style="2" customWidth="1"/>
    <col min="11527" max="11527" width="2.625" style="2" customWidth="1"/>
    <col min="11528" max="11530" width="12.625" style="2" customWidth="1"/>
    <col min="11531" max="11777" width="9" style="2"/>
    <col min="11778" max="11778" width="12.625" style="2" customWidth="1"/>
    <col min="11779" max="11779" width="2.625" style="2" customWidth="1"/>
    <col min="11780" max="11780" width="12.625" style="2" customWidth="1"/>
    <col min="11781" max="11781" width="2.625" style="2" customWidth="1"/>
    <col min="11782" max="11782" width="12.625" style="2" customWidth="1"/>
    <col min="11783" max="11783" width="2.625" style="2" customWidth="1"/>
    <col min="11784" max="11786" width="12.625" style="2" customWidth="1"/>
    <col min="11787" max="12033" width="9" style="2"/>
    <col min="12034" max="12034" width="12.625" style="2" customWidth="1"/>
    <col min="12035" max="12035" width="2.625" style="2" customWidth="1"/>
    <col min="12036" max="12036" width="12.625" style="2" customWidth="1"/>
    <col min="12037" max="12037" width="2.625" style="2" customWidth="1"/>
    <col min="12038" max="12038" width="12.625" style="2" customWidth="1"/>
    <col min="12039" max="12039" width="2.625" style="2" customWidth="1"/>
    <col min="12040" max="12042" width="12.625" style="2" customWidth="1"/>
    <col min="12043" max="12289" width="9" style="2"/>
    <col min="12290" max="12290" width="12.625" style="2" customWidth="1"/>
    <col min="12291" max="12291" width="2.625" style="2" customWidth="1"/>
    <col min="12292" max="12292" width="12.625" style="2" customWidth="1"/>
    <col min="12293" max="12293" width="2.625" style="2" customWidth="1"/>
    <col min="12294" max="12294" width="12.625" style="2" customWidth="1"/>
    <col min="12295" max="12295" width="2.625" style="2" customWidth="1"/>
    <col min="12296" max="12298" width="12.625" style="2" customWidth="1"/>
    <col min="12299" max="12545" width="9" style="2"/>
    <col min="12546" max="12546" width="12.625" style="2" customWidth="1"/>
    <col min="12547" max="12547" width="2.625" style="2" customWidth="1"/>
    <col min="12548" max="12548" width="12.625" style="2" customWidth="1"/>
    <col min="12549" max="12549" width="2.625" style="2" customWidth="1"/>
    <col min="12550" max="12550" width="12.625" style="2" customWidth="1"/>
    <col min="12551" max="12551" width="2.625" style="2" customWidth="1"/>
    <col min="12552" max="12554" width="12.625" style="2" customWidth="1"/>
    <col min="12555" max="12801" width="9" style="2"/>
    <col min="12802" max="12802" width="12.625" style="2" customWidth="1"/>
    <col min="12803" max="12803" width="2.625" style="2" customWidth="1"/>
    <col min="12804" max="12804" width="12.625" style="2" customWidth="1"/>
    <col min="12805" max="12805" width="2.625" style="2" customWidth="1"/>
    <col min="12806" max="12806" width="12.625" style="2" customWidth="1"/>
    <col min="12807" max="12807" width="2.625" style="2" customWidth="1"/>
    <col min="12808" max="12810" width="12.625" style="2" customWidth="1"/>
    <col min="12811" max="13057" width="9" style="2"/>
    <col min="13058" max="13058" width="12.625" style="2" customWidth="1"/>
    <col min="13059" max="13059" width="2.625" style="2" customWidth="1"/>
    <col min="13060" max="13060" width="12.625" style="2" customWidth="1"/>
    <col min="13061" max="13061" width="2.625" style="2" customWidth="1"/>
    <col min="13062" max="13062" width="12.625" style="2" customWidth="1"/>
    <col min="13063" max="13063" width="2.625" style="2" customWidth="1"/>
    <col min="13064" max="13066" width="12.625" style="2" customWidth="1"/>
    <col min="13067" max="13313" width="9" style="2"/>
    <col min="13314" max="13314" width="12.625" style="2" customWidth="1"/>
    <col min="13315" max="13315" width="2.625" style="2" customWidth="1"/>
    <col min="13316" max="13316" width="12.625" style="2" customWidth="1"/>
    <col min="13317" max="13317" width="2.625" style="2" customWidth="1"/>
    <col min="13318" max="13318" width="12.625" style="2" customWidth="1"/>
    <col min="13319" max="13319" width="2.625" style="2" customWidth="1"/>
    <col min="13320" max="13322" width="12.625" style="2" customWidth="1"/>
    <col min="13323" max="13569" width="9" style="2"/>
    <col min="13570" max="13570" width="12.625" style="2" customWidth="1"/>
    <col min="13571" max="13571" width="2.625" style="2" customWidth="1"/>
    <col min="13572" max="13572" width="12.625" style="2" customWidth="1"/>
    <col min="13573" max="13573" width="2.625" style="2" customWidth="1"/>
    <col min="13574" max="13574" width="12.625" style="2" customWidth="1"/>
    <col min="13575" max="13575" width="2.625" style="2" customWidth="1"/>
    <col min="13576" max="13578" width="12.625" style="2" customWidth="1"/>
    <col min="13579" max="13825" width="9" style="2"/>
    <col min="13826" max="13826" width="12.625" style="2" customWidth="1"/>
    <col min="13827" max="13827" width="2.625" style="2" customWidth="1"/>
    <col min="13828" max="13828" width="12.625" style="2" customWidth="1"/>
    <col min="13829" max="13829" width="2.625" style="2" customWidth="1"/>
    <col min="13830" max="13830" width="12.625" style="2" customWidth="1"/>
    <col min="13831" max="13831" width="2.625" style="2" customWidth="1"/>
    <col min="13832" max="13834" width="12.625" style="2" customWidth="1"/>
    <col min="13835" max="14081" width="9" style="2"/>
    <col min="14082" max="14082" width="12.625" style="2" customWidth="1"/>
    <col min="14083" max="14083" width="2.625" style="2" customWidth="1"/>
    <col min="14084" max="14084" width="12.625" style="2" customWidth="1"/>
    <col min="14085" max="14085" width="2.625" style="2" customWidth="1"/>
    <col min="14086" max="14086" width="12.625" style="2" customWidth="1"/>
    <col min="14087" max="14087" width="2.625" style="2" customWidth="1"/>
    <col min="14088" max="14090" width="12.625" style="2" customWidth="1"/>
    <col min="14091" max="14337" width="9" style="2"/>
    <col min="14338" max="14338" width="12.625" style="2" customWidth="1"/>
    <col min="14339" max="14339" width="2.625" style="2" customWidth="1"/>
    <col min="14340" max="14340" width="12.625" style="2" customWidth="1"/>
    <col min="14341" max="14341" width="2.625" style="2" customWidth="1"/>
    <col min="14342" max="14342" width="12.625" style="2" customWidth="1"/>
    <col min="14343" max="14343" width="2.625" style="2" customWidth="1"/>
    <col min="14344" max="14346" width="12.625" style="2" customWidth="1"/>
    <col min="14347" max="14593" width="9" style="2"/>
    <col min="14594" max="14594" width="12.625" style="2" customWidth="1"/>
    <col min="14595" max="14595" width="2.625" style="2" customWidth="1"/>
    <col min="14596" max="14596" width="12.625" style="2" customWidth="1"/>
    <col min="14597" max="14597" width="2.625" style="2" customWidth="1"/>
    <col min="14598" max="14598" width="12.625" style="2" customWidth="1"/>
    <col min="14599" max="14599" width="2.625" style="2" customWidth="1"/>
    <col min="14600" max="14602" width="12.625" style="2" customWidth="1"/>
    <col min="14603" max="14849" width="9" style="2"/>
    <col min="14850" max="14850" width="12.625" style="2" customWidth="1"/>
    <col min="14851" max="14851" width="2.625" style="2" customWidth="1"/>
    <col min="14852" max="14852" width="12.625" style="2" customWidth="1"/>
    <col min="14853" max="14853" width="2.625" style="2" customWidth="1"/>
    <col min="14854" max="14854" width="12.625" style="2" customWidth="1"/>
    <col min="14855" max="14855" width="2.625" style="2" customWidth="1"/>
    <col min="14856" max="14858" width="12.625" style="2" customWidth="1"/>
    <col min="14859" max="15105" width="9" style="2"/>
    <col min="15106" max="15106" width="12.625" style="2" customWidth="1"/>
    <col min="15107" max="15107" width="2.625" style="2" customWidth="1"/>
    <col min="15108" max="15108" width="12.625" style="2" customWidth="1"/>
    <col min="15109" max="15109" width="2.625" style="2" customWidth="1"/>
    <col min="15110" max="15110" width="12.625" style="2" customWidth="1"/>
    <col min="15111" max="15111" width="2.625" style="2" customWidth="1"/>
    <col min="15112" max="15114" width="12.625" style="2" customWidth="1"/>
    <col min="15115" max="15361" width="9" style="2"/>
    <col min="15362" max="15362" width="12.625" style="2" customWidth="1"/>
    <col min="15363" max="15363" width="2.625" style="2" customWidth="1"/>
    <col min="15364" max="15364" width="12.625" style="2" customWidth="1"/>
    <col min="15365" max="15365" width="2.625" style="2" customWidth="1"/>
    <col min="15366" max="15366" width="12.625" style="2" customWidth="1"/>
    <col min="15367" max="15367" width="2.625" style="2" customWidth="1"/>
    <col min="15368" max="15370" width="12.625" style="2" customWidth="1"/>
    <col min="15371" max="15617" width="9" style="2"/>
    <col min="15618" max="15618" width="12.625" style="2" customWidth="1"/>
    <col min="15619" max="15619" width="2.625" style="2" customWidth="1"/>
    <col min="15620" max="15620" width="12.625" style="2" customWidth="1"/>
    <col min="15621" max="15621" width="2.625" style="2" customWidth="1"/>
    <col min="15622" max="15622" width="12.625" style="2" customWidth="1"/>
    <col min="15623" max="15623" width="2.625" style="2" customWidth="1"/>
    <col min="15624" max="15626" width="12.625" style="2" customWidth="1"/>
    <col min="15627" max="15873" width="9" style="2"/>
    <col min="15874" max="15874" width="12.625" style="2" customWidth="1"/>
    <col min="15875" max="15875" width="2.625" style="2" customWidth="1"/>
    <col min="15876" max="15876" width="12.625" style="2" customWidth="1"/>
    <col min="15877" max="15877" width="2.625" style="2" customWidth="1"/>
    <col min="15878" max="15878" width="12.625" style="2" customWidth="1"/>
    <col min="15879" max="15879" width="2.625" style="2" customWidth="1"/>
    <col min="15880" max="15882" width="12.625" style="2" customWidth="1"/>
    <col min="15883" max="16129" width="9" style="2"/>
    <col min="16130" max="16130" width="12.625" style="2" customWidth="1"/>
    <col min="16131" max="16131" width="2.625" style="2" customWidth="1"/>
    <col min="16132" max="16132" width="12.625" style="2" customWidth="1"/>
    <col min="16133" max="16133" width="2.625" style="2" customWidth="1"/>
    <col min="16134" max="16134" width="12.625" style="2" customWidth="1"/>
    <col min="16135" max="16135" width="2.625" style="2" customWidth="1"/>
    <col min="16136" max="16138" width="12.625" style="2" customWidth="1"/>
    <col min="16139" max="16384" width="9" style="2"/>
  </cols>
  <sheetData>
    <row r="1" spans="1:12" s="1" customFormat="1" ht="13.5" customHeight="1">
      <c r="B1" s="458" t="s">
        <v>283</v>
      </c>
      <c r="C1" s="5"/>
      <c r="D1" s="5"/>
      <c r="E1" s="404" t="s">
        <v>284</v>
      </c>
      <c r="G1" s="454" t="s">
        <v>285</v>
      </c>
      <c r="H1" s="455"/>
      <c r="I1" s="7"/>
      <c r="J1" s="454" t="s">
        <v>286</v>
      </c>
      <c r="K1" s="455"/>
    </row>
    <row r="2" spans="1:12" s="1" customFormat="1" ht="13.5">
      <c r="B2" s="459"/>
      <c r="C2" s="5"/>
      <c r="D2" s="5"/>
      <c r="E2" s="405"/>
      <c r="G2" s="13" t="s">
        <v>287</v>
      </c>
      <c r="H2" s="14" t="s">
        <v>288</v>
      </c>
      <c r="I2" s="7"/>
      <c r="J2" s="13" t="s">
        <v>289</v>
      </c>
      <c r="K2" s="14" t="s">
        <v>290</v>
      </c>
    </row>
    <row r="3" spans="1:12" s="1" customFormat="1" ht="13.5">
      <c r="B3" s="4"/>
      <c r="C3" s="6"/>
      <c r="D3" s="6"/>
      <c r="E3" s="4"/>
      <c r="F3" s="7"/>
      <c r="G3" s="8"/>
      <c r="H3" s="9"/>
      <c r="I3" s="7"/>
      <c r="J3" s="8"/>
      <c r="K3" s="9"/>
      <c r="L3" s="7"/>
    </row>
    <row r="4" spans="1:12" ht="13.5">
      <c r="E4" s="3" t="s">
        <v>471</v>
      </c>
      <c r="G4" s="3" t="s">
        <v>292</v>
      </c>
      <c r="I4" s="408" t="s">
        <v>460</v>
      </c>
      <c r="J4" s="408"/>
      <c r="K4" s="408"/>
    </row>
    <row r="5" spans="1:12" ht="13.5" customHeight="1">
      <c r="B5" s="387" t="s">
        <v>10</v>
      </c>
      <c r="E5" s="390" t="s">
        <v>5</v>
      </c>
      <c r="F5" s="391"/>
      <c r="G5" s="392" t="s">
        <v>398</v>
      </c>
      <c r="H5" s="391"/>
      <c r="I5" s="391"/>
      <c r="J5" s="391"/>
      <c r="K5" s="391"/>
    </row>
    <row r="6" spans="1:12" ht="13.5">
      <c r="B6" s="388"/>
      <c r="E6" s="390" t="s">
        <v>6</v>
      </c>
      <c r="F6" s="391"/>
      <c r="G6" s="393" t="s">
        <v>399</v>
      </c>
      <c r="H6" s="394"/>
      <c r="I6" s="394"/>
      <c r="J6" s="394"/>
      <c r="K6" s="395"/>
    </row>
    <row r="7" spans="1:12" ht="13.5">
      <c r="B7" s="388"/>
      <c r="E7" s="391"/>
      <c r="F7" s="391"/>
      <c r="G7" s="396"/>
      <c r="H7" s="397"/>
      <c r="I7" s="397"/>
      <c r="J7" s="397"/>
      <c r="K7" s="398"/>
    </row>
    <row r="8" spans="1:12" ht="13.5">
      <c r="B8" s="389"/>
      <c r="E8" s="391"/>
      <c r="F8" s="391"/>
      <c r="G8" s="396"/>
      <c r="H8" s="397"/>
      <c r="I8" s="397"/>
      <c r="J8" s="397"/>
      <c r="K8" s="398"/>
    </row>
    <row r="9" spans="1:12" ht="13.5">
      <c r="E9" s="391"/>
      <c r="F9" s="391"/>
      <c r="G9" s="399"/>
      <c r="H9" s="400"/>
      <c r="I9" s="400"/>
      <c r="J9" s="400"/>
      <c r="K9" s="401"/>
    </row>
    <row r="10" spans="1:12" ht="13.5">
      <c r="A10" s="139" t="s">
        <v>1033</v>
      </c>
    </row>
    <row r="11" spans="1:12" ht="13.5">
      <c r="A11" s="65" t="s">
        <v>833</v>
      </c>
      <c r="B11" s="427" t="s">
        <v>7</v>
      </c>
      <c r="C11" s="427"/>
      <c r="D11" s="67" t="s">
        <v>834</v>
      </c>
      <c r="E11" s="427" t="s">
        <v>8</v>
      </c>
      <c r="F11" s="427"/>
      <c r="G11" s="427"/>
      <c r="H11" s="427"/>
      <c r="I11" s="427"/>
      <c r="J11" s="427"/>
      <c r="K11" s="427"/>
    </row>
    <row r="12" spans="1:12" ht="24.95" customHeight="1">
      <c r="A12" s="66"/>
      <c r="B12" s="393" t="s">
        <v>461</v>
      </c>
      <c r="C12" s="428"/>
      <c r="D12" s="133"/>
      <c r="E12" s="381" t="s">
        <v>462</v>
      </c>
      <c r="F12" s="382"/>
      <c r="G12" s="382"/>
      <c r="H12" s="382"/>
      <c r="I12" s="382"/>
      <c r="J12" s="382"/>
      <c r="K12" s="383"/>
    </row>
    <row r="13" spans="1:12" ht="24.95" customHeight="1">
      <c r="A13" s="66"/>
      <c r="B13" s="429"/>
      <c r="C13" s="430"/>
      <c r="D13" s="134"/>
      <c r="E13" s="384" t="s">
        <v>463</v>
      </c>
      <c r="F13" s="385"/>
      <c r="G13" s="385"/>
      <c r="H13" s="385"/>
      <c r="I13" s="385"/>
      <c r="J13" s="385"/>
      <c r="K13" s="386"/>
    </row>
    <row r="14" spans="1:12" ht="24.95" customHeight="1">
      <c r="A14" s="66"/>
      <c r="B14" s="429"/>
      <c r="C14" s="430"/>
      <c r="D14" s="134"/>
      <c r="E14" s="384" t="s">
        <v>464</v>
      </c>
      <c r="F14" s="385"/>
      <c r="G14" s="385"/>
      <c r="H14" s="385"/>
      <c r="I14" s="385"/>
      <c r="J14" s="385"/>
      <c r="K14" s="386"/>
    </row>
    <row r="15" spans="1:12" ht="24.95" customHeight="1">
      <c r="A15" s="66"/>
      <c r="B15" s="429"/>
      <c r="C15" s="430"/>
      <c r="D15" s="134"/>
      <c r="E15" s="434"/>
      <c r="F15" s="435"/>
      <c r="G15" s="435"/>
      <c r="H15" s="435"/>
      <c r="I15" s="435"/>
      <c r="J15" s="435"/>
      <c r="K15" s="436"/>
    </row>
    <row r="16" spans="1:12" ht="24.95" customHeight="1">
      <c r="A16" s="66"/>
      <c r="B16" s="429"/>
      <c r="C16" s="430"/>
      <c r="D16" s="134"/>
      <c r="E16" s="365"/>
      <c r="F16" s="366"/>
      <c r="G16" s="366"/>
      <c r="H16" s="366"/>
      <c r="I16" s="366"/>
      <c r="J16" s="366"/>
      <c r="K16" s="367"/>
    </row>
    <row r="17" spans="1:11" ht="24.95" customHeight="1">
      <c r="A17" s="66"/>
      <c r="B17" s="431"/>
      <c r="C17" s="430"/>
      <c r="D17" s="134"/>
      <c r="E17" s="365"/>
      <c r="F17" s="366"/>
      <c r="G17" s="366"/>
      <c r="H17" s="366"/>
      <c r="I17" s="366"/>
      <c r="J17" s="366"/>
      <c r="K17" s="367"/>
    </row>
    <row r="18" spans="1:11" ht="24.95" customHeight="1">
      <c r="A18" s="66"/>
      <c r="B18" s="431"/>
      <c r="C18" s="430"/>
      <c r="D18" s="134"/>
      <c r="E18" s="362"/>
      <c r="F18" s="363"/>
      <c r="G18" s="363"/>
      <c r="H18" s="363"/>
      <c r="I18" s="363"/>
      <c r="J18" s="363"/>
      <c r="K18" s="364"/>
    </row>
    <row r="19" spans="1:11" ht="24.95" customHeight="1">
      <c r="A19" s="66"/>
      <c r="B19" s="431"/>
      <c r="C19" s="430"/>
      <c r="D19" s="134"/>
      <c r="E19" s="365"/>
      <c r="F19" s="366"/>
      <c r="G19" s="366"/>
      <c r="H19" s="366"/>
      <c r="I19" s="366"/>
      <c r="J19" s="366"/>
      <c r="K19" s="367"/>
    </row>
    <row r="20" spans="1:11" ht="24.95" customHeight="1">
      <c r="A20" s="66"/>
      <c r="B20" s="431"/>
      <c r="C20" s="430"/>
      <c r="D20" s="134"/>
      <c r="E20" s="368"/>
      <c r="F20" s="369"/>
      <c r="G20" s="369"/>
      <c r="H20" s="369"/>
      <c r="I20" s="369"/>
      <c r="J20" s="369"/>
      <c r="K20" s="370"/>
    </row>
    <row r="21" spans="1:11" ht="24.95" customHeight="1">
      <c r="A21" s="66"/>
      <c r="B21" s="393" t="s">
        <v>474</v>
      </c>
      <c r="C21" s="428"/>
      <c r="D21" s="133"/>
      <c r="E21" s="381" t="s">
        <v>466</v>
      </c>
      <c r="F21" s="382"/>
      <c r="G21" s="382"/>
      <c r="H21" s="382"/>
      <c r="I21" s="382"/>
      <c r="J21" s="382"/>
      <c r="K21" s="383"/>
    </row>
    <row r="22" spans="1:11" ht="24.95" customHeight="1">
      <c r="A22" s="66"/>
      <c r="B22" s="429"/>
      <c r="C22" s="430"/>
      <c r="D22" s="134"/>
      <c r="E22" s="384" t="s">
        <v>467</v>
      </c>
      <c r="F22" s="385"/>
      <c r="G22" s="385"/>
      <c r="H22" s="385"/>
      <c r="I22" s="385"/>
      <c r="J22" s="385"/>
      <c r="K22" s="386"/>
    </row>
    <row r="23" spans="1:11" ht="24.95" customHeight="1">
      <c r="A23" s="66"/>
      <c r="B23" s="429"/>
      <c r="C23" s="430"/>
      <c r="D23" s="134"/>
      <c r="E23" s="384" t="s">
        <v>468</v>
      </c>
      <c r="F23" s="385"/>
      <c r="G23" s="385"/>
      <c r="H23" s="385"/>
      <c r="I23" s="385"/>
      <c r="J23" s="385"/>
      <c r="K23" s="386"/>
    </row>
    <row r="24" spans="1:11" ht="24.95" customHeight="1">
      <c r="A24" s="66"/>
      <c r="B24" s="429"/>
      <c r="C24" s="430"/>
      <c r="D24" s="134"/>
      <c r="E24" s="434"/>
      <c r="F24" s="435"/>
      <c r="G24" s="435"/>
      <c r="H24" s="435"/>
      <c r="I24" s="435"/>
      <c r="J24" s="435"/>
      <c r="K24" s="436"/>
    </row>
    <row r="25" spans="1:11" ht="24.95" customHeight="1">
      <c r="A25" s="66"/>
      <c r="B25" s="429"/>
      <c r="C25" s="430"/>
      <c r="D25" s="134"/>
      <c r="E25" s="365"/>
      <c r="F25" s="366"/>
      <c r="G25" s="366"/>
      <c r="H25" s="366"/>
      <c r="I25" s="366"/>
      <c r="J25" s="366"/>
      <c r="K25" s="367"/>
    </row>
    <row r="26" spans="1:11" ht="24.95" customHeight="1">
      <c r="A26" s="66"/>
      <c r="B26" s="431"/>
      <c r="C26" s="430"/>
      <c r="D26" s="134"/>
      <c r="E26" s="365"/>
      <c r="F26" s="366"/>
      <c r="G26" s="366"/>
      <c r="H26" s="366"/>
      <c r="I26" s="366"/>
      <c r="J26" s="366"/>
      <c r="K26" s="367"/>
    </row>
    <row r="27" spans="1:11" ht="24.95" customHeight="1">
      <c r="A27" s="66"/>
      <c r="B27" s="431"/>
      <c r="C27" s="430"/>
      <c r="D27" s="134"/>
      <c r="E27" s="362"/>
      <c r="F27" s="363"/>
      <c r="G27" s="363"/>
      <c r="H27" s="363"/>
      <c r="I27" s="363"/>
      <c r="J27" s="363"/>
      <c r="K27" s="364"/>
    </row>
    <row r="28" spans="1:11" ht="24.95" customHeight="1">
      <c r="A28" s="66"/>
      <c r="B28" s="431"/>
      <c r="C28" s="430"/>
      <c r="D28" s="134"/>
      <c r="E28" s="365"/>
      <c r="F28" s="366"/>
      <c r="G28" s="366"/>
      <c r="H28" s="366"/>
      <c r="I28" s="366"/>
      <c r="J28" s="366"/>
      <c r="K28" s="367"/>
    </row>
    <row r="29" spans="1:11" ht="24.95" customHeight="1">
      <c r="A29" s="66"/>
      <c r="B29" s="432"/>
      <c r="C29" s="433"/>
      <c r="D29" s="135"/>
      <c r="E29" s="368"/>
      <c r="F29" s="369"/>
      <c r="G29" s="369"/>
      <c r="H29" s="369"/>
      <c r="I29" s="369"/>
      <c r="J29" s="369"/>
      <c r="K29" s="370"/>
    </row>
    <row r="30" spans="1:11" ht="24.95" customHeight="1">
      <c r="A30" s="66"/>
      <c r="B30" s="429"/>
      <c r="C30" s="430"/>
      <c r="D30" s="134"/>
      <c r="E30" s="372"/>
      <c r="F30" s="373"/>
      <c r="G30" s="373"/>
      <c r="H30" s="373"/>
      <c r="I30" s="373"/>
      <c r="J30" s="373"/>
      <c r="K30" s="374"/>
    </row>
    <row r="31" spans="1:11" ht="24.95" customHeight="1">
      <c r="A31" s="66"/>
      <c r="B31" s="429"/>
      <c r="C31" s="430"/>
      <c r="D31" s="134"/>
      <c r="E31" s="365"/>
      <c r="F31" s="366"/>
      <c r="G31" s="366"/>
      <c r="H31" s="366"/>
      <c r="I31" s="366"/>
      <c r="J31" s="366"/>
      <c r="K31" s="367"/>
    </row>
    <row r="32" spans="1:11" ht="24.95" customHeight="1">
      <c r="A32" s="66"/>
      <c r="B32" s="429"/>
      <c r="C32" s="430"/>
      <c r="D32" s="134"/>
      <c r="E32" s="365"/>
      <c r="F32" s="366"/>
      <c r="G32" s="366"/>
      <c r="H32" s="366"/>
      <c r="I32" s="366"/>
      <c r="J32" s="366"/>
      <c r="K32" s="367"/>
    </row>
    <row r="33" spans="1:11" ht="24.95" customHeight="1">
      <c r="A33" s="66"/>
      <c r="B33" s="429"/>
      <c r="C33" s="430"/>
      <c r="D33" s="134"/>
      <c r="E33" s="365"/>
      <c r="F33" s="366"/>
      <c r="G33" s="366"/>
      <c r="H33" s="366"/>
      <c r="I33" s="366"/>
      <c r="J33" s="366"/>
      <c r="K33" s="367"/>
    </row>
    <row r="34" spans="1:11" ht="24.95" customHeight="1">
      <c r="A34" s="66"/>
      <c r="B34" s="429"/>
      <c r="C34" s="430"/>
      <c r="D34" s="134"/>
      <c r="E34" s="365"/>
      <c r="F34" s="366"/>
      <c r="G34" s="366"/>
      <c r="H34" s="366"/>
      <c r="I34" s="366"/>
      <c r="J34" s="366"/>
      <c r="K34" s="367"/>
    </row>
    <row r="35" spans="1:11" ht="24.95" customHeight="1">
      <c r="A35" s="66"/>
      <c r="B35" s="431"/>
      <c r="C35" s="430"/>
      <c r="D35" s="134"/>
      <c r="E35" s="365"/>
      <c r="F35" s="366"/>
      <c r="G35" s="366"/>
      <c r="H35" s="366"/>
      <c r="I35" s="366"/>
      <c r="J35" s="366"/>
      <c r="K35" s="367"/>
    </row>
    <row r="36" spans="1:11" ht="24.95" customHeight="1">
      <c r="A36" s="66"/>
      <c r="B36" s="431"/>
      <c r="C36" s="430"/>
      <c r="D36" s="134"/>
      <c r="E36" s="362"/>
      <c r="F36" s="363"/>
      <c r="G36" s="363"/>
      <c r="H36" s="363"/>
      <c r="I36" s="363"/>
      <c r="J36" s="363"/>
      <c r="K36" s="364"/>
    </row>
    <row r="37" spans="1:11" ht="24.95" customHeight="1">
      <c r="A37" s="66"/>
      <c r="B37" s="431"/>
      <c r="C37" s="430"/>
      <c r="D37" s="134"/>
      <c r="E37" s="365"/>
      <c r="F37" s="366"/>
      <c r="G37" s="366"/>
      <c r="H37" s="366"/>
      <c r="I37" s="366"/>
      <c r="J37" s="366"/>
      <c r="K37" s="367"/>
    </row>
    <row r="38" spans="1:11" ht="24.95" customHeight="1">
      <c r="A38" s="66"/>
      <c r="B38" s="431"/>
      <c r="C38" s="430"/>
      <c r="D38" s="134"/>
      <c r="E38" s="368"/>
      <c r="F38" s="369"/>
      <c r="G38" s="369"/>
      <c r="H38" s="369"/>
      <c r="I38" s="369"/>
      <c r="J38" s="369"/>
      <c r="K38" s="370"/>
    </row>
    <row r="39" spans="1:11" ht="24.95" customHeight="1">
      <c r="A39" s="66"/>
      <c r="B39" s="393"/>
      <c r="C39" s="428"/>
      <c r="D39" s="136"/>
      <c r="E39" s="372"/>
      <c r="F39" s="373"/>
      <c r="G39" s="373"/>
      <c r="H39" s="373"/>
      <c r="I39" s="373"/>
      <c r="J39" s="373"/>
      <c r="K39" s="374"/>
    </row>
    <row r="40" spans="1:11" ht="24.95" customHeight="1">
      <c r="A40" s="66"/>
      <c r="B40" s="429"/>
      <c r="C40" s="430"/>
      <c r="D40" s="137"/>
      <c r="E40" s="365"/>
      <c r="F40" s="366"/>
      <c r="G40" s="366"/>
      <c r="H40" s="366"/>
      <c r="I40" s="366"/>
      <c r="J40" s="366"/>
      <c r="K40" s="367"/>
    </row>
    <row r="41" spans="1:11" ht="24.95" customHeight="1">
      <c r="A41" s="66"/>
      <c r="B41" s="429"/>
      <c r="C41" s="430"/>
      <c r="D41" s="137"/>
      <c r="E41" s="365"/>
      <c r="F41" s="366"/>
      <c r="G41" s="366"/>
      <c r="H41" s="366"/>
      <c r="I41" s="366"/>
      <c r="J41" s="366"/>
      <c r="K41" s="367"/>
    </row>
    <row r="42" spans="1:11" ht="24.95" customHeight="1">
      <c r="A42" s="66"/>
      <c r="B42" s="429"/>
      <c r="C42" s="430"/>
      <c r="D42" s="137"/>
      <c r="E42" s="365"/>
      <c r="F42" s="366"/>
      <c r="G42" s="366"/>
      <c r="H42" s="366"/>
      <c r="I42" s="366"/>
      <c r="J42" s="366"/>
      <c r="K42" s="367"/>
    </row>
    <row r="43" spans="1:11" ht="24.95" customHeight="1">
      <c r="A43" s="66"/>
      <c r="B43" s="429"/>
      <c r="C43" s="430"/>
      <c r="D43" s="137"/>
      <c r="E43" s="365"/>
      <c r="F43" s="366"/>
      <c r="G43" s="366"/>
      <c r="H43" s="366"/>
      <c r="I43" s="366"/>
      <c r="J43" s="366"/>
      <c r="K43" s="367"/>
    </row>
    <row r="44" spans="1:11" ht="24.95" customHeight="1">
      <c r="A44" s="66"/>
      <c r="B44" s="431"/>
      <c r="C44" s="430"/>
      <c r="D44" s="137"/>
      <c r="E44" s="365"/>
      <c r="F44" s="366"/>
      <c r="G44" s="366"/>
      <c r="H44" s="366"/>
      <c r="I44" s="366"/>
      <c r="J44" s="366"/>
      <c r="K44" s="367"/>
    </row>
    <row r="45" spans="1:11" ht="24.95" customHeight="1">
      <c r="A45" s="66"/>
      <c r="B45" s="431"/>
      <c r="C45" s="430"/>
      <c r="D45" s="137"/>
      <c r="E45" s="362"/>
      <c r="F45" s="363"/>
      <c r="G45" s="363"/>
      <c r="H45" s="363"/>
      <c r="I45" s="363"/>
      <c r="J45" s="363"/>
      <c r="K45" s="364"/>
    </row>
    <row r="46" spans="1:11" ht="24.95" customHeight="1">
      <c r="A46" s="66"/>
      <c r="B46" s="431"/>
      <c r="C46" s="430"/>
      <c r="D46" s="137"/>
      <c r="E46" s="365"/>
      <c r="F46" s="366"/>
      <c r="G46" s="366"/>
      <c r="H46" s="366"/>
      <c r="I46" s="366"/>
      <c r="J46" s="366"/>
      <c r="K46" s="367"/>
    </row>
    <row r="47" spans="1:11" ht="24.95" customHeight="1">
      <c r="A47" s="66"/>
      <c r="B47" s="432"/>
      <c r="C47" s="433"/>
      <c r="D47" s="138"/>
      <c r="E47" s="368"/>
      <c r="F47" s="369"/>
      <c r="G47" s="369"/>
      <c r="H47" s="369"/>
      <c r="I47" s="369"/>
      <c r="J47" s="369"/>
      <c r="K47" s="370"/>
    </row>
    <row r="48" spans="1:11" ht="13.5"/>
    <row r="49" spans="2:11" ht="13.5">
      <c r="B49" s="2" t="s">
        <v>9</v>
      </c>
    </row>
    <row r="50" spans="2:11" ht="13.5">
      <c r="B50" s="409" t="s">
        <v>475</v>
      </c>
      <c r="C50" s="410"/>
      <c r="D50" s="410"/>
      <c r="E50" s="410"/>
      <c r="F50" s="410"/>
      <c r="G50" s="411"/>
      <c r="H50" s="409" t="s">
        <v>476</v>
      </c>
      <c r="I50" s="410"/>
      <c r="J50" s="410"/>
      <c r="K50" s="411"/>
    </row>
    <row r="51" spans="2:11" ht="13.5">
      <c r="B51" s="412"/>
      <c r="C51" s="413"/>
      <c r="D51" s="413"/>
      <c r="E51" s="413"/>
      <c r="F51" s="413"/>
      <c r="G51" s="414"/>
      <c r="H51" s="412"/>
      <c r="I51" s="413"/>
      <c r="J51" s="413"/>
      <c r="K51" s="414"/>
    </row>
    <row r="52" spans="2:11" ht="13.5">
      <c r="B52" s="412"/>
      <c r="C52" s="413"/>
      <c r="D52" s="413"/>
      <c r="E52" s="413"/>
      <c r="F52" s="413"/>
      <c r="G52" s="414"/>
      <c r="H52" s="412"/>
      <c r="I52" s="413"/>
      <c r="J52" s="413"/>
      <c r="K52" s="414"/>
    </row>
    <row r="53" spans="2:11" ht="13.5">
      <c r="B53" s="412"/>
      <c r="C53" s="413"/>
      <c r="D53" s="413"/>
      <c r="E53" s="413"/>
      <c r="F53" s="413"/>
      <c r="G53" s="414"/>
      <c r="H53" s="412"/>
      <c r="I53" s="413"/>
      <c r="J53" s="413"/>
      <c r="K53" s="414"/>
    </row>
    <row r="54" spans="2:11" ht="13.5">
      <c r="B54" s="412"/>
      <c r="C54" s="413"/>
      <c r="D54" s="413"/>
      <c r="E54" s="413"/>
      <c r="F54" s="413"/>
      <c r="G54" s="414"/>
      <c r="H54" s="412"/>
      <c r="I54" s="413"/>
      <c r="J54" s="413"/>
      <c r="K54" s="414"/>
    </row>
    <row r="55" spans="2:11" ht="13.5">
      <c r="B55" s="412"/>
      <c r="C55" s="413"/>
      <c r="D55" s="413"/>
      <c r="E55" s="413"/>
      <c r="F55" s="413"/>
      <c r="G55" s="414"/>
      <c r="H55" s="412"/>
      <c r="I55" s="413"/>
      <c r="J55" s="413"/>
      <c r="K55" s="414"/>
    </row>
    <row r="56" spans="2:11" ht="13.5">
      <c r="B56" s="412"/>
      <c r="C56" s="413"/>
      <c r="D56" s="413"/>
      <c r="E56" s="413"/>
      <c r="F56" s="413"/>
      <c r="G56" s="414"/>
      <c r="H56" s="412"/>
      <c r="I56" s="413"/>
      <c r="J56" s="413"/>
      <c r="K56" s="414"/>
    </row>
    <row r="57" spans="2:11" ht="13.5">
      <c r="B57" s="412"/>
      <c r="C57" s="413"/>
      <c r="D57" s="413"/>
      <c r="E57" s="413"/>
      <c r="F57" s="413"/>
      <c r="G57" s="414"/>
      <c r="H57" s="412"/>
      <c r="I57" s="413"/>
      <c r="J57" s="413"/>
      <c r="K57" s="414"/>
    </row>
    <row r="58" spans="2:11" ht="13.5">
      <c r="B58" s="412"/>
      <c r="C58" s="413"/>
      <c r="D58" s="413"/>
      <c r="E58" s="413"/>
      <c r="F58" s="413"/>
      <c r="G58" s="414"/>
      <c r="H58" s="412"/>
      <c r="I58" s="413"/>
      <c r="J58" s="413"/>
      <c r="K58" s="414"/>
    </row>
    <row r="59" spans="2:11" ht="13.5">
      <c r="B59" s="412"/>
      <c r="C59" s="413"/>
      <c r="D59" s="413"/>
      <c r="E59" s="413"/>
      <c r="F59" s="413"/>
      <c r="G59" s="414"/>
      <c r="H59" s="412"/>
      <c r="I59" s="413"/>
      <c r="J59" s="413"/>
      <c r="K59" s="414"/>
    </row>
    <row r="60" spans="2:11" ht="13.5">
      <c r="B60" s="412"/>
      <c r="C60" s="413"/>
      <c r="D60" s="413"/>
      <c r="E60" s="413"/>
      <c r="F60" s="413"/>
      <c r="G60" s="414"/>
      <c r="H60" s="412"/>
      <c r="I60" s="413"/>
      <c r="J60" s="413"/>
      <c r="K60" s="414"/>
    </row>
    <row r="61" spans="2:11" ht="13.5">
      <c r="B61" s="412"/>
      <c r="C61" s="413"/>
      <c r="D61" s="413"/>
      <c r="E61" s="413"/>
      <c r="F61" s="413"/>
      <c r="G61" s="414"/>
      <c r="H61" s="412"/>
      <c r="I61" s="413"/>
      <c r="J61" s="413"/>
      <c r="K61" s="414"/>
    </row>
    <row r="62" spans="2:11" ht="13.5">
      <c r="B62" s="415"/>
      <c r="C62" s="416"/>
      <c r="D62" s="416"/>
      <c r="E62" s="416"/>
      <c r="F62" s="416"/>
      <c r="G62" s="417"/>
      <c r="H62" s="421"/>
      <c r="I62" s="422"/>
      <c r="J62" s="422"/>
      <c r="K62" s="423"/>
    </row>
    <row r="63" spans="2:11" ht="13.5">
      <c r="B63" s="415"/>
      <c r="C63" s="416"/>
      <c r="D63" s="416"/>
      <c r="E63" s="416"/>
      <c r="F63" s="416"/>
      <c r="G63" s="417"/>
      <c r="H63" s="421"/>
      <c r="I63" s="422"/>
      <c r="J63" s="422"/>
      <c r="K63" s="423"/>
    </row>
    <row r="64" spans="2:11" ht="13.5">
      <c r="B64" s="415"/>
      <c r="C64" s="416"/>
      <c r="D64" s="416"/>
      <c r="E64" s="416"/>
      <c r="F64" s="416"/>
      <c r="G64" s="417"/>
      <c r="H64" s="421"/>
      <c r="I64" s="422"/>
      <c r="J64" s="422"/>
      <c r="K64" s="423"/>
    </row>
    <row r="65" spans="2:11" ht="13.5">
      <c r="B65" s="415"/>
      <c r="C65" s="416"/>
      <c r="D65" s="416"/>
      <c r="E65" s="416"/>
      <c r="F65" s="416"/>
      <c r="G65" s="417"/>
      <c r="H65" s="421"/>
      <c r="I65" s="422"/>
      <c r="J65" s="422"/>
      <c r="K65" s="423"/>
    </row>
    <row r="66" spans="2:11" ht="13.5">
      <c r="B66" s="415"/>
      <c r="C66" s="416"/>
      <c r="D66" s="416"/>
      <c r="E66" s="416"/>
      <c r="F66" s="416"/>
      <c r="G66" s="417"/>
      <c r="H66" s="421"/>
      <c r="I66" s="422"/>
      <c r="J66" s="422"/>
      <c r="K66" s="423"/>
    </row>
    <row r="67" spans="2:11" ht="13.5">
      <c r="B67" s="415"/>
      <c r="C67" s="416"/>
      <c r="D67" s="416"/>
      <c r="E67" s="416"/>
      <c r="F67" s="416"/>
      <c r="G67" s="417"/>
      <c r="H67" s="421"/>
      <c r="I67" s="422"/>
      <c r="J67" s="422"/>
      <c r="K67" s="423"/>
    </row>
    <row r="68" spans="2:11" ht="13.5">
      <c r="B68" s="415"/>
      <c r="C68" s="416"/>
      <c r="D68" s="416"/>
      <c r="E68" s="416"/>
      <c r="F68" s="416"/>
      <c r="G68" s="417"/>
      <c r="H68" s="421"/>
      <c r="I68" s="422"/>
      <c r="J68" s="422"/>
      <c r="K68" s="423"/>
    </row>
    <row r="69" spans="2:11" ht="13.5">
      <c r="B69" s="415"/>
      <c r="C69" s="416"/>
      <c r="D69" s="416"/>
      <c r="E69" s="416"/>
      <c r="F69" s="416"/>
      <c r="G69" s="417"/>
      <c r="H69" s="421"/>
      <c r="I69" s="422"/>
      <c r="J69" s="422"/>
      <c r="K69" s="423"/>
    </row>
    <row r="70" spans="2:11" ht="13.5">
      <c r="B70" s="418"/>
      <c r="C70" s="419"/>
      <c r="D70" s="419"/>
      <c r="E70" s="419"/>
      <c r="F70" s="419"/>
      <c r="G70" s="420"/>
      <c r="H70" s="424"/>
      <c r="I70" s="425"/>
      <c r="J70" s="425"/>
      <c r="K70" s="426"/>
    </row>
    <row r="71" spans="2:11" ht="13.5"/>
    <row r="72" spans="2:11" ht="13.5"/>
    <row r="73" spans="2:11" ht="13.5"/>
    <row r="74" spans="2:11" ht="13.5"/>
    <row r="75" spans="2:11" ht="13.5"/>
    <row r="76" spans="2:11" ht="13.5"/>
    <row r="77" spans="2:11" ht="13.5"/>
    <row r="78" spans="2:11" ht="13.5"/>
    <row r="79" spans="2:11" ht="13.5"/>
    <row r="80" spans="2:11" ht="13.5"/>
    <row r="81" ht="13.5"/>
    <row r="82" ht="13.5"/>
    <row r="83" ht="13.5"/>
    <row r="84" ht="13.5"/>
    <row r="85" ht="13.5"/>
    <row r="86" ht="13.5"/>
    <row r="87" ht="13.5"/>
    <row r="88" ht="13.5"/>
    <row r="89" ht="13.5"/>
    <row r="90" ht="13.5"/>
    <row r="91" ht="13.5"/>
    <row r="92" ht="13.5"/>
    <row r="93" ht="13.5"/>
    <row r="94" ht="13.5"/>
    <row r="95" ht="13.5"/>
    <row r="96" ht="13.5"/>
    <row r="97" ht="13.5"/>
    <row r="98" ht="13.5"/>
    <row r="99" ht="13.5"/>
    <row r="100" ht="13.5"/>
    <row r="101" ht="13.5"/>
    <row r="102" ht="13.5"/>
  </sheetData>
  <mergeCells count="54">
    <mergeCell ref="B5:B8"/>
    <mergeCell ref="E5:F5"/>
    <mergeCell ref="G5:K5"/>
    <mergeCell ref="E6:F9"/>
    <mergeCell ref="G6:K9"/>
    <mergeCell ref="B1:B2"/>
    <mergeCell ref="E1:E2"/>
    <mergeCell ref="G1:H1"/>
    <mergeCell ref="J1:K1"/>
    <mergeCell ref="I4:K4"/>
    <mergeCell ref="B50:G70"/>
    <mergeCell ref="H50:K70"/>
    <mergeCell ref="B11:C11"/>
    <mergeCell ref="E11:K11"/>
    <mergeCell ref="B12:C20"/>
    <mergeCell ref="B21:C29"/>
    <mergeCell ref="B30:C38"/>
    <mergeCell ref="B39:C47"/>
    <mergeCell ref="E12:K12"/>
    <mergeCell ref="E13:K13"/>
    <mergeCell ref="E14:K14"/>
    <mergeCell ref="E15:K15"/>
    <mergeCell ref="E16:K16"/>
    <mergeCell ref="E17:K17"/>
    <mergeCell ref="E18:K18"/>
    <mergeCell ref="E19:K19"/>
    <mergeCell ref="E20:K20"/>
    <mergeCell ref="E21:K21"/>
    <mergeCell ref="E22:K22"/>
    <mergeCell ref="E23:K23"/>
    <mergeCell ref="E24:K24"/>
    <mergeCell ref="E25:K25"/>
    <mergeCell ref="E26:K26"/>
    <mergeCell ref="E27:K27"/>
    <mergeCell ref="E28:K28"/>
    <mergeCell ref="E29:K29"/>
    <mergeCell ref="E30:K30"/>
    <mergeCell ref="E31:K31"/>
    <mergeCell ref="E32:K32"/>
    <mergeCell ref="E33:K33"/>
    <mergeCell ref="E34:K34"/>
    <mergeCell ref="E35:K35"/>
    <mergeCell ref="E36:K36"/>
    <mergeCell ref="E37:K37"/>
    <mergeCell ref="E38:K38"/>
    <mergeCell ref="E39:K39"/>
    <mergeCell ref="E45:K45"/>
    <mergeCell ref="E46:K46"/>
    <mergeCell ref="E47:K47"/>
    <mergeCell ref="E40:K40"/>
    <mergeCell ref="E41:K41"/>
    <mergeCell ref="E42:K42"/>
    <mergeCell ref="E43:K43"/>
    <mergeCell ref="E44:K44"/>
  </mergeCells>
  <phoneticPr fontId="1"/>
  <hyperlinks>
    <hyperlink ref="I4:K4" location="データ一覧表!A41" tooltip="ﾃﾞｰﾀ一覧表のシートへ戻る" display="ユニット番号　01C052L34"/>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0000CC"/>
  </sheetPr>
  <dimension ref="A1:L102"/>
  <sheetViews>
    <sheetView workbookViewId="0">
      <selection activeCell="I4" sqref="I4:K4"/>
    </sheetView>
  </sheetViews>
  <sheetFormatPr defaultRowHeight="20.100000000000001" customHeight="1"/>
  <cols>
    <col min="1" max="1" width="10.625" style="2" customWidth="1"/>
    <col min="2" max="2" width="17.25" style="2" customWidth="1"/>
    <col min="3" max="3" width="2.625" style="2" customWidth="1"/>
    <col min="4" max="4" width="3.625" style="2" customWidth="1"/>
    <col min="5" max="5" width="17.25" style="2" customWidth="1"/>
    <col min="6" max="6" width="2.625" style="2" customWidth="1"/>
    <col min="7" max="8" width="14.375" style="2" customWidth="1"/>
    <col min="9" max="9" width="3.625" style="2" customWidth="1"/>
    <col min="10" max="11" width="14.125" style="2" customWidth="1"/>
    <col min="12" max="12" width="3.25" style="2" customWidth="1"/>
    <col min="13" max="257" width="9" style="2"/>
    <col min="258" max="258" width="12.625" style="2" customWidth="1"/>
    <col min="259" max="259" width="2.625" style="2" customWidth="1"/>
    <col min="260" max="260" width="12.625" style="2" customWidth="1"/>
    <col min="261" max="261" width="2.625" style="2" customWidth="1"/>
    <col min="262" max="262" width="12.625" style="2" customWidth="1"/>
    <col min="263" max="263" width="2.625" style="2" customWidth="1"/>
    <col min="264" max="266" width="12.625" style="2" customWidth="1"/>
    <col min="267" max="513" width="9" style="2"/>
    <col min="514" max="514" width="12.625" style="2" customWidth="1"/>
    <col min="515" max="515" width="2.625" style="2" customWidth="1"/>
    <col min="516" max="516" width="12.625" style="2" customWidth="1"/>
    <col min="517" max="517" width="2.625" style="2" customWidth="1"/>
    <col min="518" max="518" width="12.625" style="2" customWidth="1"/>
    <col min="519" max="519" width="2.625" style="2" customWidth="1"/>
    <col min="520" max="522" width="12.625" style="2" customWidth="1"/>
    <col min="523" max="769" width="9" style="2"/>
    <col min="770" max="770" width="12.625" style="2" customWidth="1"/>
    <col min="771" max="771" width="2.625" style="2" customWidth="1"/>
    <col min="772" max="772" width="12.625" style="2" customWidth="1"/>
    <col min="773" max="773" width="2.625" style="2" customWidth="1"/>
    <col min="774" max="774" width="12.625" style="2" customWidth="1"/>
    <col min="775" max="775" width="2.625" style="2" customWidth="1"/>
    <col min="776" max="778" width="12.625" style="2" customWidth="1"/>
    <col min="779" max="1025" width="9" style="2"/>
    <col min="1026" max="1026" width="12.625" style="2" customWidth="1"/>
    <col min="1027" max="1027" width="2.625" style="2" customWidth="1"/>
    <col min="1028" max="1028" width="12.625" style="2" customWidth="1"/>
    <col min="1029" max="1029" width="2.625" style="2" customWidth="1"/>
    <col min="1030" max="1030" width="12.625" style="2" customWidth="1"/>
    <col min="1031" max="1031" width="2.625" style="2" customWidth="1"/>
    <col min="1032" max="1034" width="12.625" style="2" customWidth="1"/>
    <col min="1035" max="1281" width="9" style="2"/>
    <col min="1282" max="1282" width="12.625" style="2" customWidth="1"/>
    <col min="1283" max="1283" width="2.625" style="2" customWidth="1"/>
    <col min="1284" max="1284" width="12.625" style="2" customWidth="1"/>
    <col min="1285" max="1285" width="2.625" style="2" customWidth="1"/>
    <col min="1286" max="1286" width="12.625" style="2" customWidth="1"/>
    <col min="1287" max="1287" width="2.625" style="2" customWidth="1"/>
    <col min="1288" max="1290" width="12.625" style="2" customWidth="1"/>
    <col min="1291" max="1537" width="9" style="2"/>
    <col min="1538" max="1538" width="12.625" style="2" customWidth="1"/>
    <col min="1539" max="1539" width="2.625" style="2" customWidth="1"/>
    <col min="1540" max="1540" width="12.625" style="2" customWidth="1"/>
    <col min="1541" max="1541" width="2.625" style="2" customWidth="1"/>
    <col min="1542" max="1542" width="12.625" style="2" customWidth="1"/>
    <col min="1543" max="1543" width="2.625" style="2" customWidth="1"/>
    <col min="1544" max="1546" width="12.625" style="2" customWidth="1"/>
    <col min="1547" max="1793" width="9" style="2"/>
    <col min="1794" max="1794" width="12.625" style="2" customWidth="1"/>
    <col min="1795" max="1795" width="2.625" style="2" customWidth="1"/>
    <col min="1796" max="1796" width="12.625" style="2" customWidth="1"/>
    <col min="1797" max="1797" width="2.625" style="2" customWidth="1"/>
    <col min="1798" max="1798" width="12.625" style="2" customWidth="1"/>
    <col min="1799" max="1799" width="2.625" style="2" customWidth="1"/>
    <col min="1800" max="1802" width="12.625" style="2" customWidth="1"/>
    <col min="1803" max="2049" width="9" style="2"/>
    <col min="2050" max="2050" width="12.625" style="2" customWidth="1"/>
    <col min="2051" max="2051" width="2.625" style="2" customWidth="1"/>
    <col min="2052" max="2052" width="12.625" style="2" customWidth="1"/>
    <col min="2053" max="2053" width="2.625" style="2" customWidth="1"/>
    <col min="2054" max="2054" width="12.625" style="2" customWidth="1"/>
    <col min="2055" max="2055" width="2.625" style="2" customWidth="1"/>
    <col min="2056" max="2058" width="12.625" style="2" customWidth="1"/>
    <col min="2059" max="2305" width="9" style="2"/>
    <col min="2306" max="2306" width="12.625" style="2" customWidth="1"/>
    <col min="2307" max="2307" width="2.625" style="2" customWidth="1"/>
    <col min="2308" max="2308" width="12.625" style="2" customWidth="1"/>
    <col min="2309" max="2309" width="2.625" style="2" customWidth="1"/>
    <col min="2310" max="2310" width="12.625" style="2" customWidth="1"/>
    <col min="2311" max="2311" width="2.625" style="2" customWidth="1"/>
    <col min="2312" max="2314" width="12.625" style="2" customWidth="1"/>
    <col min="2315" max="2561" width="9" style="2"/>
    <col min="2562" max="2562" width="12.625" style="2" customWidth="1"/>
    <col min="2563" max="2563" width="2.625" style="2" customWidth="1"/>
    <col min="2564" max="2564" width="12.625" style="2" customWidth="1"/>
    <col min="2565" max="2565" width="2.625" style="2" customWidth="1"/>
    <col min="2566" max="2566" width="12.625" style="2" customWidth="1"/>
    <col min="2567" max="2567" width="2.625" style="2" customWidth="1"/>
    <col min="2568" max="2570" width="12.625" style="2" customWidth="1"/>
    <col min="2571" max="2817" width="9" style="2"/>
    <col min="2818" max="2818" width="12.625" style="2" customWidth="1"/>
    <col min="2819" max="2819" width="2.625" style="2" customWidth="1"/>
    <col min="2820" max="2820" width="12.625" style="2" customWidth="1"/>
    <col min="2821" max="2821" width="2.625" style="2" customWidth="1"/>
    <col min="2822" max="2822" width="12.625" style="2" customWidth="1"/>
    <col min="2823" max="2823" width="2.625" style="2" customWidth="1"/>
    <col min="2824" max="2826" width="12.625" style="2" customWidth="1"/>
    <col min="2827" max="3073" width="9" style="2"/>
    <col min="3074" max="3074" width="12.625" style="2" customWidth="1"/>
    <col min="3075" max="3075" width="2.625" style="2" customWidth="1"/>
    <col min="3076" max="3076" width="12.625" style="2" customWidth="1"/>
    <col min="3077" max="3077" width="2.625" style="2" customWidth="1"/>
    <col min="3078" max="3078" width="12.625" style="2" customWidth="1"/>
    <col min="3079" max="3079" width="2.625" style="2" customWidth="1"/>
    <col min="3080" max="3082" width="12.625" style="2" customWidth="1"/>
    <col min="3083" max="3329" width="9" style="2"/>
    <col min="3330" max="3330" width="12.625" style="2" customWidth="1"/>
    <col min="3331" max="3331" width="2.625" style="2" customWidth="1"/>
    <col min="3332" max="3332" width="12.625" style="2" customWidth="1"/>
    <col min="3333" max="3333" width="2.625" style="2" customWidth="1"/>
    <col min="3334" max="3334" width="12.625" style="2" customWidth="1"/>
    <col min="3335" max="3335" width="2.625" style="2" customWidth="1"/>
    <col min="3336" max="3338" width="12.625" style="2" customWidth="1"/>
    <col min="3339" max="3585" width="9" style="2"/>
    <col min="3586" max="3586" width="12.625" style="2" customWidth="1"/>
    <col min="3587" max="3587" width="2.625" style="2" customWidth="1"/>
    <col min="3588" max="3588" width="12.625" style="2" customWidth="1"/>
    <col min="3589" max="3589" width="2.625" style="2" customWidth="1"/>
    <col min="3590" max="3590" width="12.625" style="2" customWidth="1"/>
    <col min="3591" max="3591" width="2.625" style="2" customWidth="1"/>
    <col min="3592" max="3594" width="12.625" style="2" customWidth="1"/>
    <col min="3595" max="3841" width="9" style="2"/>
    <col min="3842" max="3842" width="12.625" style="2" customWidth="1"/>
    <col min="3843" max="3843" width="2.625" style="2" customWidth="1"/>
    <col min="3844" max="3844" width="12.625" style="2" customWidth="1"/>
    <col min="3845" max="3845" width="2.625" style="2" customWidth="1"/>
    <col min="3846" max="3846" width="12.625" style="2" customWidth="1"/>
    <col min="3847" max="3847" width="2.625" style="2" customWidth="1"/>
    <col min="3848" max="3850" width="12.625" style="2" customWidth="1"/>
    <col min="3851" max="4097" width="9" style="2"/>
    <col min="4098" max="4098" width="12.625" style="2" customWidth="1"/>
    <col min="4099" max="4099" width="2.625" style="2" customWidth="1"/>
    <col min="4100" max="4100" width="12.625" style="2" customWidth="1"/>
    <col min="4101" max="4101" width="2.625" style="2" customWidth="1"/>
    <col min="4102" max="4102" width="12.625" style="2" customWidth="1"/>
    <col min="4103" max="4103" width="2.625" style="2" customWidth="1"/>
    <col min="4104" max="4106" width="12.625" style="2" customWidth="1"/>
    <col min="4107" max="4353" width="9" style="2"/>
    <col min="4354" max="4354" width="12.625" style="2" customWidth="1"/>
    <col min="4355" max="4355" width="2.625" style="2" customWidth="1"/>
    <col min="4356" max="4356" width="12.625" style="2" customWidth="1"/>
    <col min="4357" max="4357" width="2.625" style="2" customWidth="1"/>
    <col min="4358" max="4358" width="12.625" style="2" customWidth="1"/>
    <col min="4359" max="4359" width="2.625" style="2" customWidth="1"/>
    <col min="4360" max="4362" width="12.625" style="2" customWidth="1"/>
    <col min="4363" max="4609" width="9" style="2"/>
    <col min="4610" max="4610" width="12.625" style="2" customWidth="1"/>
    <col min="4611" max="4611" width="2.625" style="2" customWidth="1"/>
    <col min="4612" max="4612" width="12.625" style="2" customWidth="1"/>
    <col min="4613" max="4613" width="2.625" style="2" customWidth="1"/>
    <col min="4614" max="4614" width="12.625" style="2" customWidth="1"/>
    <col min="4615" max="4615" width="2.625" style="2" customWidth="1"/>
    <col min="4616" max="4618" width="12.625" style="2" customWidth="1"/>
    <col min="4619" max="4865" width="9" style="2"/>
    <col min="4866" max="4866" width="12.625" style="2" customWidth="1"/>
    <col min="4867" max="4867" width="2.625" style="2" customWidth="1"/>
    <col min="4868" max="4868" width="12.625" style="2" customWidth="1"/>
    <col min="4869" max="4869" width="2.625" style="2" customWidth="1"/>
    <col min="4870" max="4870" width="12.625" style="2" customWidth="1"/>
    <col min="4871" max="4871" width="2.625" style="2" customWidth="1"/>
    <col min="4872" max="4874" width="12.625" style="2" customWidth="1"/>
    <col min="4875" max="5121" width="9" style="2"/>
    <col min="5122" max="5122" width="12.625" style="2" customWidth="1"/>
    <col min="5123" max="5123" width="2.625" style="2" customWidth="1"/>
    <col min="5124" max="5124" width="12.625" style="2" customWidth="1"/>
    <col min="5125" max="5125" width="2.625" style="2" customWidth="1"/>
    <col min="5126" max="5126" width="12.625" style="2" customWidth="1"/>
    <col min="5127" max="5127" width="2.625" style="2" customWidth="1"/>
    <col min="5128" max="5130" width="12.625" style="2" customWidth="1"/>
    <col min="5131" max="5377" width="9" style="2"/>
    <col min="5378" max="5378" width="12.625" style="2" customWidth="1"/>
    <col min="5379" max="5379" width="2.625" style="2" customWidth="1"/>
    <col min="5380" max="5380" width="12.625" style="2" customWidth="1"/>
    <col min="5381" max="5381" width="2.625" style="2" customWidth="1"/>
    <col min="5382" max="5382" width="12.625" style="2" customWidth="1"/>
    <col min="5383" max="5383" width="2.625" style="2" customWidth="1"/>
    <col min="5384" max="5386" width="12.625" style="2" customWidth="1"/>
    <col min="5387" max="5633" width="9" style="2"/>
    <col min="5634" max="5634" width="12.625" style="2" customWidth="1"/>
    <col min="5635" max="5635" width="2.625" style="2" customWidth="1"/>
    <col min="5636" max="5636" width="12.625" style="2" customWidth="1"/>
    <col min="5637" max="5637" width="2.625" style="2" customWidth="1"/>
    <col min="5638" max="5638" width="12.625" style="2" customWidth="1"/>
    <col min="5639" max="5639" width="2.625" style="2" customWidth="1"/>
    <col min="5640" max="5642" width="12.625" style="2" customWidth="1"/>
    <col min="5643" max="5889" width="9" style="2"/>
    <col min="5890" max="5890" width="12.625" style="2" customWidth="1"/>
    <col min="5891" max="5891" width="2.625" style="2" customWidth="1"/>
    <col min="5892" max="5892" width="12.625" style="2" customWidth="1"/>
    <col min="5893" max="5893" width="2.625" style="2" customWidth="1"/>
    <col min="5894" max="5894" width="12.625" style="2" customWidth="1"/>
    <col min="5895" max="5895" width="2.625" style="2" customWidth="1"/>
    <col min="5896" max="5898" width="12.625" style="2" customWidth="1"/>
    <col min="5899" max="6145" width="9" style="2"/>
    <col min="6146" max="6146" width="12.625" style="2" customWidth="1"/>
    <col min="6147" max="6147" width="2.625" style="2" customWidth="1"/>
    <col min="6148" max="6148" width="12.625" style="2" customWidth="1"/>
    <col min="6149" max="6149" width="2.625" style="2" customWidth="1"/>
    <col min="6150" max="6150" width="12.625" style="2" customWidth="1"/>
    <col min="6151" max="6151" width="2.625" style="2" customWidth="1"/>
    <col min="6152" max="6154" width="12.625" style="2" customWidth="1"/>
    <col min="6155" max="6401" width="9" style="2"/>
    <col min="6402" max="6402" width="12.625" style="2" customWidth="1"/>
    <col min="6403" max="6403" width="2.625" style="2" customWidth="1"/>
    <col min="6404" max="6404" width="12.625" style="2" customWidth="1"/>
    <col min="6405" max="6405" width="2.625" style="2" customWidth="1"/>
    <col min="6406" max="6406" width="12.625" style="2" customWidth="1"/>
    <col min="6407" max="6407" width="2.625" style="2" customWidth="1"/>
    <col min="6408" max="6410" width="12.625" style="2" customWidth="1"/>
    <col min="6411" max="6657" width="9" style="2"/>
    <col min="6658" max="6658" width="12.625" style="2" customWidth="1"/>
    <col min="6659" max="6659" width="2.625" style="2" customWidth="1"/>
    <col min="6660" max="6660" width="12.625" style="2" customWidth="1"/>
    <col min="6661" max="6661" width="2.625" style="2" customWidth="1"/>
    <col min="6662" max="6662" width="12.625" style="2" customWidth="1"/>
    <col min="6663" max="6663" width="2.625" style="2" customWidth="1"/>
    <col min="6664" max="6666" width="12.625" style="2" customWidth="1"/>
    <col min="6667" max="6913" width="9" style="2"/>
    <col min="6914" max="6914" width="12.625" style="2" customWidth="1"/>
    <col min="6915" max="6915" width="2.625" style="2" customWidth="1"/>
    <col min="6916" max="6916" width="12.625" style="2" customWidth="1"/>
    <col min="6917" max="6917" width="2.625" style="2" customWidth="1"/>
    <col min="6918" max="6918" width="12.625" style="2" customWidth="1"/>
    <col min="6919" max="6919" width="2.625" style="2" customWidth="1"/>
    <col min="6920" max="6922" width="12.625" style="2" customWidth="1"/>
    <col min="6923" max="7169" width="9" style="2"/>
    <col min="7170" max="7170" width="12.625" style="2" customWidth="1"/>
    <col min="7171" max="7171" width="2.625" style="2" customWidth="1"/>
    <col min="7172" max="7172" width="12.625" style="2" customWidth="1"/>
    <col min="7173" max="7173" width="2.625" style="2" customWidth="1"/>
    <col min="7174" max="7174" width="12.625" style="2" customWidth="1"/>
    <col min="7175" max="7175" width="2.625" style="2" customWidth="1"/>
    <col min="7176" max="7178" width="12.625" style="2" customWidth="1"/>
    <col min="7179" max="7425" width="9" style="2"/>
    <col min="7426" max="7426" width="12.625" style="2" customWidth="1"/>
    <col min="7427" max="7427" width="2.625" style="2" customWidth="1"/>
    <col min="7428" max="7428" width="12.625" style="2" customWidth="1"/>
    <col min="7429" max="7429" width="2.625" style="2" customWidth="1"/>
    <col min="7430" max="7430" width="12.625" style="2" customWidth="1"/>
    <col min="7431" max="7431" width="2.625" style="2" customWidth="1"/>
    <col min="7432" max="7434" width="12.625" style="2" customWidth="1"/>
    <col min="7435" max="7681" width="9" style="2"/>
    <col min="7682" max="7682" width="12.625" style="2" customWidth="1"/>
    <col min="7683" max="7683" width="2.625" style="2" customWidth="1"/>
    <col min="7684" max="7684" width="12.625" style="2" customWidth="1"/>
    <col min="7685" max="7685" width="2.625" style="2" customWidth="1"/>
    <col min="7686" max="7686" width="12.625" style="2" customWidth="1"/>
    <col min="7687" max="7687" width="2.625" style="2" customWidth="1"/>
    <col min="7688" max="7690" width="12.625" style="2" customWidth="1"/>
    <col min="7691" max="7937" width="9" style="2"/>
    <col min="7938" max="7938" width="12.625" style="2" customWidth="1"/>
    <col min="7939" max="7939" width="2.625" style="2" customWidth="1"/>
    <col min="7940" max="7940" width="12.625" style="2" customWidth="1"/>
    <col min="7941" max="7941" width="2.625" style="2" customWidth="1"/>
    <col min="7942" max="7942" width="12.625" style="2" customWidth="1"/>
    <col min="7943" max="7943" width="2.625" style="2" customWidth="1"/>
    <col min="7944" max="7946" width="12.625" style="2" customWidth="1"/>
    <col min="7947" max="8193" width="9" style="2"/>
    <col min="8194" max="8194" width="12.625" style="2" customWidth="1"/>
    <col min="8195" max="8195" width="2.625" style="2" customWidth="1"/>
    <col min="8196" max="8196" width="12.625" style="2" customWidth="1"/>
    <col min="8197" max="8197" width="2.625" style="2" customWidth="1"/>
    <col min="8198" max="8198" width="12.625" style="2" customWidth="1"/>
    <col min="8199" max="8199" width="2.625" style="2" customWidth="1"/>
    <col min="8200" max="8202" width="12.625" style="2" customWidth="1"/>
    <col min="8203" max="8449" width="9" style="2"/>
    <col min="8450" max="8450" width="12.625" style="2" customWidth="1"/>
    <col min="8451" max="8451" width="2.625" style="2" customWidth="1"/>
    <col min="8452" max="8452" width="12.625" style="2" customWidth="1"/>
    <col min="8453" max="8453" width="2.625" style="2" customWidth="1"/>
    <col min="8454" max="8454" width="12.625" style="2" customWidth="1"/>
    <col min="8455" max="8455" width="2.625" style="2" customWidth="1"/>
    <col min="8456" max="8458" width="12.625" style="2" customWidth="1"/>
    <col min="8459" max="8705" width="9" style="2"/>
    <col min="8706" max="8706" width="12.625" style="2" customWidth="1"/>
    <col min="8707" max="8707" width="2.625" style="2" customWidth="1"/>
    <col min="8708" max="8708" width="12.625" style="2" customWidth="1"/>
    <col min="8709" max="8709" width="2.625" style="2" customWidth="1"/>
    <col min="8710" max="8710" width="12.625" style="2" customWidth="1"/>
    <col min="8711" max="8711" width="2.625" style="2" customWidth="1"/>
    <col min="8712" max="8714" width="12.625" style="2" customWidth="1"/>
    <col min="8715" max="8961" width="9" style="2"/>
    <col min="8962" max="8962" width="12.625" style="2" customWidth="1"/>
    <col min="8963" max="8963" width="2.625" style="2" customWidth="1"/>
    <col min="8964" max="8964" width="12.625" style="2" customWidth="1"/>
    <col min="8965" max="8965" width="2.625" style="2" customWidth="1"/>
    <col min="8966" max="8966" width="12.625" style="2" customWidth="1"/>
    <col min="8967" max="8967" width="2.625" style="2" customWidth="1"/>
    <col min="8968" max="8970" width="12.625" style="2" customWidth="1"/>
    <col min="8971" max="9217" width="9" style="2"/>
    <col min="9218" max="9218" width="12.625" style="2" customWidth="1"/>
    <col min="9219" max="9219" width="2.625" style="2" customWidth="1"/>
    <col min="9220" max="9220" width="12.625" style="2" customWidth="1"/>
    <col min="9221" max="9221" width="2.625" style="2" customWidth="1"/>
    <col min="9222" max="9222" width="12.625" style="2" customWidth="1"/>
    <col min="9223" max="9223" width="2.625" style="2" customWidth="1"/>
    <col min="9224" max="9226" width="12.625" style="2" customWidth="1"/>
    <col min="9227" max="9473" width="9" style="2"/>
    <col min="9474" max="9474" width="12.625" style="2" customWidth="1"/>
    <col min="9475" max="9475" width="2.625" style="2" customWidth="1"/>
    <col min="9476" max="9476" width="12.625" style="2" customWidth="1"/>
    <col min="9477" max="9477" width="2.625" style="2" customWidth="1"/>
    <col min="9478" max="9478" width="12.625" style="2" customWidth="1"/>
    <col min="9479" max="9479" width="2.625" style="2" customWidth="1"/>
    <col min="9480" max="9482" width="12.625" style="2" customWidth="1"/>
    <col min="9483" max="9729" width="9" style="2"/>
    <col min="9730" max="9730" width="12.625" style="2" customWidth="1"/>
    <col min="9731" max="9731" width="2.625" style="2" customWidth="1"/>
    <col min="9732" max="9732" width="12.625" style="2" customWidth="1"/>
    <col min="9733" max="9733" width="2.625" style="2" customWidth="1"/>
    <col min="9734" max="9734" width="12.625" style="2" customWidth="1"/>
    <col min="9735" max="9735" width="2.625" style="2" customWidth="1"/>
    <col min="9736" max="9738" width="12.625" style="2" customWidth="1"/>
    <col min="9739" max="9985" width="9" style="2"/>
    <col min="9986" max="9986" width="12.625" style="2" customWidth="1"/>
    <col min="9987" max="9987" width="2.625" style="2" customWidth="1"/>
    <col min="9988" max="9988" width="12.625" style="2" customWidth="1"/>
    <col min="9989" max="9989" width="2.625" style="2" customWidth="1"/>
    <col min="9990" max="9990" width="12.625" style="2" customWidth="1"/>
    <col min="9991" max="9991" width="2.625" style="2" customWidth="1"/>
    <col min="9992" max="9994" width="12.625" style="2" customWidth="1"/>
    <col min="9995" max="10241" width="9" style="2"/>
    <col min="10242" max="10242" width="12.625" style="2" customWidth="1"/>
    <col min="10243" max="10243" width="2.625" style="2" customWidth="1"/>
    <col min="10244" max="10244" width="12.625" style="2" customWidth="1"/>
    <col min="10245" max="10245" width="2.625" style="2" customWidth="1"/>
    <col min="10246" max="10246" width="12.625" style="2" customWidth="1"/>
    <col min="10247" max="10247" width="2.625" style="2" customWidth="1"/>
    <col min="10248" max="10250" width="12.625" style="2" customWidth="1"/>
    <col min="10251" max="10497" width="9" style="2"/>
    <col min="10498" max="10498" width="12.625" style="2" customWidth="1"/>
    <col min="10499" max="10499" width="2.625" style="2" customWidth="1"/>
    <col min="10500" max="10500" width="12.625" style="2" customWidth="1"/>
    <col min="10501" max="10501" width="2.625" style="2" customWidth="1"/>
    <col min="10502" max="10502" width="12.625" style="2" customWidth="1"/>
    <col min="10503" max="10503" width="2.625" style="2" customWidth="1"/>
    <col min="10504" max="10506" width="12.625" style="2" customWidth="1"/>
    <col min="10507" max="10753" width="9" style="2"/>
    <col min="10754" max="10754" width="12.625" style="2" customWidth="1"/>
    <col min="10755" max="10755" width="2.625" style="2" customWidth="1"/>
    <col min="10756" max="10756" width="12.625" style="2" customWidth="1"/>
    <col min="10757" max="10757" width="2.625" style="2" customWidth="1"/>
    <col min="10758" max="10758" width="12.625" style="2" customWidth="1"/>
    <col min="10759" max="10759" width="2.625" style="2" customWidth="1"/>
    <col min="10760" max="10762" width="12.625" style="2" customWidth="1"/>
    <col min="10763" max="11009" width="9" style="2"/>
    <col min="11010" max="11010" width="12.625" style="2" customWidth="1"/>
    <col min="11011" max="11011" width="2.625" style="2" customWidth="1"/>
    <col min="11012" max="11012" width="12.625" style="2" customWidth="1"/>
    <col min="11013" max="11013" width="2.625" style="2" customWidth="1"/>
    <col min="11014" max="11014" width="12.625" style="2" customWidth="1"/>
    <col min="11015" max="11015" width="2.625" style="2" customWidth="1"/>
    <col min="11016" max="11018" width="12.625" style="2" customWidth="1"/>
    <col min="11019" max="11265" width="9" style="2"/>
    <col min="11266" max="11266" width="12.625" style="2" customWidth="1"/>
    <col min="11267" max="11267" width="2.625" style="2" customWidth="1"/>
    <col min="11268" max="11268" width="12.625" style="2" customWidth="1"/>
    <col min="11269" max="11269" width="2.625" style="2" customWidth="1"/>
    <col min="11270" max="11270" width="12.625" style="2" customWidth="1"/>
    <col min="11271" max="11271" width="2.625" style="2" customWidth="1"/>
    <col min="11272" max="11274" width="12.625" style="2" customWidth="1"/>
    <col min="11275" max="11521" width="9" style="2"/>
    <col min="11522" max="11522" width="12.625" style="2" customWidth="1"/>
    <col min="11523" max="11523" width="2.625" style="2" customWidth="1"/>
    <col min="11524" max="11524" width="12.625" style="2" customWidth="1"/>
    <col min="11525" max="11525" width="2.625" style="2" customWidth="1"/>
    <col min="11526" max="11526" width="12.625" style="2" customWidth="1"/>
    <col min="11527" max="11527" width="2.625" style="2" customWidth="1"/>
    <col min="11528" max="11530" width="12.625" style="2" customWidth="1"/>
    <col min="11531" max="11777" width="9" style="2"/>
    <col min="11778" max="11778" width="12.625" style="2" customWidth="1"/>
    <col min="11779" max="11779" width="2.625" style="2" customWidth="1"/>
    <col min="11780" max="11780" width="12.625" style="2" customWidth="1"/>
    <col min="11781" max="11781" width="2.625" style="2" customWidth="1"/>
    <col min="11782" max="11782" width="12.625" style="2" customWidth="1"/>
    <col min="11783" max="11783" width="2.625" style="2" customWidth="1"/>
    <col min="11784" max="11786" width="12.625" style="2" customWidth="1"/>
    <col min="11787" max="12033" width="9" style="2"/>
    <col min="12034" max="12034" width="12.625" style="2" customWidth="1"/>
    <col min="12035" max="12035" width="2.625" style="2" customWidth="1"/>
    <col min="12036" max="12036" width="12.625" style="2" customWidth="1"/>
    <col min="12037" max="12037" width="2.625" style="2" customWidth="1"/>
    <col min="12038" max="12038" width="12.625" style="2" customWidth="1"/>
    <col min="12039" max="12039" width="2.625" style="2" customWidth="1"/>
    <col min="12040" max="12042" width="12.625" style="2" customWidth="1"/>
    <col min="12043" max="12289" width="9" style="2"/>
    <col min="12290" max="12290" width="12.625" style="2" customWidth="1"/>
    <col min="12291" max="12291" width="2.625" style="2" customWidth="1"/>
    <col min="12292" max="12292" width="12.625" style="2" customWidth="1"/>
    <col min="12293" max="12293" width="2.625" style="2" customWidth="1"/>
    <col min="12294" max="12294" width="12.625" style="2" customWidth="1"/>
    <col min="12295" max="12295" width="2.625" style="2" customWidth="1"/>
    <col min="12296" max="12298" width="12.625" style="2" customWidth="1"/>
    <col min="12299" max="12545" width="9" style="2"/>
    <col min="12546" max="12546" width="12.625" style="2" customWidth="1"/>
    <col min="12547" max="12547" width="2.625" style="2" customWidth="1"/>
    <col min="12548" max="12548" width="12.625" style="2" customWidth="1"/>
    <col min="12549" max="12549" width="2.625" style="2" customWidth="1"/>
    <col min="12550" max="12550" width="12.625" style="2" customWidth="1"/>
    <col min="12551" max="12551" width="2.625" style="2" customWidth="1"/>
    <col min="12552" max="12554" width="12.625" style="2" customWidth="1"/>
    <col min="12555" max="12801" width="9" style="2"/>
    <col min="12802" max="12802" width="12.625" style="2" customWidth="1"/>
    <col min="12803" max="12803" width="2.625" style="2" customWidth="1"/>
    <col min="12804" max="12804" width="12.625" style="2" customWidth="1"/>
    <col min="12805" max="12805" width="2.625" style="2" customWidth="1"/>
    <col min="12806" max="12806" width="12.625" style="2" customWidth="1"/>
    <col min="12807" max="12807" width="2.625" style="2" customWidth="1"/>
    <col min="12808" max="12810" width="12.625" style="2" customWidth="1"/>
    <col min="12811" max="13057" width="9" style="2"/>
    <col min="13058" max="13058" width="12.625" style="2" customWidth="1"/>
    <col min="13059" max="13059" width="2.625" style="2" customWidth="1"/>
    <col min="13060" max="13060" width="12.625" style="2" customWidth="1"/>
    <col min="13061" max="13061" width="2.625" style="2" customWidth="1"/>
    <col min="13062" max="13062" width="12.625" style="2" customWidth="1"/>
    <col min="13063" max="13063" width="2.625" style="2" customWidth="1"/>
    <col min="13064" max="13066" width="12.625" style="2" customWidth="1"/>
    <col min="13067" max="13313" width="9" style="2"/>
    <col min="13314" max="13314" width="12.625" style="2" customWidth="1"/>
    <col min="13315" max="13315" width="2.625" style="2" customWidth="1"/>
    <col min="13316" max="13316" width="12.625" style="2" customWidth="1"/>
    <col min="13317" max="13317" width="2.625" style="2" customWidth="1"/>
    <col min="13318" max="13318" width="12.625" style="2" customWidth="1"/>
    <col min="13319" max="13319" width="2.625" style="2" customWidth="1"/>
    <col min="13320" max="13322" width="12.625" style="2" customWidth="1"/>
    <col min="13323" max="13569" width="9" style="2"/>
    <col min="13570" max="13570" width="12.625" style="2" customWidth="1"/>
    <col min="13571" max="13571" width="2.625" style="2" customWidth="1"/>
    <col min="13572" max="13572" width="12.625" style="2" customWidth="1"/>
    <col min="13573" max="13573" width="2.625" style="2" customWidth="1"/>
    <col min="13574" max="13574" width="12.625" style="2" customWidth="1"/>
    <col min="13575" max="13575" width="2.625" style="2" customWidth="1"/>
    <col min="13576" max="13578" width="12.625" style="2" customWidth="1"/>
    <col min="13579" max="13825" width="9" style="2"/>
    <col min="13826" max="13826" width="12.625" style="2" customWidth="1"/>
    <col min="13827" max="13827" width="2.625" style="2" customWidth="1"/>
    <col min="13828" max="13828" width="12.625" style="2" customWidth="1"/>
    <col min="13829" max="13829" width="2.625" style="2" customWidth="1"/>
    <col min="13830" max="13830" width="12.625" style="2" customWidth="1"/>
    <col min="13831" max="13831" width="2.625" style="2" customWidth="1"/>
    <col min="13832" max="13834" width="12.625" style="2" customWidth="1"/>
    <col min="13835" max="14081" width="9" style="2"/>
    <col min="14082" max="14082" width="12.625" style="2" customWidth="1"/>
    <col min="14083" max="14083" width="2.625" style="2" customWidth="1"/>
    <col min="14084" max="14084" width="12.625" style="2" customWidth="1"/>
    <col min="14085" max="14085" width="2.625" style="2" customWidth="1"/>
    <col min="14086" max="14086" width="12.625" style="2" customWidth="1"/>
    <col min="14087" max="14087" width="2.625" style="2" customWidth="1"/>
    <col min="14088" max="14090" width="12.625" style="2" customWidth="1"/>
    <col min="14091" max="14337" width="9" style="2"/>
    <col min="14338" max="14338" width="12.625" style="2" customWidth="1"/>
    <col min="14339" max="14339" width="2.625" style="2" customWidth="1"/>
    <col min="14340" max="14340" width="12.625" style="2" customWidth="1"/>
    <col min="14341" max="14341" width="2.625" style="2" customWidth="1"/>
    <col min="14342" max="14342" width="12.625" style="2" customWidth="1"/>
    <col min="14343" max="14343" width="2.625" style="2" customWidth="1"/>
    <col min="14344" max="14346" width="12.625" style="2" customWidth="1"/>
    <col min="14347" max="14593" width="9" style="2"/>
    <col min="14594" max="14594" width="12.625" style="2" customWidth="1"/>
    <col min="14595" max="14595" width="2.625" style="2" customWidth="1"/>
    <col min="14596" max="14596" width="12.625" style="2" customWidth="1"/>
    <col min="14597" max="14597" width="2.625" style="2" customWidth="1"/>
    <col min="14598" max="14598" width="12.625" style="2" customWidth="1"/>
    <col min="14599" max="14599" width="2.625" style="2" customWidth="1"/>
    <col min="14600" max="14602" width="12.625" style="2" customWidth="1"/>
    <col min="14603" max="14849" width="9" style="2"/>
    <col min="14850" max="14850" width="12.625" style="2" customWidth="1"/>
    <col min="14851" max="14851" width="2.625" style="2" customWidth="1"/>
    <col min="14852" max="14852" width="12.625" style="2" customWidth="1"/>
    <col min="14853" max="14853" width="2.625" style="2" customWidth="1"/>
    <col min="14854" max="14854" width="12.625" style="2" customWidth="1"/>
    <col min="14855" max="14855" width="2.625" style="2" customWidth="1"/>
    <col min="14856" max="14858" width="12.625" style="2" customWidth="1"/>
    <col min="14859" max="15105" width="9" style="2"/>
    <col min="15106" max="15106" width="12.625" style="2" customWidth="1"/>
    <col min="15107" max="15107" width="2.625" style="2" customWidth="1"/>
    <col min="15108" max="15108" width="12.625" style="2" customWidth="1"/>
    <col min="15109" max="15109" width="2.625" style="2" customWidth="1"/>
    <col min="15110" max="15110" width="12.625" style="2" customWidth="1"/>
    <col min="15111" max="15111" width="2.625" style="2" customWidth="1"/>
    <col min="15112" max="15114" width="12.625" style="2" customWidth="1"/>
    <col min="15115" max="15361" width="9" style="2"/>
    <col min="15362" max="15362" width="12.625" style="2" customWidth="1"/>
    <col min="15363" max="15363" width="2.625" style="2" customWidth="1"/>
    <col min="15364" max="15364" width="12.625" style="2" customWidth="1"/>
    <col min="15365" max="15365" width="2.625" style="2" customWidth="1"/>
    <col min="15366" max="15366" width="12.625" style="2" customWidth="1"/>
    <col min="15367" max="15367" width="2.625" style="2" customWidth="1"/>
    <col min="15368" max="15370" width="12.625" style="2" customWidth="1"/>
    <col min="15371" max="15617" width="9" style="2"/>
    <col min="15618" max="15618" width="12.625" style="2" customWidth="1"/>
    <col min="15619" max="15619" width="2.625" style="2" customWidth="1"/>
    <col min="15620" max="15620" width="12.625" style="2" customWidth="1"/>
    <col min="15621" max="15621" width="2.625" style="2" customWidth="1"/>
    <col min="15622" max="15622" width="12.625" style="2" customWidth="1"/>
    <col min="15623" max="15623" width="2.625" style="2" customWidth="1"/>
    <col min="15624" max="15626" width="12.625" style="2" customWidth="1"/>
    <col min="15627" max="15873" width="9" style="2"/>
    <col min="15874" max="15874" width="12.625" style="2" customWidth="1"/>
    <col min="15875" max="15875" width="2.625" style="2" customWidth="1"/>
    <col min="15876" max="15876" width="12.625" style="2" customWidth="1"/>
    <col min="15877" max="15877" width="2.625" style="2" customWidth="1"/>
    <col min="15878" max="15878" width="12.625" style="2" customWidth="1"/>
    <col min="15879" max="15879" width="2.625" style="2" customWidth="1"/>
    <col min="15880" max="15882" width="12.625" style="2" customWidth="1"/>
    <col min="15883" max="16129" width="9" style="2"/>
    <col min="16130" max="16130" width="12.625" style="2" customWidth="1"/>
    <col min="16131" max="16131" width="2.625" style="2" customWidth="1"/>
    <col min="16132" max="16132" width="12.625" style="2" customWidth="1"/>
    <col min="16133" max="16133" width="2.625" style="2" customWidth="1"/>
    <col min="16134" max="16134" width="12.625" style="2" customWidth="1"/>
    <col min="16135" max="16135" width="2.625" style="2" customWidth="1"/>
    <col min="16136" max="16138" width="12.625" style="2" customWidth="1"/>
    <col min="16139" max="16384" width="9" style="2"/>
  </cols>
  <sheetData>
    <row r="1" spans="1:12" s="1" customFormat="1" ht="13.5" customHeight="1">
      <c r="B1" s="458" t="s">
        <v>11</v>
      </c>
      <c r="C1" s="5"/>
      <c r="D1" s="5"/>
      <c r="E1" s="404" t="s">
        <v>12</v>
      </c>
      <c r="G1" s="454" t="s">
        <v>13</v>
      </c>
      <c r="H1" s="455"/>
      <c r="I1" s="7"/>
      <c r="J1" s="454" t="s">
        <v>14</v>
      </c>
      <c r="K1" s="455"/>
    </row>
    <row r="2" spans="1:12" s="1" customFormat="1" ht="13.5">
      <c r="B2" s="459"/>
      <c r="C2" s="5"/>
      <c r="D2" s="5"/>
      <c r="E2" s="405"/>
      <c r="G2" s="13" t="s">
        <v>15</v>
      </c>
      <c r="H2" s="14" t="s">
        <v>16</v>
      </c>
      <c r="I2" s="7"/>
      <c r="J2" s="13" t="s">
        <v>17</v>
      </c>
      <c r="K2" s="14" t="s">
        <v>18</v>
      </c>
    </row>
    <row r="3" spans="1:12" s="1" customFormat="1" ht="13.5">
      <c r="B3" s="4"/>
      <c r="C3" s="6"/>
      <c r="D3" s="6"/>
      <c r="E3" s="4"/>
      <c r="F3" s="7"/>
      <c r="G3" s="8"/>
      <c r="H3" s="9"/>
      <c r="I3" s="7"/>
      <c r="J3" s="8"/>
      <c r="K3" s="9"/>
      <c r="L3" s="7"/>
    </row>
    <row r="4" spans="1:12" ht="13.5">
      <c r="E4" s="3" t="s">
        <v>471</v>
      </c>
      <c r="G4" s="3" t="s">
        <v>292</v>
      </c>
      <c r="I4" s="408" t="s">
        <v>554</v>
      </c>
      <c r="J4" s="408"/>
      <c r="K4" s="408"/>
    </row>
    <row r="5" spans="1:12" ht="13.5" customHeight="1">
      <c r="B5" s="387" t="s">
        <v>10</v>
      </c>
      <c r="E5" s="390" t="s">
        <v>5</v>
      </c>
      <c r="F5" s="391"/>
      <c r="G5" s="392" t="s">
        <v>555</v>
      </c>
      <c r="H5" s="391"/>
      <c r="I5" s="391"/>
      <c r="J5" s="391"/>
      <c r="K5" s="391"/>
    </row>
    <row r="6" spans="1:12" ht="13.5">
      <c r="B6" s="388"/>
      <c r="E6" s="390" t="s">
        <v>6</v>
      </c>
      <c r="F6" s="391"/>
      <c r="G6" s="393" t="s">
        <v>525</v>
      </c>
      <c r="H6" s="394"/>
      <c r="I6" s="394"/>
      <c r="J6" s="394"/>
      <c r="K6" s="395"/>
    </row>
    <row r="7" spans="1:12" ht="13.5">
      <c r="B7" s="388"/>
      <c r="E7" s="391"/>
      <c r="F7" s="391"/>
      <c r="G7" s="396"/>
      <c r="H7" s="397"/>
      <c r="I7" s="397"/>
      <c r="J7" s="397"/>
      <c r="K7" s="398"/>
    </row>
    <row r="8" spans="1:12" ht="13.5">
      <c r="B8" s="389"/>
      <c r="E8" s="391"/>
      <c r="F8" s="391"/>
      <c r="G8" s="396"/>
      <c r="H8" s="397"/>
      <c r="I8" s="397"/>
      <c r="J8" s="397"/>
      <c r="K8" s="398"/>
    </row>
    <row r="9" spans="1:12" ht="13.5">
      <c r="E9" s="391"/>
      <c r="F9" s="391"/>
      <c r="G9" s="399"/>
      <c r="H9" s="400"/>
      <c r="I9" s="400"/>
      <c r="J9" s="400"/>
      <c r="K9" s="401"/>
    </row>
    <row r="10" spans="1:12" ht="13.5">
      <c r="A10" s="139" t="s">
        <v>1033</v>
      </c>
    </row>
    <row r="11" spans="1:12" ht="13.5">
      <c r="A11" s="65" t="s">
        <v>833</v>
      </c>
      <c r="B11" s="427" t="s">
        <v>7</v>
      </c>
      <c r="C11" s="427"/>
      <c r="D11" s="67" t="s">
        <v>834</v>
      </c>
      <c r="E11" s="427" t="s">
        <v>8</v>
      </c>
      <c r="F11" s="427"/>
      <c r="G11" s="427"/>
      <c r="H11" s="427"/>
      <c r="I11" s="427"/>
      <c r="J11" s="427"/>
      <c r="K11" s="427"/>
    </row>
    <row r="12" spans="1:12" ht="24.95" customHeight="1">
      <c r="A12" s="66"/>
      <c r="B12" s="393" t="s">
        <v>526</v>
      </c>
      <c r="C12" s="428"/>
      <c r="D12" s="133"/>
      <c r="E12" s="381" t="s">
        <v>556</v>
      </c>
      <c r="F12" s="382"/>
      <c r="G12" s="382"/>
      <c r="H12" s="382"/>
      <c r="I12" s="382"/>
      <c r="J12" s="382"/>
      <c r="K12" s="383"/>
    </row>
    <row r="13" spans="1:12" ht="24.95" customHeight="1">
      <c r="A13" s="66"/>
      <c r="B13" s="429"/>
      <c r="C13" s="430"/>
      <c r="D13" s="134"/>
      <c r="E13" s="384" t="s">
        <v>557</v>
      </c>
      <c r="F13" s="385"/>
      <c r="G13" s="385"/>
      <c r="H13" s="385"/>
      <c r="I13" s="385"/>
      <c r="J13" s="385"/>
      <c r="K13" s="386"/>
    </row>
    <row r="14" spans="1:12" ht="24.95" customHeight="1">
      <c r="A14" s="66"/>
      <c r="B14" s="429"/>
      <c r="C14" s="430"/>
      <c r="D14" s="134"/>
      <c r="E14" s="384" t="s">
        <v>558</v>
      </c>
      <c r="F14" s="385"/>
      <c r="G14" s="385"/>
      <c r="H14" s="385"/>
      <c r="I14" s="385"/>
      <c r="J14" s="385"/>
      <c r="K14" s="386"/>
    </row>
    <row r="15" spans="1:12" ht="24.95" customHeight="1">
      <c r="A15" s="66"/>
      <c r="B15" s="429"/>
      <c r="C15" s="430"/>
      <c r="D15" s="134"/>
      <c r="E15" s="434"/>
      <c r="F15" s="435"/>
      <c r="G15" s="435"/>
      <c r="H15" s="435"/>
      <c r="I15" s="435"/>
      <c r="J15" s="435"/>
      <c r="K15" s="436"/>
    </row>
    <row r="16" spans="1:12" ht="24.95" customHeight="1">
      <c r="A16" s="66"/>
      <c r="B16" s="429"/>
      <c r="C16" s="430"/>
      <c r="D16" s="134"/>
      <c r="E16" s="434"/>
      <c r="F16" s="435"/>
      <c r="G16" s="435"/>
      <c r="H16" s="435"/>
      <c r="I16" s="435"/>
      <c r="J16" s="435"/>
      <c r="K16" s="436"/>
    </row>
    <row r="17" spans="1:11" ht="24.95" customHeight="1">
      <c r="A17" s="66"/>
      <c r="B17" s="431"/>
      <c r="C17" s="430"/>
      <c r="D17" s="134"/>
      <c r="E17" s="365"/>
      <c r="F17" s="366"/>
      <c r="G17" s="366"/>
      <c r="H17" s="366"/>
      <c r="I17" s="366"/>
      <c r="J17" s="366"/>
      <c r="K17" s="367"/>
    </row>
    <row r="18" spans="1:11" ht="24.95" customHeight="1">
      <c r="A18" s="66"/>
      <c r="B18" s="431"/>
      <c r="C18" s="430"/>
      <c r="D18" s="134"/>
      <c r="E18" s="362"/>
      <c r="F18" s="363"/>
      <c r="G18" s="363"/>
      <c r="H18" s="363"/>
      <c r="I18" s="363"/>
      <c r="J18" s="363"/>
      <c r="K18" s="364"/>
    </row>
    <row r="19" spans="1:11" ht="24.95" customHeight="1">
      <c r="A19" s="66"/>
      <c r="B19" s="431"/>
      <c r="C19" s="430"/>
      <c r="D19" s="134"/>
      <c r="E19" s="365"/>
      <c r="F19" s="366"/>
      <c r="G19" s="366"/>
      <c r="H19" s="366"/>
      <c r="I19" s="366"/>
      <c r="J19" s="366"/>
      <c r="K19" s="367"/>
    </row>
    <row r="20" spans="1:11" ht="24.95" customHeight="1">
      <c r="A20" s="66"/>
      <c r="B20" s="431"/>
      <c r="C20" s="430"/>
      <c r="D20" s="134"/>
      <c r="E20" s="368"/>
      <c r="F20" s="369"/>
      <c r="G20" s="369"/>
      <c r="H20" s="369"/>
      <c r="I20" s="369"/>
      <c r="J20" s="369"/>
      <c r="K20" s="370"/>
    </row>
    <row r="21" spans="1:11" ht="24.95" customHeight="1">
      <c r="A21" s="66"/>
      <c r="B21" s="393" t="s">
        <v>530</v>
      </c>
      <c r="C21" s="428"/>
      <c r="D21" s="133"/>
      <c r="E21" s="381" t="s">
        <v>559</v>
      </c>
      <c r="F21" s="382"/>
      <c r="G21" s="382"/>
      <c r="H21" s="382"/>
      <c r="I21" s="382"/>
      <c r="J21" s="382"/>
      <c r="K21" s="383"/>
    </row>
    <row r="22" spans="1:11" ht="24.95" customHeight="1">
      <c r="A22" s="66"/>
      <c r="B22" s="429"/>
      <c r="C22" s="430"/>
      <c r="D22" s="134"/>
      <c r="E22" s="384" t="s">
        <v>560</v>
      </c>
      <c r="F22" s="385"/>
      <c r="G22" s="385"/>
      <c r="H22" s="385"/>
      <c r="I22" s="385"/>
      <c r="J22" s="385"/>
      <c r="K22" s="386"/>
    </row>
    <row r="23" spans="1:11" ht="24.95" customHeight="1">
      <c r="A23" s="66"/>
      <c r="B23" s="429"/>
      <c r="C23" s="430"/>
      <c r="D23" s="134"/>
      <c r="E23" s="384" t="s">
        <v>561</v>
      </c>
      <c r="F23" s="385"/>
      <c r="G23" s="385"/>
      <c r="H23" s="385"/>
      <c r="I23" s="385"/>
      <c r="J23" s="385"/>
      <c r="K23" s="386"/>
    </row>
    <row r="24" spans="1:11" ht="24.95" customHeight="1">
      <c r="A24" s="66"/>
      <c r="B24" s="429"/>
      <c r="C24" s="430"/>
      <c r="D24" s="134"/>
      <c r="E24" s="384" t="s">
        <v>562</v>
      </c>
      <c r="F24" s="385"/>
      <c r="G24" s="385"/>
      <c r="H24" s="385"/>
      <c r="I24" s="385"/>
      <c r="J24" s="385"/>
      <c r="K24" s="386"/>
    </row>
    <row r="25" spans="1:11" ht="24.95" customHeight="1">
      <c r="A25" s="66"/>
      <c r="B25" s="429"/>
      <c r="C25" s="430"/>
      <c r="D25" s="134"/>
      <c r="E25" s="362"/>
      <c r="F25" s="363"/>
      <c r="G25" s="363"/>
      <c r="H25" s="363"/>
      <c r="I25" s="363"/>
      <c r="J25" s="363"/>
      <c r="K25" s="364"/>
    </row>
    <row r="26" spans="1:11" ht="24.95" customHeight="1">
      <c r="A26" s="66"/>
      <c r="B26" s="431"/>
      <c r="C26" s="430"/>
      <c r="D26" s="134"/>
      <c r="E26" s="365"/>
      <c r="F26" s="366"/>
      <c r="G26" s="366"/>
      <c r="H26" s="366"/>
      <c r="I26" s="366"/>
      <c r="J26" s="366"/>
      <c r="K26" s="367"/>
    </row>
    <row r="27" spans="1:11" ht="24.95" customHeight="1">
      <c r="A27" s="66"/>
      <c r="B27" s="431"/>
      <c r="C27" s="430"/>
      <c r="D27" s="134"/>
      <c r="E27" s="362"/>
      <c r="F27" s="363"/>
      <c r="G27" s="363"/>
      <c r="H27" s="363"/>
      <c r="I27" s="363"/>
      <c r="J27" s="363"/>
      <c r="K27" s="364"/>
    </row>
    <row r="28" spans="1:11" ht="24.95" customHeight="1">
      <c r="A28" s="66"/>
      <c r="B28" s="431"/>
      <c r="C28" s="430"/>
      <c r="D28" s="134"/>
      <c r="E28" s="365"/>
      <c r="F28" s="366"/>
      <c r="G28" s="366"/>
      <c r="H28" s="366"/>
      <c r="I28" s="366"/>
      <c r="J28" s="366"/>
      <c r="K28" s="367"/>
    </row>
    <row r="29" spans="1:11" ht="24.95" customHeight="1">
      <c r="A29" s="66"/>
      <c r="B29" s="432"/>
      <c r="C29" s="433"/>
      <c r="D29" s="135"/>
      <c r="E29" s="368"/>
      <c r="F29" s="369"/>
      <c r="G29" s="369"/>
      <c r="H29" s="369"/>
      <c r="I29" s="369"/>
      <c r="J29" s="369"/>
      <c r="K29" s="370"/>
    </row>
    <row r="30" spans="1:11" ht="24.95" customHeight="1">
      <c r="A30" s="66"/>
      <c r="B30" s="429"/>
      <c r="C30" s="430"/>
      <c r="D30" s="134"/>
      <c r="E30" s="372"/>
      <c r="F30" s="373"/>
      <c r="G30" s="373"/>
      <c r="H30" s="373"/>
      <c r="I30" s="373"/>
      <c r="J30" s="373"/>
      <c r="K30" s="374"/>
    </row>
    <row r="31" spans="1:11" ht="24.95" customHeight="1">
      <c r="A31" s="66"/>
      <c r="B31" s="429"/>
      <c r="C31" s="430"/>
      <c r="D31" s="134"/>
      <c r="E31" s="365"/>
      <c r="F31" s="366"/>
      <c r="G31" s="366"/>
      <c r="H31" s="366"/>
      <c r="I31" s="366"/>
      <c r="J31" s="366"/>
      <c r="K31" s="367"/>
    </row>
    <row r="32" spans="1:11" ht="24.95" customHeight="1">
      <c r="A32" s="66"/>
      <c r="B32" s="429"/>
      <c r="C32" s="430"/>
      <c r="D32" s="134"/>
      <c r="E32" s="365"/>
      <c r="F32" s="366"/>
      <c r="G32" s="366"/>
      <c r="H32" s="366"/>
      <c r="I32" s="366"/>
      <c r="J32" s="366"/>
      <c r="K32" s="367"/>
    </row>
    <row r="33" spans="1:11" ht="24.95" customHeight="1">
      <c r="A33" s="66"/>
      <c r="B33" s="429"/>
      <c r="C33" s="430"/>
      <c r="D33" s="134"/>
      <c r="E33" s="365"/>
      <c r="F33" s="366"/>
      <c r="G33" s="366"/>
      <c r="H33" s="366"/>
      <c r="I33" s="366"/>
      <c r="J33" s="366"/>
      <c r="K33" s="367"/>
    </row>
    <row r="34" spans="1:11" ht="24.95" customHeight="1">
      <c r="A34" s="66"/>
      <c r="B34" s="429"/>
      <c r="C34" s="430"/>
      <c r="D34" s="134"/>
      <c r="E34" s="365"/>
      <c r="F34" s="366"/>
      <c r="G34" s="366"/>
      <c r="H34" s="366"/>
      <c r="I34" s="366"/>
      <c r="J34" s="366"/>
      <c r="K34" s="367"/>
    </row>
    <row r="35" spans="1:11" ht="24.95" customHeight="1">
      <c r="A35" s="66"/>
      <c r="B35" s="431"/>
      <c r="C35" s="430"/>
      <c r="D35" s="134"/>
      <c r="E35" s="365"/>
      <c r="F35" s="366"/>
      <c r="G35" s="366"/>
      <c r="H35" s="366"/>
      <c r="I35" s="366"/>
      <c r="J35" s="366"/>
      <c r="K35" s="367"/>
    </row>
    <row r="36" spans="1:11" ht="24.95" customHeight="1">
      <c r="A36" s="66"/>
      <c r="B36" s="431"/>
      <c r="C36" s="430"/>
      <c r="D36" s="134"/>
      <c r="E36" s="362"/>
      <c r="F36" s="363"/>
      <c r="G36" s="363"/>
      <c r="H36" s="363"/>
      <c r="I36" s="363"/>
      <c r="J36" s="363"/>
      <c r="K36" s="364"/>
    </row>
    <row r="37" spans="1:11" ht="24.95" customHeight="1">
      <c r="A37" s="66"/>
      <c r="B37" s="431"/>
      <c r="C37" s="430"/>
      <c r="D37" s="134"/>
      <c r="E37" s="365"/>
      <c r="F37" s="366"/>
      <c r="G37" s="366"/>
      <c r="H37" s="366"/>
      <c r="I37" s="366"/>
      <c r="J37" s="366"/>
      <c r="K37" s="367"/>
    </row>
    <row r="38" spans="1:11" ht="24.95" customHeight="1">
      <c r="A38" s="66"/>
      <c r="B38" s="431"/>
      <c r="C38" s="430"/>
      <c r="D38" s="134"/>
      <c r="E38" s="368"/>
      <c r="F38" s="369"/>
      <c r="G38" s="369"/>
      <c r="H38" s="369"/>
      <c r="I38" s="369"/>
      <c r="J38" s="369"/>
      <c r="K38" s="370"/>
    </row>
    <row r="39" spans="1:11" ht="24.95" customHeight="1">
      <c r="A39" s="66"/>
      <c r="B39" s="393"/>
      <c r="C39" s="428"/>
      <c r="D39" s="136"/>
      <c r="E39" s="372"/>
      <c r="F39" s="373"/>
      <c r="G39" s="373"/>
      <c r="H39" s="373"/>
      <c r="I39" s="373"/>
      <c r="J39" s="373"/>
      <c r="K39" s="374"/>
    </row>
    <row r="40" spans="1:11" ht="24.95" customHeight="1">
      <c r="A40" s="66"/>
      <c r="B40" s="429"/>
      <c r="C40" s="430"/>
      <c r="D40" s="137"/>
      <c r="E40" s="365"/>
      <c r="F40" s="366"/>
      <c r="G40" s="366"/>
      <c r="H40" s="366"/>
      <c r="I40" s="366"/>
      <c r="J40" s="366"/>
      <c r="K40" s="367"/>
    </row>
    <row r="41" spans="1:11" ht="24.95" customHeight="1">
      <c r="A41" s="66"/>
      <c r="B41" s="429"/>
      <c r="C41" s="430"/>
      <c r="D41" s="137"/>
      <c r="E41" s="365"/>
      <c r="F41" s="366"/>
      <c r="G41" s="366"/>
      <c r="H41" s="366"/>
      <c r="I41" s="366"/>
      <c r="J41" s="366"/>
      <c r="K41" s="367"/>
    </row>
    <row r="42" spans="1:11" ht="24.95" customHeight="1">
      <c r="A42" s="66"/>
      <c r="B42" s="429"/>
      <c r="C42" s="430"/>
      <c r="D42" s="137"/>
      <c r="E42" s="365"/>
      <c r="F42" s="366"/>
      <c r="G42" s="366"/>
      <c r="H42" s="366"/>
      <c r="I42" s="366"/>
      <c r="J42" s="366"/>
      <c r="K42" s="367"/>
    </row>
    <row r="43" spans="1:11" ht="24.95" customHeight="1">
      <c r="A43" s="66"/>
      <c r="B43" s="429"/>
      <c r="C43" s="430"/>
      <c r="D43" s="137"/>
      <c r="E43" s="365"/>
      <c r="F43" s="366"/>
      <c r="G43" s="366"/>
      <c r="H43" s="366"/>
      <c r="I43" s="366"/>
      <c r="J43" s="366"/>
      <c r="K43" s="367"/>
    </row>
    <row r="44" spans="1:11" ht="24.95" customHeight="1">
      <c r="A44" s="66"/>
      <c r="B44" s="431"/>
      <c r="C44" s="430"/>
      <c r="D44" s="137"/>
      <c r="E44" s="365"/>
      <c r="F44" s="366"/>
      <c r="G44" s="366"/>
      <c r="H44" s="366"/>
      <c r="I44" s="366"/>
      <c r="J44" s="366"/>
      <c r="K44" s="367"/>
    </row>
    <row r="45" spans="1:11" ht="24.95" customHeight="1">
      <c r="A45" s="66"/>
      <c r="B45" s="431"/>
      <c r="C45" s="430"/>
      <c r="D45" s="137"/>
      <c r="E45" s="362"/>
      <c r="F45" s="363"/>
      <c r="G45" s="363"/>
      <c r="H45" s="363"/>
      <c r="I45" s="363"/>
      <c r="J45" s="363"/>
      <c r="K45" s="364"/>
    </row>
    <row r="46" spans="1:11" ht="24.95" customHeight="1">
      <c r="A46" s="66"/>
      <c r="B46" s="431"/>
      <c r="C46" s="430"/>
      <c r="D46" s="137"/>
      <c r="E46" s="365"/>
      <c r="F46" s="366"/>
      <c r="G46" s="366"/>
      <c r="H46" s="366"/>
      <c r="I46" s="366"/>
      <c r="J46" s="366"/>
      <c r="K46" s="367"/>
    </row>
    <row r="47" spans="1:11" ht="24.95" customHeight="1">
      <c r="A47" s="66"/>
      <c r="B47" s="432"/>
      <c r="C47" s="433"/>
      <c r="D47" s="138"/>
      <c r="E47" s="368"/>
      <c r="F47" s="369"/>
      <c r="G47" s="369"/>
      <c r="H47" s="369"/>
      <c r="I47" s="369"/>
      <c r="J47" s="369"/>
      <c r="K47" s="370"/>
    </row>
    <row r="48" spans="1:11" ht="13.5"/>
    <row r="49" spans="2:11" ht="13.5">
      <c r="B49" s="2" t="s">
        <v>9</v>
      </c>
    </row>
    <row r="50" spans="2:11" ht="13.5">
      <c r="B50" s="409" t="s">
        <v>550</v>
      </c>
      <c r="C50" s="410"/>
      <c r="D50" s="410"/>
      <c r="E50" s="410"/>
      <c r="F50" s="410"/>
      <c r="G50" s="411"/>
      <c r="H50" s="409" t="s">
        <v>535</v>
      </c>
      <c r="I50" s="410"/>
      <c r="J50" s="410"/>
      <c r="K50" s="411"/>
    </row>
    <row r="51" spans="2:11" ht="13.5">
      <c r="B51" s="412"/>
      <c r="C51" s="413"/>
      <c r="D51" s="413"/>
      <c r="E51" s="413"/>
      <c r="F51" s="413"/>
      <c r="G51" s="414"/>
      <c r="H51" s="412"/>
      <c r="I51" s="413"/>
      <c r="J51" s="413"/>
      <c r="K51" s="414"/>
    </row>
    <row r="52" spans="2:11" ht="13.5">
      <c r="B52" s="412"/>
      <c r="C52" s="413"/>
      <c r="D52" s="413"/>
      <c r="E52" s="413"/>
      <c r="F52" s="413"/>
      <c r="G52" s="414"/>
      <c r="H52" s="412"/>
      <c r="I52" s="413"/>
      <c r="J52" s="413"/>
      <c r="K52" s="414"/>
    </row>
    <row r="53" spans="2:11" ht="13.5">
      <c r="B53" s="412"/>
      <c r="C53" s="413"/>
      <c r="D53" s="413"/>
      <c r="E53" s="413"/>
      <c r="F53" s="413"/>
      <c r="G53" s="414"/>
      <c r="H53" s="412"/>
      <c r="I53" s="413"/>
      <c r="J53" s="413"/>
      <c r="K53" s="414"/>
    </row>
    <row r="54" spans="2:11" ht="13.5">
      <c r="B54" s="412"/>
      <c r="C54" s="413"/>
      <c r="D54" s="413"/>
      <c r="E54" s="413"/>
      <c r="F54" s="413"/>
      <c r="G54" s="414"/>
      <c r="H54" s="412"/>
      <c r="I54" s="413"/>
      <c r="J54" s="413"/>
      <c r="K54" s="414"/>
    </row>
    <row r="55" spans="2:11" ht="13.5">
      <c r="B55" s="412"/>
      <c r="C55" s="413"/>
      <c r="D55" s="413"/>
      <c r="E55" s="413"/>
      <c r="F55" s="413"/>
      <c r="G55" s="414"/>
      <c r="H55" s="412"/>
      <c r="I55" s="413"/>
      <c r="J55" s="413"/>
      <c r="K55" s="414"/>
    </row>
    <row r="56" spans="2:11" ht="13.5">
      <c r="B56" s="412"/>
      <c r="C56" s="413"/>
      <c r="D56" s="413"/>
      <c r="E56" s="413"/>
      <c r="F56" s="413"/>
      <c r="G56" s="414"/>
      <c r="H56" s="412"/>
      <c r="I56" s="413"/>
      <c r="J56" s="413"/>
      <c r="K56" s="414"/>
    </row>
    <row r="57" spans="2:11" ht="13.5">
      <c r="B57" s="412"/>
      <c r="C57" s="413"/>
      <c r="D57" s="413"/>
      <c r="E57" s="413"/>
      <c r="F57" s="413"/>
      <c r="G57" s="414"/>
      <c r="H57" s="412"/>
      <c r="I57" s="413"/>
      <c r="J57" s="413"/>
      <c r="K57" s="414"/>
    </row>
    <row r="58" spans="2:11" ht="13.5">
      <c r="B58" s="412"/>
      <c r="C58" s="413"/>
      <c r="D58" s="413"/>
      <c r="E58" s="413"/>
      <c r="F58" s="413"/>
      <c r="G58" s="414"/>
      <c r="H58" s="412"/>
      <c r="I58" s="413"/>
      <c r="J58" s="413"/>
      <c r="K58" s="414"/>
    </row>
    <row r="59" spans="2:11" ht="13.5">
      <c r="B59" s="412"/>
      <c r="C59" s="413"/>
      <c r="D59" s="413"/>
      <c r="E59" s="413"/>
      <c r="F59" s="413"/>
      <c r="G59" s="414"/>
      <c r="H59" s="412"/>
      <c r="I59" s="413"/>
      <c r="J59" s="413"/>
      <c r="K59" s="414"/>
    </row>
    <row r="60" spans="2:11" ht="13.5">
      <c r="B60" s="412"/>
      <c r="C60" s="413"/>
      <c r="D60" s="413"/>
      <c r="E60" s="413"/>
      <c r="F60" s="413"/>
      <c r="G60" s="414"/>
      <c r="H60" s="412"/>
      <c r="I60" s="413"/>
      <c r="J60" s="413"/>
      <c r="K60" s="414"/>
    </row>
    <row r="61" spans="2:11" ht="13.5">
      <c r="B61" s="412"/>
      <c r="C61" s="413"/>
      <c r="D61" s="413"/>
      <c r="E61" s="413"/>
      <c r="F61" s="413"/>
      <c r="G61" s="414"/>
      <c r="H61" s="412"/>
      <c r="I61" s="413"/>
      <c r="J61" s="413"/>
      <c r="K61" s="414"/>
    </row>
    <row r="62" spans="2:11" ht="13.5">
      <c r="B62" s="415"/>
      <c r="C62" s="416"/>
      <c r="D62" s="416"/>
      <c r="E62" s="416"/>
      <c r="F62" s="416"/>
      <c r="G62" s="417"/>
      <c r="H62" s="421"/>
      <c r="I62" s="422"/>
      <c r="J62" s="422"/>
      <c r="K62" s="423"/>
    </row>
    <row r="63" spans="2:11" ht="13.5">
      <c r="B63" s="415"/>
      <c r="C63" s="416"/>
      <c r="D63" s="416"/>
      <c r="E63" s="416"/>
      <c r="F63" s="416"/>
      <c r="G63" s="417"/>
      <c r="H63" s="421"/>
      <c r="I63" s="422"/>
      <c r="J63" s="422"/>
      <c r="K63" s="423"/>
    </row>
    <row r="64" spans="2:11" ht="13.5">
      <c r="B64" s="415"/>
      <c r="C64" s="416"/>
      <c r="D64" s="416"/>
      <c r="E64" s="416"/>
      <c r="F64" s="416"/>
      <c r="G64" s="417"/>
      <c r="H64" s="421"/>
      <c r="I64" s="422"/>
      <c r="J64" s="422"/>
      <c r="K64" s="423"/>
    </row>
    <row r="65" spans="2:11" ht="13.5">
      <c r="B65" s="415"/>
      <c r="C65" s="416"/>
      <c r="D65" s="416"/>
      <c r="E65" s="416"/>
      <c r="F65" s="416"/>
      <c r="G65" s="417"/>
      <c r="H65" s="421"/>
      <c r="I65" s="422"/>
      <c r="J65" s="422"/>
      <c r="K65" s="423"/>
    </row>
    <row r="66" spans="2:11" ht="13.5">
      <c r="B66" s="415"/>
      <c r="C66" s="416"/>
      <c r="D66" s="416"/>
      <c r="E66" s="416"/>
      <c r="F66" s="416"/>
      <c r="G66" s="417"/>
      <c r="H66" s="421"/>
      <c r="I66" s="422"/>
      <c r="J66" s="422"/>
      <c r="K66" s="423"/>
    </row>
    <row r="67" spans="2:11" ht="13.5">
      <c r="B67" s="415"/>
      <c r="C67" s="416"/>
      <c r="D67" s="416"/>
      <c r="E67" s="416"/>
      <c r="F67" s="416"/>
      <c r="G67" s="417"/>
      <c r="H67" s="421"/>
      <c r="I67" s="422"/>
      <c r="J67" s="422"/>
      <c r="K67" s="423"/>
    </row>
    <row r="68" spans="2:11" ht="13.5">
      <c r="B68" s="415"/>
      <c r="C68" s="416"/>
      <c r="D68" s="416"/>
      <c r="E68" s="416"/>
      <c r="F68" s="416"/>
      <c r="G68" s="417"/>
      <c r="H68" s="421"/>
      <c r="I68" s="422"/>
      <c r="J68" s="422"/>
      <c r="K68" s="423"/>
    </row>
    <row r="69" spans="2:11" ht="13.5">
      <c r="B69" s="415"/>
      <c r="C69" s="416"/>
      <c r="D69" s="416"/>
      <c r="E69" s="416"/>
      <c r="F69" s="416"/>
      <c r="G69" s="417"/>
      <c r="H69" s="421"/>
      <c r="I69" s="422"/>
      <c r="J69" s="422"/>
      <c r="K69" s="423"/>
    </row>
    <row r="70" spans="2:11" ht="13.5">
      <c r="B70" s="418"/>
      <c r="C70" s="419"/>
      <c r="D70" s="419"/>
      <c r="E70" s="419"/>
      <c r="F70" s="419"/>
      <c r="G70" s="420"/>
      <c r="H70" s="424"/>
      <c r="I70" s="425"/>
      <c r="J70" s="425"/>
      <c r="K70" s="426"/>
    </row>
    <row r="71" spans="2:11" ht="13.5"/>
    <row r="72" spans="2:11" ht="13.5"/>
    <row r="73" spans="2:11" ht="13.5"/>
    <row r="74" spans="2:11" ht="13.5"/>
    <row r="75" spans="2:11" ht="13.5"/>
    <row r="76" spans="2:11" ht="13.5"/>
    <row r="77" spans="2:11" ht="13.5"/>
    <row r="78" spans="2:11" ht="13.5"/>
    <row r="79" spans="2:11" ht="13.5"/>
    <row r="80" spans="2:11" ht="13.5"/>
    <row r="81" ht="13.5"/>
    <row r="82" ht="13.5"/>
    <row r="83" ht="13.5"/>
    <row r="84" ht="13.5"/>
    <row r="85" ht="13.5"/>
    <row r="86" ht="13.5"/>
    <row r="87" ht="13.5"/>
    <row r="88" ht="13.5"/>
    <row r="89" ht="13.5"/>
    <row r="90" ht="13.5"/>
    <row r="91" ht="13.5"/>
    <row r="92" ht="13.5"/>
    <row r="93" ht="13.5"/>
    <row r="94" ht="13.5"/>
    <row r="95" ht="13.5"/>
    <row r="96" ht="13.5"/>
    <row r="97" ht="13.5"/>
    <row r="98" ht="13.5"/>
    <row r="99" ht="13.5"/>
    <row r="100" ht="13.5"/>
    <row r="101" ht="13.5"/>
    <row r="102" ht="13.5"/>
  </sheetData>
  <mergeCells count="54">
    <mergeCell ref="B5:B8"/>
    <mergeCell ref="E5:F5"/>
    <mergeCell ref="G5:K5"/>
    <mergeCell ref="E6:F9"/>
    <mergeCell ref="G6:K9"/>
    <mergeCell ref="B1:B2"/>
    <mergeCell ref="E1:E2"/>
    <mergeCell ref="G1:H1"/>
    <mergeCell ref="J1:K1"/>
    <mergeCell ref="I4:K4"/>
    <mergeCell ref="B50:G70"/>
    <mergeCell ref="H50:K70"/>
    <mergeCell ref="B11:C11"/>
    <mergeCell ref="E11:K11"/>
    <mergeCell ref="B12:C20"/>
    <mergeCell ref="B21:C29"/>
    <mergeCell ref="B30:C38"/>
    <mergeCell ref="B39:C47"/>
    <mergeCell ref="E12:K12"/>
    <mergeCell ref="E13:K13"/>
    <mergeCell ref="E14:K14"/>
    <mergeCell ref="E15:K15"/>
    <mergeCell ref="E16:K16"/>
    <mergeCell ref="E17:K17"/>
    <mergeCell ref="E18:K18"/>
    <mergeCell ref="E19:K19"/>
    <mergeCell ref="E20:K20"/>
    <mergeCell ref="E21:K21"/>
    <mergeCell ref="E22:K22"/>
    <mergeCell ref="E23:K23"/>
    <mergeCell ref="E24:K24"/>
    <mergeCell ref="E25:K25"/>
    <mergeCell ref="E26:K26"/>
    <mergeCell ref="E27:K27"/>
    <mergeCell ref="E28:K28"/>
    <mergeCell ref="E29:K29"/>
    <mergeCell ref="E30:K30"/>
    <mergeCell ref="E31:K31"/>
    <mergeCell ref="E32:K32"/>
    <mergeCell ref="E33:K33"/>
    <mergeCell ref="E34:K34"/>
    <mergeCell ref="E35:K35"/>
    <mergeCell ref="E36:K36"/>
    <mergeCell ref="E37:K37"/>
    <mergeCell ref="E38:K38"/>
    <mergeCell ref="E39:K39"/>
    <mergeCell ref="E45:K45"/>
    <mergeCell ref="E46:K46"/>
    <mergeCell ref="E47:K47"/>
    <mergeCell ref="E40:K40"/>
    <mergeCell ref="E41:K41"/>
    <mergeCell ref="E42:K42"/>
    <mergeCell ref="E43:K43"/>
    <mergeCell ref="E44:K44"/>
  </mergeCells>
  <phoneticPr fontId="1"/>
  <hyperlinks>
    <hyperlink ref="I4:K4" location="データ一覧表!A42" tooltip="ﾃﾞｰﾀ一覧表のシートへ戻る" display="ユニット番号　01C058L34"/>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0000CC"/>
  </sheetPr>
  <dimension ref="A1:L102"/>
  <sheetViews>
    <sheetView workbookViewId="0">
      <selection activeCell="I4" sqref="I4:K4"/>
    </sheetView>
  </sheetViews>
  <sheetFormatPr defaultRowHeight="20.100000000000001" customHeight="1"/>
  <cols>
    <col min="1" max="1" width="10.625" style="2" customWidth="1"/>
    <col min="2" max="2" width="17.25" style="2" customWidth="1"/>
    <col min="3" max="3" width="2.625" style="2" customWidth="1"/>
    <col min="4" max="4" width="3.625" style="2" customWidth="1"/>
    <col min="5" max="5" width="17.25" style="2" customWidth="1"/>
    <col min="6" max="6" width="2.625" style="2" customWidth="1"/>
    <col min="7" max="8" width="14.375" style="2" customWidth="1"/>
    <col min="9" max="9" width="3.625" style="2" customWidth="1"/>
    <col min="10" max="11" width="14.125" style="2" customWidth="1"/>
    <col min="12" max="12" width="3.25" style="2" customWidth="1"/>
    <col min="13" max="257" width="9" style="2"/>
    <col min="258" max="258" width="12.625" style="2" customWidth="1"/>
    <col min="259" max="259" width="2.625" style="2" customWidth="1"/>
    <col min="260" max="260" width="12.625" style="2" customWidth="1"/>
    <col min="261" max="261" width="2.625" style="2" customWidth="1"/>
    <col min="262" max="262" width="12.625" style="2" customWidth="1"/>
    <col min="263" max="263" width="2.625" style="2" customWidth="1"/>
    <col min="264" max="266" width="12.625" style="2" customWidth="1"/>
    <col min="267" max="513" width="9" style="2"/>
    <col min="514" max="514" width="12.625" style="2" customWidth="1"/>
    <col min="515" max="515" width="2.625" style="2" customWidth="1"/>
    <col min="516" max="516" width="12.625" style="2" customWidth="1"/>
    <col min="517" max="517" width="2.625" style="2" customWidth="1"/>
    <col min="518" max="518" width="12.625" style="2" customWidth="1"/>
    <col min="519" max="519" width="2.625" style="2" customWidth="1"/>
    <col min="520" max="522" width="12.625" style="2" customWidth="1"/>
    <col min="523" max="769" width="9" style="2"/>
    <col min="770" max="770" width="12.625" style="2" customWidth="1"/>
    <col min="771" max="771" width="2.625" style="2" customWidth="1"/>
    <col min="772" max="772" width="12.625" style="2" customWidth="1"/>
    <col min="773" max="773" width="2.625" style="2" customWidth="1"/>
    <col min="774" max="774" width="12.625" style="2" customWidth="1"/>
    <col min="775" max="775" width="2.625" style="2" customWidth="1"/>
    <col min="776" max="778" width="12.625" style="2" customWidth="1"/>
    <col min="779" max="1025" width="9" style="2"/>
    <col min="1026" max="1026" width="12.625" style="2" customWidth="1"/>
    <col min="1027" max="1027" width="2.625" style="2" customWidth="1"/>
    <col min="1028" max="1028" width="12.625" style="2" customWidth="1"/>
    <col min="1029" max="1029" width="2.625" style="2" customWidth="1"/>
    <col min="1030" max="1030" width="12.625" style="2" customWidth="1"/>
    <col min="1031" max="1031" width="2.625" style="2" customWidth="1"/>
    <col min="1032" max="1034" width="12.625" style="2" customWidth="1"/>
    <col min="1035" max="1281" width="9" style="2"/>
    <col min="1282" max="1282" width="12.625" style="2" customWidth="1"/>
    <col min="1283" max="1283" width="2.625" style="2" customWidth="1"/>
    <col min="1284" max="1284" width="12.625" style="2" customWidth="1"/>
    <col min="1285" max="1285" width="2.625" style="2" customWidth="1"/>
    <col min="1286" max="1286" width="12.625" style="2" customWidth="1"/>
    <col min="1287" max="1287" width="2.625" style="2" customWidth="1"/>
    <col min="1288" max="1290" width="12.625" style="2" customWidth="1"/>
    <col min="1291" max="1537" width="9" style="2"/>
    <col min="1538" max="1538" width="12.625" style="2" customWidth="1"/>
    <col min="1539" max="1539" width="2.625" style="2" customWidth="1"/>
    <col min="1540" max="1540" width="12.625" style="2" customWidth="1"/>
    <col min="1541" max="1541" width="2.625" style="2" customWidth="1"/>
    <col min="1542" max="1542" width="12.625" style="2" customWidth="1"/>
    <col min="1543" max="1543" width="2.625" style="2" customWidth="1"/>
    <col min="1544" max="1546" width="12.625" style="2" customWidth="1"/>
    <col min="1547" max="1793" width="9" style="2"/>
    <col min="1794" max="1794" width="12.625" style="2" customWidth="1"/>
    <col min="1795" max="1795" width="2.625" style="2" customWidth="1"/>
    <col min="1796" max="1796" width="12.625" style="2" customWidth="1"/>
    <col min="1797" max="1797" width="2.625" style="2" customWidth="1"/>
    <col min="1798" max="1798" width="12.625" style="2" customWidth="1"/>
    <col min="1799" max="1799" width="2.625" style="2" customWidth="1"/>
    <col min="1800" max="1802" width="12.625" style="2" customWidth="1"/>
    <col min="1803" max="2049" width="9" style="2"/>
    <col min="2050" max="2050" width="12.625" style="2" customWidth="1"/>
    <col min="2051" max="2051" width="2.625" style="2" customWidth="1"/>
    <col min="2052" max="2052" width="12.625" style="2" customWidth="1"/>
    <col min="2053" max="2053" width="2.625" style="2" customWidth="1"/>
    <col min="2054" max="2054" width="12.625" style="2" customWidth="1"/>
    <col min="2055" max="2055" width="2.625" style="2" customWidth="1"/>
    <col min="2056" max="2058" width="12.625" style="2" customWidth="1"/>
    <col min="2059" max="2305" width="9" style="2"/>
    <col min="2306" max="2306" width="12.625" style="2" customWidth="1"/>
    <col min="2307" max="2307" width="2.625" style="2" customWidth="1"/>
    <col min="2308" max="2308" width="12.625" style="2" customWidth="1"/>
    <col min="2309" max="2309" width="2.625" style="2" customWidth="1"/>
    <col min="2310" max="2310" width="12.625" style="2" customWidth="1"/>
    <col min="2311" max="2311" width="2.625" style="2" customWidth="1"/>
    <col min="2312" max="2314" width="12.625" style="2" customWidth="1"/>
    <col min="2315" max="2561" width="9" style="2"/>
    <col min="2562" max="2562" width="12.625" style="2" customWidth="1"/>
    <col min="2563" max="2563" width="2.625" style="2" customWidth="1"/>
    <col min="2564" max="2564" width="12.625" style="2" customWidth="1"/>
    <col min="2565" max="2565" width="2.625" style="2" customWidth="1"/>
    <col min="2566" max="2566" width="12.625" style="2" customWidth="1"/>
    <col min="2567" max="2567" width="2.625" style="2" customWidth="1"/>
    <col min="2568" max="2570" width="12.625" style="2" customWidth="1"/>
    <col min="2571" max="2817" width="9" style="2"/>
    <col min="2818" max="2818" width="12.625" style="2" customWidth="1"/>
    <col min="2819" max="2819" width="2.625" style="2" customWidth="1"/>
    <col min="2820" max="2820" width="12.625" style="2" customWidth="1"/>
    <col min="2821" max="2821" width="2.625" style="2" customWidth="1"/>
    <col min="2822" max="2822" width="12.625" style="2" customWidth="1"/>
    <col min="2823" max="2823" width="2.625" style="2" customWidth="1"/>
    <col min="2824" max="2826" width="12.625" style="2" customWidth="1"/>
    <col min="2827" max="3073" width="9" style="2"/>
    <col min="3074" max="3074" width="12.625" style="2" customWidth="1"/>
    <col min="3075" max="3075" width="2.625" style="2" customWidth="1"/>
    <col min="3076" max="3076" width="12.625" style="2" customWidth="1"/>
    <col min="3077" max="3077" width="2.625" style="2" customWidth="1"/>
    <col min="3078" max="3078" width="12.625" style="2" customWidth="1"/>
    <col min="3079" max="3079" width="2.625" style="2" customWidth="1"/>
    <col min="3080" max="3082" width="12.625" style="2" customWidth="1"/>
    <col min="3083" max="3329" width="9" style="2"/>
    <col min="3330" max="3330" width="12.625" style="2" customWidth="1"/>
    <col min="3331" max="3331" width="2.625" style="2" customWidth="1"/>
    <col min="3332" max="3332" width="12.625" style="2" customWidth="1"/>
    <col min="3333" max="3333" width="2.625" style="2" customWidth="1"/>
    <col min="3334" max="3334" width="12.625" style="2" customWidth="1"/>
    <col min="3335" max="3335" width="2.625" style="2" customWidth="1"/>
    <col min="3336" max="3338" width="12.625" style="2" customWidth="1"/>
    <col min="3339" max="3585" width="9" style="2"/>
    <col min="3586" max="3586" width="12.625" style="2" customWidth="1"/>
    <col min="3587" max="3587" width="2.625" style="2" customWidth="1"/>
    <col min="3588" max="3588" width="12.625" style="2" customWidth="1"/>
    <col min="3589" max="3589" width="2.625" style="2" customWidth="1"/>
    <col min="3590" max="3590" width="12.625" style="2" customWidth="1"/>
    <col min="3591" max="3591" width="2.625" style="2" customWidth="1"/>
    <col min="3592" max="3594" width="12.625" style="2" customWidth="1"/>
    <col min="3595" max="3841" width="9" style="2"/>
    <col min="3842" max="3842" width="12.625" style="2" customWidth="1"/>
    <col min="3843" max="3843" width="2.625" style="2" customWidth="1"/>
    <col min="3844" max="3844" width="12.625" style="2" customWidth="1"/>
    <col min="3845" max="3845" width="2.625" style="2" customWidth="1"/>
    <col min="3846" max="3846" width="12.625" style="2" customWidth="1"/>
    <col min="3847" max="3847" width="2.625" style="2" customWidth="1"/>
    <col min="3848" max="3850" width="12.625" style="2" customWidth="1"/>
    <col min="3851" max="4097" width="9" style="2"/>
    <col min="4098" max="4098" width="12.625" style="2" customWidth="1"/>
    <col min="4099" max="4099" width="2.625" style="2" customWidth="1"/>
    <col min="4100" max="4100" width="12.625" style="2" customWidth="1"/>
    <col min="4101" max="4101" width="2.625" style="2" customWidth="1"/>
    <col min="4102" max="4102" width="12.625" style="2" customWidth="1"/>
    <col min="4103" max="4103" width="2.625" style="2" customWidth="1"/>
    <col min="4104" max="4106" width="12.625" style="2" customWidth="1"/>
    <col min="4107" max="4353" width="9" style="2"/>
    <col min="4354" max="4354" width="12.625" style="2" customWidth="1"/>
    <col min="4355" max="4355" width="2.625" style="2" customWidth="1"/>
    <col min="4356" max="4356" width="12.625" style="2" customWidth="1"/>
    <col min="4357" max="4357" width="2.625" style="2" customWidth="1"/>
    <col min="4358" max="4358" width="12.625" style="2" customWidth="1"/>
    <col min="4359" max="4359" width="2.625" style="2" customWidth="1"/>
    <col min="4360" max="4362" width="12.625" style="2" customWidth="1"/>
    <col min="4363" max="4609" width="9" style="2"/>
    <col min="4610" max="4610" width="12.625" style="2" customWidth="1"/>
    <col min="4611" max="4611" width="2.625" style="2" customWidth="1"/>
    <col min="4612" max="4612" width="12.625" style="2" customWidth="1"/>
    <col min="4613" max="4613" width="2.625" style="2" customWidth="1"/>
    <col min="4614" max="4614" width="12.625" style="2" customWidth="1"/>
    <col min="4615" max="4615" width="2.625" style="2" customWidth="1"/>
    <col min="4616" max="4618" width="12.625" style="2" customWidth="1"/>
    <col min="4619" max="4865" width="9" style="2"/>
    <col min="4866" max="4866" width="12.625" style="2" customWidth="1"/>
    <col min="4867" max="4867" width="2.625" style="2" customWidth="1"/>
    <col min="4868" max="4868" width="12.625" style="2" customWidth="1"/>
    <col min="4869" max="4869" width="2.625" style="2" customWidth="1"/>
    <col min="4870" max="4870" width="12.625" style="2" customWidth="1"/>
    <col min="4871" max="4871" width="2.625" style="2" customWidth="1"/>
    <col min="4872" max="4874" width="12.625" style="2" customWidth="1"/>
    <col min="4875" max="5121" width="9" style="2"/>
    <col min="5122" max="5122" width="12.625" style="2" customWidth="1"/>
    <col min="5123" max="5123" width="2.625" style="2" customWidth="1"/>
    <col min="5124" max="5124" width="12.625" style="2" customWidth="1"/>
    <col min="5125" max="5125" width="2.625" style="2" customWidth="1"/>
    <col min="5126" max="5126" width="12.625" style="2" customWidth="1"/>
    <col min="5127" max="5127" width="2.625" style="2" customWidth="1"/>
    <col min="5128" max="5130" width="12.625" style="2" customWidth="1"/>
    <col min="5131" max="5377" width="9" style="2"/>
    <col min="5378" max="5378" width="12.625" style="2" customWidth="1"/>
    <col min="5379" max="5379" width="2.625" style="2" customWidth="1"/>
    <col min="5380" max="5380" width="12.625" style="2" customWidth="1"/>
    <col min="5381" max="5381" width="2.625" style="2" customWidth="1"/>
    <col min="5382" max="5382" width="12.625" style="2" customWidth="1"/>
    <col min="5383" max="5383" width="2.625" style="2" customWidth="1"/>
    <col min="5384" max="5386" width="12.625" style="2" customWidth="1"/>
    <col min="5387" max="5633" width="9" style="2"/>
    <col min="5634" max="5634" width="12.625" style="2" customWidth="1"/>
    <col min="5635" max="5635" width="2.625" style="2" customWidth="1"/>
    <col min="5636" max="5636" width="12.625" style="2" customWidth="1"/>
    <col min="5637" max="5637" width="2.625" style="2" customWidth="1"/>
    <col min="5638" max="5638" width="12.625" style="2" customWidth="1"/>
    <col min="5639" max="5639" width="2.625" style="2" customWidth="1"/>
    <col min="5640" max="5642" width="12.625" style="2" customWidth="1"/>
    <col min="5643" max="5889" width="9" style="2"/>
    <col min="5890" max="5890" width="12.625" style="2" customWidth="1"/>
    <col min="5891" max="5891" width="2.625" style="2" customWidth="1"/>
    <col min="5892" max="5892" width="12.625" style="2" customWidth="1"/>
    <col min="5893" max="5893" width="2.625" style="2" customWidth="1"/>
    <col min="5894" max="5894" width="12.625" style="2" customWidth="1"/>
    <col min="5895" max="5895" width="2.625" style="2" customWidth="1"/>
    <col min="5896" max="5898" width="12.625" style="2" customWidth="1"/>
    <col min="5899" max="6145" width="9" style="2"/>
    <col min="6146" max="6146" width="12.625" style="2" customWidth="1"/>
    <col min="6147" max="6147" width="2.625" style="2" customWidth="1"/>
    <col min="6148" max="6148" width="12.625" style="2" customWidth="1"/>
    <col min="6149" max="6149" width="2.625" style="2" customWidth="1"/>
    <col min="6150" max="6150" width="12.625" style="2" customWidth="1"/>
    <col min="6151" max="6151" width="2.625" style="2" customWidth="1"/>
    <col min="6152" max="6154" width="12.625" style="2" customWidth="1"/>
    <col min="6155" max="6401" width="9" style="2"/>
    <col min="6402" max="6402" width="12.625" style="2" customWidth="1"/>
    <col min="6403" max="6403" width="2.625" style="2" customWidth="1"/>
    <col min="6404" max="6404" width="12.625" style="2" customWidth="1"/>
    <col min="6405" max="6405" width="2.625" style="2" customWidth="1"/>
    <col min="6406" max="6406" width="12.625" style="2" customWidth="1"/>
    <col min="6407" max="6407" width="2.625" style="2" customWidth="1"/>
    <col min="6408" max="6410" width="12.625" style="2" customWidth="1"/>
    <col min="6411" max="6657" width="9" style="2"/>
    <col min="6658" max="6658" width="12.625" style="2" customWidth="1"/>
    <col min="6659" max="6659" width="2.625" style="2" customWidth="1"/>
    <col min="6660" max="6660" width="12.625" style="2" customWidth="1"/>
    <col min="6661" max="6661" width="2.625" style="2" customWidth="1"/>
    <col min="6662" max="6662" width="12.625" style="2" customWidth="1"/>
    <col min="6663" max="6663" width="2.625" style="2" customWidth="1"/>
    <col min="6664" max="6666" width="12.625" style="2" customWidth="1"/>
    <col min="6667" max="6913" width="9" style="2"/>
    <col min="6914" max="6914" width="12.625" style="2" customWidth="1"/>
    <col min="6915" max="6915" width="2.625" style="2" customWidth="1"/>
    <col min="6916" max="6916" width="12.625" style="2" customWidth="1"/>
    <col min="6917" max="6917" width="2.625" style="2" customWidth="1"/>
    <col min="6918" max="6918" width="12.625" style="2" customWidth="1"/>
    <col min="6919" max="6919" width="2.625" style="2" customWidth="1"/>
    <col min="6920" max="6922" width="12.625" style="2" customWidth="1"/>
    <col min="6923" max="7169" width="9" style="2"/>
    <col min="7170" max="7170" width="12.625" style="2" customWidth="1"/>
    <col min="7171" max="7171" width="2.625" style="2" customWidth="1"/>
    <col min="7172" max="7172" width="12.625" style="2" customWidth="1"/>
    <col min="7173" max="7173" width="2.625" style="2" customWidth="1"/>
    <col min="7174" max="7174" width="12.625" style="2" customWidth="1"/>
    <col min="7175" max="7175" width="2.625" style="2" customWidth="1"/>
    <col min="7176" max="7178" width="12.625" style="2" customWidth="1"/>
    <col min="7179" max="7425" width="9" style="2"/>
    <col min="7426" max="7426" width="12.625" style="2" customWidth="1"/>
    <col min="7427" max="7427" width="2.625" style="2" customWidth="1"/>
    <col min="7428" max="7428" width="12.625" style="2" customWidth="1"/>
    <col min="7429" max="7429" width="2.625" style="2" customWidth="1"/>
    <col min="7430" max="7430" width="12.625" style="2" customWidth="1"/>
    <col min="7431" max="7431" width="2.625" style="2" customWidth="1"/>
    <col min="7432" max="7434" width="12.625" style="2" customWidth="1"/>
    <col min="7435" max="7681" width="9" style="2"/>
    <col min="7682" max="7682" width="12.625" style="2" customWidth="1"/>
    <col min="7683" max="7683" width="2.625" style="2" customWidth="1"/>
    <col min="7684" max="7684" width="12.625" style="2" customWidth="1"/>
    <col min="7685" max="7685" width="2.625" style="2" customWidth="1"/>
    <col min="7686" max="7686" width="12.625" style="2" customWidth="1"/>
    <col min="7687" max="7687" width="2.625" style="2" customWidth="1"/>
    <col min="7688" max="7690" width="12.625" style="2" customWidth="1"/>
    <col min="7691" max="7937" width="9" style="2"/>
    <col min="7938" max="7938" width="12.625" style="2" customWidth="1"/>
    <col min="7939" max="7939" width="2.625" style="2" customWidth="1"/>
    <col min="7940" max="7940" width="12.625" style="2" customWidth="1"/>
    <col min="7941" max="7941" width="2.625" style="2" customWidth="1"/>
    <col min="7942" max="7942" width="12.625" style="2" customWidth="1"/>
    <col min="7943" max="7943" width="2.625" style="2" customWidth="1"/>
    <col min="7944" max="7946" width="12.625" style="2" customWidth="1"/>
    <col min="7947" max="8193" width="9" style="2"/>
    <col min="8194" max="8194" width="12.625" style="2" customWidth="1"/>
    <col min="8195" max="8195" width="2.625" style="2" customWidth="1"/>
    <col min="8196" max="8196" width="12.625" style="2" customWidth="1"/>
    <col min="8197" max="8197" width="2.625" style="2" customWidth="1"/>
    <col min="8198" max="8198" width="12.625" style="2" customWidth="1"/>
    <col min="8199" max="8199" width="2.625" style="2" customWidth="1"/>
    <col min="8200" max="8202" width="12.625" style="2" customWidth="1"/>
    <col min="8203" max="8449" width="9" style="2"/>
    <col min="8450" max="8450" width="12.625" style="2" customWidth="1"/>
    <col min="8451" max="8451" width="2.625" style="2" customWidth="1"/>
    <col min="8452" max="8452" width="12.625" style="2" customWidth="1"/>
    <col min="8453" max="8453" width="2.625" style="2" customWidth="1"/>
    <col min="8454" max="8454" width="12.625" style="2" customWidth="1"/>
    <col min="8455" max="8455" width="2.625" style="2" customWidth="1"/>
    <col min="8456" max="8458" width="12.625" style="2" customWidth="1"/>
    <col min="8459" max="8705" width="9" style="2"/>
    <col min="8706" max="8706" width="12.625" style="2" customWidth="1"/>
    <col min="8707" max="8707" width="2.625" style="2" customWidth="1"/>
    <col min="8708" max="8708" width="12.625" style="2" customWidth="1"/>
    <col min="8709" max="8709" width="2.625" style="2" customWidth="1"/>
    <col min="8710" max="8710" width="12.625" style="2" customWidth="1"/>
    <col min="8711" max="8711" width="2.625" style="2" customWidth="1"/>
    <col min="8712" max="8714" width="12.625" style="2" customWidth="1"/>
    <col min="8715" max="8961" width="9" style="2"/>
    <col min="8962" max="8962" width="12.625" style="2" customWidth="1"/>
    <col min="8963" max="8963" width="2.625" style="2" customWidth="1"/>
    <col min="8964" max="8964" width="12.625" style="2" customWidth="1"/>
    <col min="8965" max="8965" width="2.625" style="2" customWidth="1"/>
    <col min="8966" max="8966" width="12.625" style="2" customWidth="1"/>
    <col min="8967" max="8967" width="2.625" style="2" customWidth="1"/>
    <col min="8968" max="8970" width="12.625" style="2" customWidth="1"/>
    <col min="8971" max="9217" width="9" style="2"/>
    <col min="9218" max="9218" width="12.625" style="2" customWidth="1"/>
    <col min="9219" max="9219" width="2.625" style="2" customWidth="1"/>
    <col min="9220" max="9220" width="12.625" style="2" customWidth="1"/>
    <col min="9221" max="9221" width="2.625" style="2" customWidth="1"/>
    <col min="9222" max="9222" width="12.625" style="2" customWidth="1"/>
    <col min="9223" max="9223" width="2.625" style="2" customWidth="1"/>
    <col min="9224" max="9226" width="12.625" style="2" customWidth="1"/>
    <col min="9227" max="9473" width="9" style="2"/>
    <col min="9474" max="9474" width="12.625" style="2" customWidth="1"/>
    <col min="9475" max="9475" width="2.625" style="2" customWidth="1"/>
    <col min="9476" max="9476" width="12.625" style="2" customWidth="1"/>
    <col min="9477" max="9477" width="2.625" style="2" customWidth="1"/>
    <col min="9478" max="9478" width="12.625" style="2" customWidth="1"/>
    <col min="9479" max="9479" width="2.625" style="2" customWidth="1"/>
    <col min="9480" max="9482" width="12.625" style="2" customWidth="1"/>
    <col min="9483" max="9729" width="9" style="2"/>
    <col min="9730" max="9730" width="12.625" style="2" customWidth="1"/>
    <col min="9731" max="9731" width="2.625" style="2" customWidth="1"/>
    <col min="9732" max="9732" width="12.625" style="2" customWidth="1"/>
    <col min="9733" max="9733" width="2.625" style="2" customWidth="1"/>
    <col min="9734" max="9734" width="12.625" style="2" customWidth="1"/>
    <col min="9735" max="9735" width="2.625" style="2" customWidth="1"/>
    <col min="9736" max="9738" width="12.625" style="2" customWidth="1"/>
    <col min="9739" max="9985" width="9" style="2"/>
    <col min="9986" max="9986" width="12.625" style="2" customWidth="1"/>
    <col min="9987" max="9987" width="2.625" style="2" customWidth="1"/>
    <col min="9988" max="9988" width="12.625" style="2" customWidth="1"/>
    <col min="9989" max="9989" width="2.625" style="2" customWidth="1"/>
    <col min="9990" max="9990" width="12.625" style="2" customWidth="1"/>
    <col min="9991" max="9991" width="2.625" style="2" customWidth="1"/>
    <col min="9992" max="9994" width="12.625" style="2" customWidth="1"/>
    <col min="9995" max="10241" width="9" style="2"/>
    <col min="10242" max="10242" width="12.625" style="2" customWidth="1"/>
    <col min="10243" max="10243" width="2.625" style="2" customWidth="1"/>
    <col min="10244" max="10244" width="12.625" style="2" customWidth="1"/>
    <col min="10245" max="10245" width="2.625" style="2" customWidth="1"/>
    <col min="10246" max="10246" width="12.625" style="2" customWidth="1"/>
    <col min="10247" max="10247" width="2.625" style="2" customWidth="1"/>
    <col min="10248" max="10250" width="12.625" style="2" customWidth="1"/>
    <col min="10251" max="10497" width="9" style="2"/>
    <col min="10498" max="10498" width="12.625" style="2" customWidth="1"/>
    <col min="10499" max="10499" width="2.625" style="2" customWidth="1"/>
    <col min="10500" max="10500" width="12.625" style="2" customWidth="1"/>
    <col min="10501" max="10501" width="2.625" style="2" customWidth="1"/>
    <col min="10502" max="10502" width="12.625" style="2" customWidth="1"/>
    <col min="10503" max="10503" width="2.625" style="2" customWidth="1"/>
    <col min="10504" max="10506" width="12.625" style="2" customWidth="1"/>
    <col min="10507" max="10753" width="9" style="2"/>
    <col min="10754" max="10754" width="12.625" style="2" customWidth="1"/>
    <col min="10755" max="10755" width="2.625" style="2" customWidth="1"/>
    <col min="10756" max="10756" width="12.625" style="2" customWidth="1"/>
    <col min="10757" max="10757" width="2.625" style="2" customWidth="1"/>
    <col min="10758" max="10758" width="12.625" style="2" customWidth="1"/>
    <col min="10759" max="10759" width="2.625" style="2" customWidth="1"/>
    <col min="10760" max="10762" width="12.625" style="2" customWidth="1"/>
    <col min="10763" max="11009" width="9" style="2"/>
    <col min="11010" max="11010" width="12.625" style="2" customWidth="1"/>
    <col min="11011" max="11011" width="2.625" style="2" customWidth="1"/>
    <col min="11012" max="11012" width="12.625" style="2" customWidth="1"/>
    <col min="11013" max="11013" width="2.625" style="2" customWidth="1"/>
    <col min="11014" max="11014" width="12.625" style="2" customWidth="1"/>
    <col min="11015" max="11015" width="2.625" style="2" customWidth="1"/>
    <col min="11016" max="11018" width="12.625" style="2" customWidth="1"/>
    <col min="11019" max="11265" width="9" style="2"/>
    <col min="11266" max="11266" width="12.625" style="2" customWidth="1"/>
    <col min="11267" max="11267" width="2.625" style="2" customWidth="1"/>
    <col min="11268" max="11268" width="12.625" style="2" customWidth="1"/>
    <col min="11269" max="11269" width="2.625" style="2" customWidth="1"/>
    <col min="11270" max="11270" width="12.625" style="2" customWidth="1"/>
    <col min="11271" max="11271" width="2.625" style="2" customWidth="1"/>
    <col min="11272" max="11274" width="12.625" style="2" customWidth="1"/>
    <col min="11275" max="11521" width="9" style="2"/>
    <col min="11522" max="11522" width="12.625" style="2" customWidth="1"/>
    <col min="11523" max="11523" width="2.625" style="2" customWidth="1"/>
    <col min="11524" max="11524" width="12.625" style="2" customWidth="1"/>
    <col min="11525" max="11525" width="2.625" style="2" customWidth="1"/>
    <col min="11526" max="11526" width="12.625" style="2" customWidth="1"/>
    <col min="11527" max="11527" width="2.625" style="2" customWidth="1"/>
    <col min="11528" max="11530" width="12.625" style="2" customWidth="1"/>
    <col min="11531" max="11777" width="9" style="2"/>
    <col min="11778" max="11778" width="12.625" style="2" customWidth="1"/>
    <col min="11779" max="11779" width="2.625" style="2" customWidth="1"/>
    <col min="11780" max="11780" width="12.625" style="2" customWidth="1"/>
    <col min="11781" max="11781" width="2.625" style="2" customWidth="1"/>
    <col min="11782" max="11782" width="12.625" style="2" customWidth="1"/>
    <col min="11783" max="11783" width="2.625" style="2" customWidth="1"/>
    <col min="11784" max="11786" width="12.625" style="2" customWidth="1"/>
    <col min="11787" max="12033" width="9" style="2"/>
    <col min="12034" max="12034" width="12.625" style="2" customWidth="1"/>
    <col min="12035" max="12035" width="2.625" style="2" customWidth="1"/>
    <col min="12036" max="12036" width="12.625" style="2" customWidth="1"/>
    <col min="12037" max="12037" width="2.625" style="2" customWidth="1"/>
    <col min="12038" max="12038" width="12.625" style="2" customWidth="1"/>
    <col min="12039" max="12039" width="2.625" style="2" customWidth="1"/>
    <col min="12040" max="12042" width="12.625" style="2" customWidth="1"/>
    <col min="12043" max="12289" width="9" style="2"/>
    <col min="12290" max="12290" width="12.625" style="2" customWidth="1"/>
    <col min="12291" max="12291" width="2.625" style="2" customWidth="1"/>
    <col min="12292" max="12292" width="12.625" style="2" customWidth="1"/>
    <col min="12293" max="12293" width="2.625" style="2" customWidth="1"/>
    <col min="12294" max="12294" width="12.625" style="2" customWidth="1"/>
    <col min="12295" max="12295" width="2.625" style="2" customWidth="1"/>
    <col min="12296" max="12298" width="12.625" style="2" customWidth="1"/>
    <col min="12299" max="12545" width="9" style="2"/>
    <col min="12546" max="12546" width="12.625" style="2" customWidth="1"/>
    <col min="12547" max="12547" width="2.625" style="2" customWidth="1"/>
    <col min="12548" max="12548" width="12.625" style="2" customWidth="1"/>
    <col min="12549" max="12549" width="2.625" style="2" customWidth="1"/>
    <col min="12550" max="12550" width="12.625" style="2" customWidth="1"/>
    <col min="12551" max="12551" width="2.625" style="2" customWidth="1"/>
    <col min="12552" max="12554" width="12.625" style="2" customWidth="1"/>
    <col min="12555" max="12801" width="9" style="2"/>
    <col min="12802" max="12802" width="12.625" style="2" customWidth="1"/>
    <col min="12803" max="12803" width="2.625" style="2" customWidth="1"/>
    <col min="12804" max="12804" width="12.625" style="2" customWidth="1"/>
    <col min="12805" max="12805" width="2.625" style="2" customWidth="1"/>
    <col min="12806" max="12806" width="12.625" style="2" customWidth="1"/>
    <col min="12807" max="12807" width="2.625" style="2" customWidth="1"/>
    <col min="12808" max="12810" width="12.625" style="2" customWidth="1"/>
    <col min="12811" max="13057" width="9" style="2"/>
    <col min="13058" max="13058" width="12.625" style="2" customWidth="1"/>
    <col min="13059" max="13059" width="2.625" style="2" customWidth="1"/>
    <col min="13060" max="13060" width="12.625" style="2" customWidth="1"/>
    <col min="13061" max="13061" width="2.625" style="2" customWidth="1"/>
    <col min="13062" max="13062" width="12.625" style="2" customWidth="1"/>
    <col min="13063" max="13063" width="2.625" style="2" customWidth="1"/>
    <col min="13064" max="13066" width="12.625" style="2" customWidth="1"/>
    <col min="13067" max="13313" width="9" style="2"/>
    <col min="13314" max="13314" width="12.625" style="2" customWidth="1"/>
    <col min="13315" max="13315" width="2.625" style="2" customWidth="1"/>
    <col min="13316" max="13316" width="12.625" style="2" customWidth="1"/>
    <col min="13317" max="13317" width="2.625" style="2" customWidth="1"/>
    <col min="13318" max="13318" width="12.625" style="2" customWidth="1"/>
    <col min="13319" max="13319" width="2.625" style="2" customWidth="1"/>
    <col min="13320" max="13322" width="12.625" style="2" customWidth="1"/>
    <col min="13323" max="13569" width="9" style="2"/>
    <col min="13570" max="13570" width="12.625" style="2" customWidth="1"/>
    <col min="13571" max="13571" width="2.625" style="2" customWidth="1"/>
    <col min="13572" max="13572" width="12.625" style="2" customWidth="1"/>
    <col min="13573" max="13573" width="2.625" style="2" customWidth="1"/>
    <col min="13574" max="13574" width="12.625" style="2" customWidth="1"/>
    <col min="13575" max="13575" width="2.625" style="2" customWidth="1"/>
    <col min="13576" max="13578" width="12.625" style="2" customWidth="1"/>
    <col min="13579" max="13825" width="9" style="2"/>
    <col min="13826" max="13826" width="12.625" style="2" customWidth="1"/>
    <col min="13827" max="13827" width="2.625" style="2" customWidth="1"/>
    <col min="13828" max="13828" width="12.625" style="2" customWidth="1"/>
    <col min="13829" max="13829" width="2.625" style="2" customWidth="1"/>
    <col min="13830" max="13830" width="12.625" style="2" customWidth="1"/>
    <col min="13831" max="13831" width="2.625" style="2" customWidth="1"/>
    <col min="13832" max="13834" width="12.625" style="2" customWidth="1"/>
    <col min="13835" max="14081" width="9" style="2"/>
    <col min="14082" max="14082" width="12.625" style="2" customWidth="1"/>
    <col min="14083" max="14083" width="2.625" style="2" customWidth="1"/>
    <col min="14084" max="14084" width="12.625" style="2" customWidth="1"/>
    <col min="14085" max="14085" width="2.625" style="2" customWidth="1"/>
    <col min="14086" max="14086" width="12.625" style="2" customWidth="1"/>
    <col min="14087" max="14087" width="2.625" style="2" customWidth="1"/>
    <col min="14088" max="14090" width="12.625" style="2" customWidth="1"/>
    <col min="14091" max="14337" width="9" style="2"/>
    <col min="14338" max="14338" width="12.625" style="2" customWidth="1"/>
    <col min="14339" max="14339" width="2.625" style="2" customWidth="1"/>
    <col min="14340" max="14340" width="12.625" style="2" customWidth="1"/>
    <col min="14341" max="14341" width="2.625" style="2" customWidth="1"/>
    <col min="14342" max="14342" width="12.625" style="2" customWidth="1"/>
    <col min="14343" max="14343" width="2.625" style="2" customWidth="1"/>
    <col min="14344" max="14346" width="12.625" style="2" customWidth="1"/>
    <col min="14347" max="14593" width="9" style="2"/>
    <col min="14594" max="14594" width="12.625" style="2" customWidth="1"/>
    <col min="14595" max="14595" width="2.625" style="2" customWidth="1"/>
    <col min="14596" max="14596" width="12.625" style="2" customWidth="1"/>
    <col min="14597" max="14597" width="2.625" style="2" customWidth="1"/>
    <col min="14598" max="14598" width="12.625" style="2" customWidth="1"/>
    <col min="14599" max="14599" width="2.625" style="2" customWidth="1"/>
    <col min="14600" max="14602" width="12.625" style="2" customWidth="1"/>
    <col min="14603" max="14849" width="9" style="2"/>
    <col min="14850" max="14850" width="12.625" style="2" customWidth="1"/>
    <col min="14851" max="14851" width="2.625" style="2" customWidth="1"/>
    <col min="14852" max="14852" width="12.625" style="2" customWidth="1"/>
    <col min="14853" max="14853" width="2.625" style="2" customWidth="1"/>
    <col min="14854" max="14854" width="12.625" style="2" customWidth="1"/>
    <col min="14855" max="14855" width="2.625" style="2" customWidth="1"/>
    <col min="14856" max="14858" width="12.625" style="2" customWidth="1"/>
    <col min="14859" max="15105" width="9" style="2"/>
    <col min="15106" max="15106" width="12.625" style="2" customWidth="1"/>
    <col min="15107" max="15107" width="2.625" style="2" customWidth="1"/>
    <col min="15108" max="15108" width="12.625" style="2" customWidth="1"/>
    <col min="15109" max="15109" width="2.625" style="2" customWidth="1"/>
    <col min="15110" max="15110" width="12.625" style="2" customWidth="1"/>
    <col min="15111" max="15111" width="2.625" style="2" customWidth="1"/>
    <col min="15112" max="15114" width="12.625" style="2" customWidth="1"/>
    <col min="15115" max="15361" width="9" style="2"/>
    <col min="15362" max="15362" width="12.625" style="2" customWidth="1"/>
    <col min="15363" max="15363" width="2.625" style="2" customWidth="1"/>
    <col min="15364" max="15364" width="12.625" style="2" customWidth="1"/>
    <col min="15365" max="15365" width="2.625" style="2" customWidth="1"/>
    <col min="15366" max="15366" width="12.625" style="2" customWidth="1"/>
    <col min="15367" max="15367" width="2.625" style="2" customWidth="1"/>
    <col min="15368" max="15370" width="12.625" style="2" customWidth="1"/>
    <col min="15371" max="15617" width="9" style="2"/>
    <col min="15618" max="15618" width="12.625" style="2" customWidth="1"/>
    <col min="15619" max="15619" width="2.625" style="2" customWidth="1"/>
    <col min="15620" max="15620" width="12.625" style="2" customWidth="1"/>
    <col min="15621" max="15621" width="2.625" style="2" customWidth="1"/>
    <col min="15622" max="15622" width="12.625" style="2" customWidth="1"/>
    <col min="15623" max="15623" width="2.625" style="2" customWidth="1"/>
    <col min="15624" max="15626" width="12.625" style="2" customWidth="1"/>
    <col min="15627" max="15873" width="9" style="2"/>
    <col min="15874" max="15874" width="12.625" style="2" customWidth="1"/>
    <col min="15875" max="15875" width="2.625" style="2" customWidth="1"/>
    <col min="15876" max="15876" width="12.625" style="2" customWidth="1"/>
    <col min="15877" max="15877" width="2.625" style="2" customWidth="1"/>
    <col min="15878" max="15878" width="12.625" style="2" customWidth="1"/>
    <col min="15879" max="15879" width="2.625" style="2" customWidth="1"/>
    <col min="15880" max="15882" width="12.625" style="2" customWidth="1"/>
    <col min="15883" max="16129" width="9" style="2"/>
    <col min="16130" max="16130" width="12.625" style="2" customWidth="1"/>
    <col min="16131" max="16131" width="2.625" style="2" customWidth="1"/>
    <col min="16132" max="16132" width="12.625" style="2" customWidth="1"/>
    <col min="16133" max="16133" width="2.625" style="2" customWidth="1"/>
    <col min="16134" max="16134" width="12.625" style="2" customWidth="1"/>
    <col min="16135" max="16135" width="2.625" style="2" customWidth="1"/>
    <col min="16136" max="16138" width="12.625" style="2" customWidth="1"/>
    <col min="16139" max="16384" width="9" style="2"/>
  </cols>
  <sheetData>
    <row r="1" spans="1:12" s="1" customFormat="1" ht="13.5" customHeight="1">
      <c r="B1" s="404" t="s">
        <v>283</v>
      </c>
      <c r="C1" s="5"/>
      <c r="D1" s="5"/>
      <c r="E1" s="404" t="s">
        <v>284</v>
      </c>
      <c r="G1" s="454" t="s">
        <v>285</v>
      </c>
      <c r="H1" s="455"/>
      <c r="I1" s="7"/>
      <c r="J1" s="406" t="s">
        <v>286</v>
      </c>
      <c r="K1" s="407"/>
    </row>
    <row r="2" spans="1:12" s="1" customFormat="1" ht="13.5">
      <c r="B2" s="405"/>
      <c r="C2" s="5"/>
      <c r="D2" s="5"/>
      <c r="E2" s="405"/>
      <c r="G2" s="10" t="s">
        <v>287</v>
      </c>
      <c r="H2" s="14" t="s">
        <v>288</v>
      </c>
      <c r="I2" s="7"/>
      <c r="J2" s="10" t="s">
        <v>289</v>
      </c>
      <c r="K2" s="11" t="s">
        <v>290</v>
      </c>
    </row>
    <row r="3" spans="1:12" s="1" customFormat="1" ht="13.5">
      <c r="B3" s="4"/>
      <c r="C3" s="6"/>
      <c r="D3" s="6"/>
      <c r="E3" s="4"/>
      <c r="F3" s="7"/>
      <c r="G3" s="8"/>
      <c r="H3" s="9"/>
      <c r="I3" s="7"/>
      <c r="J3" s="8"/>
      <c r="K3" s="9"/>
      <c r="L3" s="7"/>
    </row>
    <row r="4" spans="1:12" ht="13.5">
      <c r="E4" s="3" t="s">
        <v>471</v>
      </c>
      <c r="G4" s="3" t="s">
        <v>292</v>
      </c>
      <c r="I4" s="408" t="s">
        <v>477</v>
      </c>
      <c r="J4" s="408"/>
      <c r="K4" s="408"/>
    </row>
    <row r="5" spans="1:12" ht="13.5" customHeight="1">
      <c r="B5" s="387" t="s">
        <v>10</v>
      </c>
      <c r="E5" s="390" t="s">
        <v>5</v>
      </c>
      <c r="F5" s="391"/>
      <c r="G5" s="392" t="s">
        <v>478</v>
      </c>
      <c r="H5" s="391"/>
      <c r="I5" s="391"/>
      <c r="J5" s="391"/>
      <c r="K5" s="391"/>
    </row>
    <row r="6" spans="1:12" ht="13.5">
      <c r="B6" s="388"/>
      <c r="E6" s="390" t="s">
        <v>6</v>
      </c>
      <c r="F6" s="391"/>
      <c r="G6" s="393" t="s">
        <v>479</v>
      </c>
      <c r="H6" s="394"/>
      <c r="I6" s="394"/>
      <c r="J6" s="394"/>
      <c r="K6" s="395"/>
    </row>
    <row r="7" spans="1:12" ht="13.5">
      <c r="B7" s="388"/>
      <c r="E7" s="391"/>
      <c r="F7" s="391"/>
      <c r="G7" s="396"/>
      <c r="H7" s="397"/>
      <c r="I7" s="397"/>
      <c r="J7" s="397"/>
      <c r="K7" s="398"/>
    </row>
    <row r="8" spans="1:12" ht="13.5">
      <c r="B8" s="389"/>
      <c r="E8" s="391"/>
      <c r="F8" s="391"/>
      <c r="G8" s="396"/>
      <c r="H8" s="397"/>
      <c r="I8" s="397"/>
      <c r="J8" s="397"/>
      <c r="K8" s="398"/>
    </row>
    <row r="9" spans="1:12" ht="13.5">
      <c r="E9" s="391"/>
      <c r="F9" s="391"/>
      <c r="G9" s="399"/>
      <c r="H9" s="400"/>
      <c r="I9" s="400"/>
      <c r="J9" s="400"/>
      <c r="K9" s="401"/>
    </row>
    <row r="10" spans="1:12" ht="13.5">
      <c r="A10" s="139" t="s">
        <v>1033</v>
      </c>
    </row>
    <row r="11" spans="1:12" ht="13.5">
      <c r="A11" s="65" t="s">
        <v>833</v>
      </c>
      <c r="B11" s="427" t="s">
        <v>7</v>
      </c>
      <c r="C11" s="427"/>
      <c r="D11" s="67" t="s">
        <v>834</v>
      </c>
      <c r="E11" s="427" t="s">
        <v>8</v>
      </c>
      <c r="F11" s="427"/>
      <c r="G11" s="427"/>
      <c r="H11" s="427"/>
      <c r="I11" s="427"/>
      <c r="J11" s="427"/>
      <c r="K11" s="427"/>
    </row>
    <row r="12" spans="1:12" ht="24.95" customHeight="1">
      <c r="A12" s="66"/>
      <c r="B12" s="393" t="s">
        <v>480</v>
      </c>
      <c r="C12" s="428"/>
      <c r="D12" s="133"/>
      <c r="E12" s="381" t="s">
        <v>481</v>
      </c>
      <c r="F12" s="382"/>
      <c r="G12" s="382"/>
      <c r="H12" s="382"/>
      <c r="I12" s="382"/>
      <c r="J12" s="382"/>
      <c r="K12" s="383"/>
    </row>
    <row r="13" spans="1:12" ht="24.95" customHeight="1">
      <c r="A13" s="66"/>
      <c r="B13" s="429"/>
      <c r="C13" s="430"/>
      <c r="D13" s="134"/>
      <c r="E13" s="384" t="s">
        <v>482</v>
      </c>
      <c r="F13" s="385"/>
      <c r="G13" s="385"/>
      <c r="H13" s="385"/>
      <c r="I13" s="385"/>
      <c r="J13" s="385"/>
      <c r="K13" s="386"/>
    </row>
    <row r="14" spans="1:12" ht="24.95" customHeight="1">
      <c r="A14" s="66"/>
      <c r="B14" s="429"/>
      <c r="C14" s="430"/>
      <c r="D14" s="134"/>
      <c r="E14" s="384" t="s">
        <v>483</v>
      </c>
      <c r="F14" s="385"/>
      <c r="G14" s="385"/>
      <c r="H14" s="385"/>
      <c r="I14" s="385"/>
      <c r="J14" s="385"/>
      <c r="K14" s="386"/>
    </row>
    <row r="15" spans="1:12" ht="24.95" customHeight="1">
      <c r="A15" s="66"/>
      <c r="B15" s="429"/>
      <c r="C15" s="430"/>
      <c r="D15" s="134"/>
      <c r="E15" s="384" t="s">
        <v>484</v>
      </c>
      <c r="F15" s="385"/>
      <c r="G15" s="385"/>
      <c r="H15" s="385"/>
      <c r="I15" s="385"/>
      <c r="J15" s="385"/>
      <c r="K15" s="386"/>
    </row>
    <row r="16" spans="1:12" ht="24.95" customHeight="1">
      <c r="A16" s="66"/>
      <c r="B16" s="429"/>
      <c r="C16" s="430"/>
      <c r="D16" s="134"/>
      <c r="E16" s="384" t="s">
        <v>485</v>
      </c>
      <c r="F16" s="385"/>
      <c r="G16" s="385"/>
      <c r="H16" s="385"/>
      <c r="I16" s="385"/>
      <c r="J16" s="385"/>
      <c r="K16" s="386"/>
    </row>
    <row r="17" spans="1:11" ht="24.95" customHeight="1">
      <c r="A17" s="66"/>
      <c r="B17" s="431"/>
      <c r="C17" s="430"/>
      <c r="D17" s="134"/>
      <c r="E17" s="365"/>
      <c r="F17" s="366"/>
      <c r="G17" s="366"/>
      <c r="H17" s="366"/>
      <c r="I17" s="366"/>
      <c r="J17" s="366"/>
      <c r="K17" s="367"/>
    </row>
    <row r="18" spans="1:11" ht="24.95" customHeight="1">
      <c r="A18" s="66"/>
      <c r="B18" s="431"/>
      <c r="C18" s="430"/>
      <c r="D18" s="134"/>
      <c r="E18" s="362"/>
      <c r="F18" s="363"/>
      <c r="G18" s="363"/>
      <c r="H18" s="363"/>
      <c r="I18" s="363"/>
      <c r="J18" s="363"/>
      <c r="K18" s="364"/>
    </row>
    <row r="19" spans="1:11" ht="24.95" customHeight="1">
      <c r="A19" s="66"/>
      <c r="B19" s="431"/>
      <c r="C19" s="430"/>
      <c r="D19" s="134"/>
      <c r="E19" s="365"/>
      <c r="F19" s="366"/>
      <c r="G19" s="366"/>
      <c r="H19" s="366"/>
      <c r="I19" s="366"/>
      <c r="J19" s="366"/>
      <c r="K19" s="367"/>
    </row>
    <row r="20" spans="1:11" ht="24.95" customHeight="1">
      <c r="A20" s="66"/>
      <c r="B20" s="431"/>
      <c r="C20" s="430"/>
      <c r="D20" s="134"/>
      <c r="E20" s="368"/>
      <c r="F20" s="369"/>
      <c r="G20" s="369"/>
      <c r="H20" s="369"/>
      <c r="I20" s="369"/>
      <c r="J20" s="369"/>
      <c r="K20" s="370"/>
    </row>
    <row r="21" spans="1:11" ht="24.95" customHeight="1">
      <c r="A21" s="66"/>
      <c r="B21" s="393" t="s">
        <v>486</v>
      </c>
      <c r="C21" s="428"/>
      <c r="D21" s="133"/>
      <c r="E21" s="381" t="s">
        <v>487</v>
      </c>
      <c r="F21" s="382"/>
      <c r="G21" s="382"/>
      <c r="H21" s="382"/>
      <c r="I21" s="382"/>
      <c r="J21" s="382"/>
      <c r="K21" s="383"/>
    </row>
    <row r="22" spans="1:11" ht="24.95" customHeight="1">
      <c r="A22" s="66"/>
      <c r="B22" s="429"/>
      <c r="C22" s="430"/>
      <c r="D22" s="134"/>
      <c r="E22" s="384" t="s">
        <v>488</v>
      </c>
      <c r="F22" s="385"/>
      <c r="G22" s="385"/>
      <c r="H22" s="385"/>
      <c r="I22" s="385"/>
      <c r="J22" s="385"/>
      <c r="K22" s="386"/>
    </row>
    <row r="23" spans="1:11" ht="24.95" customHeight="1">
      <c r="A23" s="66"/>
      <c r="B23" s="429"/>
      <c r="C23" s="430"/>
      <c r="D23" s="134"/>
      <c r="E23" s="384" t="s">
        <v>489</v>
      </c>
      <c r="F23" s="385"/>
      <c r="G23" s="385"/>
      <c r="H23" s="385"/>
      <c r="I23" s="385"/>
      <c r="J23" s="385"/>
      <c r="K23" s="386"/>
    </row>
    <row r="24" spans="1:11" ht="24.95" customHeight="1">
      <c r="A24" s="66"/>
      <c r="B24" s="429"/>
      <c r="C24" s="430"/>
      <c r="D24" s="134"/>
      <c r="E24" s="384" t="s">
        <v>490</v>
      </c>
      <c r="F24" s="385"/>
      <c r="G24" s="385"/>
      <c r="H24" s="385"/>
      <c r="I24" s="385"/>
      <c r="J24" s="385"/>
      <c r="K24" s="386"/>
    </row>
    <row r="25" spans="1:11" ht="24.95" customHeight="1">
      <c r="A25" s="66"/>
      <c r="B25" s="429"/>
      <c r="C25" s="430"/>
      <c r="D25" s="134"/>
      <c r="E25" s="365"/>
      <c r="F25" s="366"/>
      <c r="G25" s="366"/>
      <c r="H25" s="366"/>
      <c r="I25" s="366"/>
      <c r="J25" s="366"/>
      <c r="K25" s="367"/>
    </row>
    <row r="26" spans="1:11" ht="24.95" customHeight="1">
      <c r="A26" s="66"/>
      <c r="B26" s="431"/>
      <c r="C26" s="430"/>
      <c r="D26" s="134"/>
      <c r="E26" s="365"/>
      <c r="F26" s="366"/>
      <c r="G26" s="366"/>
      <c r="H26" s="366"/>
      <c r="I26" s="366"/>
      <c r="J26" s="366"/>
      <c r="K26" s="367"/>
    </row>
    <row r="27" spans="1:11" ht="24.95" customHeight="1">
      <c r="A27" s="66"/>
      <c r="B27" s="431"/>
      <c r="C27" s="430"/>
      <c r="D27" s="134"/>
      <c r="E27" s="362"/>
      <c r="F27" s="363"/>
      <c r="G27" s="363"/>
      <c r="H27" s="363"/>
      <c r="I27" s="363"/>
      <c r="J27" s="363"/>
      <c r="K27" s="364"/>
    </row>
    <row r="28" spans="1:11" ht="24.95" customHeight="1">
      <c r="A28" s="66"/>
      <c r="B28" s="431"/>
      <c r="C28" s="430"/>
      <c r="D28" s="134"/>
      <c r="E28" s="365"/>
      <c r="F28" s="366"/>
      <c r="G28" s="366"/>
      <c r="H28" s="366"/>
      <c r="I28" s="366"/>
      <c r="J28" s="366"/>
      <c r="K28" s="367"/>
    </row>
    <row r="29" spans="1:11" ht="24.95" customHeight="1">
      <c r="A29" s="66"/>
      <c r="B29" s="432"/>
      <c r="C29" s="433"/>
      <c r="D29" s="135"/>
      <c r="E29" s="368"/>
      <c r="F29" s="369"/>
      <c r="G29" s="369"/>
      <c r="H29" s="369"/>
      <c r="I29" s="369"/>
      <c r="J29" s="369"/>
      <c r="K29" s="370"/>
    </row>
    <row r="30" spans="1:11" ht="24.95" customHeight="1">
      <c r="A30" s="66"/>
      <c r="B30" s="429" t="s">
        <v>491</v>
      </c>
      <c r="C30" s="430"/>
      <c r="D30" s="134"/>
      <c r="E30" s="381" t="s">
        <v>492</v>
      </c>
      <c r="F30" s="382"/>
      <c r="G30" s="382"/>
      <c r="H30" s="382"/>
      <c r="I30" s="382"/>
      <c r="J30" s="382"/>
      <c r="K30" s="383"/>
    </row>
    <row r="31" spans="1:11" ht="24.95" customHeight="1">
      <c r="A31" s="66"/>
      <c r="B31" s="429"/>
      <c r="C31" s="430"/>
      <c r="D31" s="134"/>
      <c r="E31" s="384" t="s">
        <v>493</v>
      </c>
      <c r="F31" s="385"/>
      <c r="G31" s="385"/>
      <c r="H31" s="385"/>
      <c r="I31" s="385"/>
      <c r="J31" s="385"/>
      <c r="K31" s="386"/>
    </row>
    <row r="32" spans="1:11" ht="24.95" customHeight="1">
      <c r="A32" s="66"/>
      <c r="B32" s="429"/>
      <c r="C32" s="430"/>
      <c r="D32" s="134"/>
      <c r="E32" s="384" t="s">
        <v>494</v>
      </c>
      <c r="F32" s="385"/>
      <c r="G32" s="385"/>
      <c r="H32" s="385"/>
      <c r="I32" s="385"/>
      <c r="J32" s="385"/>
      <c r="K32" s="386"/>
    </row>
    <row r="33" spans="1:11" ht="24.95" customHeight="1">
      <c r="A33" s="66"/>
      <c r="B33" s="429"/>
      <c r="C33" s="430"/>
      <c r="D33" s="134"/>
      <c r="E33" s="384" t="s">
        <v>495</v>
      </c>
      <c r="F33" s="385"/>
      <c r="G33" s="385"/>
      <c r="H33" s="385"/>
      <c r="I33" s="385"/>
      <c r="J33" s="385"/>
      <c r="K33" s="386"/>
    </row>
    <row r="34" spans="1:11" ht="24.95" customHeight="1">
      <c r="A34" s="66"/>
      <c r="B34" s="429"/>
      <c r="C34" s="430"/>
      <c r="D34" s="134"/>
      <c r="E34" s="384" t="s">
        <v>496</v>
      </c>
      <c r="F34" s="385"/>
      <c r="G34" s="385"/>
      <c r="H34" s="385"/>
      <c r="I34" s="385"/>
      <c r="J34" s="385"/>
      <c r="K34" s="386"/>
    </row>
    <row r="35" spans="1:11" ht="24.95" customHeight="1">
      <c r="A35" s="66"/>
      <c r="B35" s="431"/>
      <c r="C35" s="430"/>
      <c r="D35" s="134"/>
      <c r="E35" s="365"/>
      <c r="F35" s="366"/>
      <c r="G35" s="366"/>
      <c r="H35" s="366"/>
      <c r="I35" s="366"/>
      <c r="J35" s="366"/>
      <c r="K35" s="367"/>
    </row>
    <row r="36" spans="1:11" ht="24.95" customHeight="1">
      <c r="A36" s="66"/>
      <c r="B36" s="431"/>
      <c r="C36" s="430"/>
      <c r="D36" s="134"/>
      <c r="E36" s="362"/>
      <c r="F36" s="363"/>
      <c r="G36" s="363"/>
      <c r="H36" s="363"/>
      <c r="I36" s="363"/>
      <c r="J36" s="363"/>
      <c r="K36" s="364"/>
    </row>
    <row r="37" spans="1:11" ht="24.95" customHeight="1">
      <c r="A37" s="66"/>
      <c r="B37" s="431"/>
      <c r="C37" s="430"/>
      <c r="D37" s="134"/>
      <c r="E37" s="365"/>
      <c r="F37" s="366"/>
      <c r="G37" s="366"/>
      <c r="H37" s="366"/>
      <c r="I37" s="366"/>
      <c r="J37" s="366"/>
      <c r="K37" s="367"/>
    </row>
    <row r="38" spans="1:11" ht="24.95" customHeight="1">
      <c r="A38" s="66"/>
      <c r="B38" s="431"/>
      <c r="C38" s="430"/>
      <c r="D38" s="134"/>
      <c r="E38" s="368"/>
      <c r="F38" s="369"/>
      <c r="G38" s="369"/>
      <c r="H38" s="369"/>
      <c r="I38" s="369"/>
      <c r="J38" s="369"/>
      <c r="K38" s="370"/>
    </row>
    <row r="39" spans="1:11" ht="24.95" customHeight="1">
      <c r="A39" s="66"/>
      <c r="B39" s="393"/>
      <c r="C39" s="428"/>
      <c r="D39" s="136"/>
      <c r="E39" s="372"/>
      <c r="F39" s="373"/>
      <c r="G39" s="373"/>
      <c r="H39" s="373"/>
      <c r="I39" s="373"/>
      <c r="J39" s="373"/>
      <c r="K39" s="374"/>
    </row>
    <row r="40" spans="1:11" ht="24.95" customHeight="1">
      <c r="A40" s="66"/>
      <c r="B40" s="429"/>
      <c r="C40" s="430"/>
      <c r="D40" s="137"/>
      <c r="E40" s="365"/>
      <c r="F40" s="366"/>
      <c r="G40" s="366"/>
      <c r="H40" s="366"/>
      <c r="I40" s="366"/>
      <c r="J40" s="366"/>
      <c r="K40" s="367"/>
    </row>
    <row r="41" spans="1:11" ht="24.95" customHeight="1">
      <c r="A41" s="66"/>
      <c r="B41" s="429"/>
      <c r="C41" s="430"/>
      <c r="D41" s="137"/>
      <c r="E41" s="365"/>
      <c r="F41" s="366"/>
      <c r="G41" s="366"/>
      <c r="H41" s="366"/>
      <c r="I41" s="366"/>
      <c r="J41" s="366"/>
      <c r="K41" s="367"/>
    </row>
    <row r="42" spans="1:11" ht="24.95" customHeight="1">
      <c r="A42" s="66"/>
      <c r="B42" s="429"/>
      <c r="C42" s="430"/>
      <c r="D42" s="137"/>
      <c r="E42" s="365"/>
      <c r="F42" s="366"/>
      <c r="G42" s="366"/>
      <c r="H42" s="366"/>
      <c r="I42" s="366"/>
      <c r="J42" s="366"/>
      <c r="K42" s="367"/>
    </row>
    <row r="43" spans="1:11" ht="24.95" customHeight="1">
      <c r="A43" s="66"/>
      <c r="B43" s="429"/>
      <c r="C43" s="430"/>
      <c r="D43" s="137"/>
      <c r="E43" s="365"/>
      <c r="F43" s="366"/>
      <c r="G43" s="366"/>
      <c r="H43" s="366"/>
      <c r="I43" s="366"/>
      <c r="J43" s="366"/>
      <c r="K43" s="367"/>
    </row>
    <row r="44" spans="1:11" ht="24.95" customHeight="1">
      <c r="A44" s="66"/>
      <c r="B44" s="431"/>
      <c r="C44" s="430"/>
      <c r="D44" s="137"/>
      <c r="E44" s="365"/>
      <c r="F44" s="366"/>
      <c r="G44" s="366"/>
      <c r="H44" s="366"/>
      <c r="I44" s="366"/>
      <c r="J44" s="366"/>
      <c r="K44" s="367"/>
    </row>
    <row r="45" spans="1:11" ht="24.95" customHeight="1">
      <c r="A45" s="66"/>
      <c r="B45" s="431"/>
      <c r="C45" s="430"/>
      <c r="D45" s="137"/>
      <c r="E45" s="362"/>
      <c r="F45" s="363"/>
      <c r="G45" s="363"/>
      <c r="H45" s="363"/>
      <c r="I45" s="363"/>
      <c r="J45" s="363"/>
      <c r="K45" s="364"/>
    </row>
    <row r="46" spans="1:11" ht="24.95" customHeight="1">
      <c r="A46" s="66"/>
      <c r="B46" s="431"/>
      <c r="C46" s="430"/>
      <c r="D46" s="137"/>
      <c r="E46" s="365"/>
      <c r="F46" s="366"/>
      <c r="G46" s="366"/>
      <c r="H46" s="366"/>
      <c r="I46" s="366"/>
      <c r="J46" s="366"/>
      <c r="K46" s="367"/>
    </row>
    <row r="47" spans="1:11" ht="24.95" customHeight="1">
      <c r="A47" s="66"/>
      <c r="B47" s="432"/>
      <c r="C47" s="433"/>
      <c r="D47" s="138"/>
      <c r="E47" s="368"/>
      <c r="F47" s="369"/>
      <c r="G47" s="369"/>
      <c r="H47" s="369"/>
      <c r="I47" s="369"/>
      <c r="J47" s="369"/>
      <c r="K47" s="370"/>
    </row>
    <row r="48" spans="1:11" ht="13.5"/>
    <row r="49" spans="2:11" ht="13.5">
      <c r="B49" s="2" t="s">
        <v>9</v>
      </c>
    </row>
    <row r="50" spans="2:11" ht="13.5">
      <c r="B50" s="409" t="s">
        <v>497</v>
      </c>
      <c r="C50" s="410"/>
      <c r="D50" s="410"/>
      <c r="E50" s="410"/>
      <c r="F50" s="410"/>
      <c r="G50" s="411"/>
      <c r="H50" s="409" t="s">
        <v>498</v>
      </c>
      <c r="I50" s="410"/>
      <c r="J50" s="410"/>
      <c r="K50" s="411"/>
    </row>
    <row r="51" spans="2:11" ht="13.5">
      <c r="B51" s="412"/>
      <c r="C51" s="413"/>
      <c r="D51" s="413"/>
      <c r="E51" s="413"/>
      <c r="F51" s="413"/>
      <c r="G51" s="414"/>
      <c r="H51" s="412"/>
      <c r="I51" s="413"/>
      <c r="J51" s="413"/>
      <c r="K51" s="414"/>
    </row>
    <row r="52" spans="2:11" ht="13.5">
      <c r="B52" s="412"/>
      <c r="C52" s="413"/>
      <c r="D52" s="413"/>
      <c r="E52" s="413"/>
      <c r="F52" s="413"/>
      <c r="G52" s="414"/>
      <c r="H52" s="412"/>
      <c r="I52" s="413"/>
      <c r="J52" s="413"/>
      <c r="K52" s="414"/>
    </row>
    <row r="53" spans="2:11" ht="13.5">
      <c r="B53" s="412"/>
      <c r="C53" s="413"/>
      <c r="D53" s="413"/>
      <c r="E53" s="413"/>
      <c r="F53" s="413"/>
      <c r="G53" s="414"/>
      <c r="H53" s="412"/>
      <c r="I53" s="413"/>
      <c r="J53" s="413"/>
      <c r="K53" s="414"/>
    </row>
    <row r="54" spans="2:11" ht="13.5">
      <c r="B54" s="412"/>
      <c r="C54" s="413"/>
      <c r="D54" s="413"/>
      <c r="E54" s="413"/>
      <c r="F54" s="413"/>
      <c r="G54" s="414"/>
      <c r="H54" s="412"/>
      <c r="I54" s="413"/>
      <c r="J54" s="413"/>
      <c r="K54" s="414"/>
    </row>
    <row r="55" spans="2:11" ht="13.5">
      <c r="B55" s="412"/>
      <c r="C55" s="413"/>
      <c r="D55" s="413"/>
      <c r="E55" s="413"/>
      <c r="F55" s="413"/>
      <c r="G55" s="414"/>
      <c r="H55" s="412"/>
      <c r="I55" s="413"/>
      <c r="J55" s="413"/>
      <c r="K55" s="414"/>
    </row>
    <row r="56" spans="2:11" ht="13.5">
      <c r="B56" s="412"/>
      <c r="C56" s="413"/>
      <c r="D56" s="413"/>
      <c r="E56" s="413"/>
      <c r="F56" s="413"/>
      <c r="G56" s="414"/>
      <c r="H56" s="412"/>
      <c r="I56" s="413"/>
      <c r="J56" s="413"/>
      <c r="K56" s="414"/>
    </row>
    <row r="57" spans="2:11" ht="13.5">
      <c r="B57" s="412"/>
      <c r="C57" s="413"/>
      <c r="D57" s="413"/>
      <c r="E57" s="413"/>
      <c r="F57" s="413"/>
      <c r="G57" s="414"/>
      <c r="H57" s="412"/>
      <c r="I57" s="413"/>
      <c r="J57" s="413"/>
      <c r="K57" s="414"/>
    </row>
    <row r="58" spans="2:11" ht="13.5">
      <c r="B58" s="412"/>
      <c r="C58" s="413"/>
      <c r="D58" s="413"/>
      <c r="E58" s="413"/>
      <c r="F58" s="413"/>
      <c r="G58" s="414"/>
      <c r="H58" s="412"/>
      <c r="I58" s="413"/>
      <c r="J58" s="413"/>
      <c r="K58" s="414"/>
    </row>
    <row r="59" spans="2:11" ht="13.5">
      <c r="B59" s="412"/>
      <c r="C59" s="413"/>
      <c r="D59" s="413"/>
      <c r="E59" s="413"/>
      <c r="F59" s="413"/>
      <c r="G59" s="414"/>
      <c r="H59" s="412"/>
      <c r="I59" s="413"/>
      <c r="J59" s="413"/>
      <c r="K59" s="414"/>
    </row>
    <row r="60" spans="2:11" ht="13.5">
      <c r="B60" s="412"/>
      <c r="C60" s="413"/>
      <c r="D60" s="413"/>
      <c r="E60" s="413"/>
      <c r="F60" s="413"/>
      <c r="G60" s="414"/>
      <c r="H60" s="412"/>
      <c r="I60" s="413"/>
      <c r="J60" s="413"/>
      <c r="K60" s="414"/>
    </row>
    <row r="61" spans="2:11" ht="13.5">
      <c r="B61" s="412"/>
      <c r="C61" s="413"/>
      <c r="D61" s="413"/>
      <c r="E61" s="413"/>
      <c r="F61" s="413"/>
      <c r="G61" s="414"/>
      <c r="H61" s="412"/>
      <c r="I61" s="413"/>
      <c r="J61" s="413"/>
      <c r="K61" s="414"/>
    </row>
    <row r="62" spans="2:11" ht="13.5">
      <c r="B62" s="415"/>
      <c r="C62" s="416"/>
      <c r="D62" s="416"/>
      <c r="E62" s="416"/>
      <c r="F62" s="416"/>
      <c r="G62" s="417"/>
      <c r="H62" s="421"/>
      <c r="I62" s="422"/>
      <c r="J62" s="422"/>
      <c r="K62" s="423"/>
    </row>
    <row r="63" spans="2:11" ht="13.5">
      <c r="B63" s="415"/>
      <c r="C63" s="416"/>
      <c r="D63" s="416"/>
      <c r="E63" s="416"/>
      <c r="F63" s="416"/>
      <c r="G63" s="417"/>
      <c r="H63" s="421"/>
      <c r="I63" s="422"/>
      <c r="J63" s="422"/>
      <c r="K63" s="423"/>
    </row>
    <row r="64" spans="2:11" ht="13.5">
      <c r="B64" s="415"/>
      <c r="C64" s="416"/>
      <c r="D64" s="416"/>
      <c r="E64" s="416"/>
      <c r="F64" s="416"/>
      <c r="G64" s="417"/>
      <c r="H64" s="421"/>
      <c r="I64" s="422"/>
      <c r="J64" s="422"/>
      <c r="K64" s="423"/>
    </row>
    <row r="65" spans="2:11" ht="13.5">
      <c r="B65" s="415"/>
      <c r="C65" s="416"/>
      <c r="D65" s="416"/>
      <c r="E65" s="416"/>
      <c r="F65" s="416"/>
      <c r="G65" s="417"/>
      <c r="H65" s="421"/>
      <c r="I65" s="422"/>
      <c r="J65" s="422"/>
      <c r="K65" s="423"/>
    </row>
    <row r="66" spans="2:11" ht="13.5">
      <c r="B66" s="415"/>
      <c r="C66" s="416"/>
      <c r="D66" s="416"/>
      <c r="E66" s="416"/>
      <c r="F66" s="416"/>
      <c r="G66" s="417"/>
      <c r="H66" s="421"/>
      <c r="I66" s="422"/>
      <c r="J66" s="422"/>
      <c r="K66" s="423"/>
    </row>
    <row r="67" spans="2:11" ht="13.5">
      <c r="B67" s="415"/>
      <c r="C67" s="416"/>
      <c r="D67" s="416"/>
      <c r="E67" s="416"/>
      <c r="F67" s="416"/>
      <c r="G67" s="417"/>
      <c r="H67" s="421"/>
      <c r="I67" s="422"/>
      <c r="J67" s="422"/>
      <c r="K67" s="423"/>
    </row>
    <row r="68" spans="2:11" ht="13.5">
      <c r="B68" s="415"/>
      <c r="C68" s="416"/>
      <c r="D68" s="416"/>
      <c r="E68" s="416"/>
      <c r="F68" s="416"/>
      <c r="G68" s="417"/>
      <c r="H68" s="421"/>
      <c r="I68" s="422"/>
      <c r="J68" s="422"/>
      <c r="K68" s="423"/>
    </row>
    <row r="69" spans="2:11" ht="13.5">
      <c r="B69" s="415"/>
      <c r="C69" s="416"/>
      <c r="D69" s="416"/>
      <c r="E69" s="416"/>
      <c r="F69" s="416"/>
      <c r="G69" s="417"/>
      <c r="H69" s="421"/>
      <c r="I69" s="422"/>
      <c r="J69" s="422"/>
      <c r="K69" s="423"/>
    </row>
    <row r="70" spans="2:11" ht="13.5">
      <c r="B70" s="418"/>
      <c r="C70" s="419"/>
      <c r="D70" s="419"/>
      <c r="E70" s="419"/>
      <c r="F70" s="419"/>
      <c r="G70" s="420"/>
      <c r="H70" s="424"/>
      <c r="I70" s="425"/>
      <c r="J70" s="425"/>
      <c r="K70" s="426"/>
    </row>
    <row r="71" spans="2:11" ht="13.5"/>
    <row r="72" spans="2:11" ht="13.5"/>
    <row r="73" spans="2:11" ht="13.5"/>
    <row r="74" spans="2:11" ht="13.5"/>
    <row r="75" spans="2:11" ht="13.5"/>
    <row r="76" spans="2:11" ht="13.5"/>
    <row r="77" spans="2:11" ht="13.5"/>
    <row r="78" spans="2:11" ht="13.5"/>
    <row r="79" spans="2:11" ht="13.5"/>
    <row r="80" spans="2:11" ht="13.5"/>
    <row r="81" ht="13.5"/>
    <row r="82" ht="13.5"/>
    <row r="83" ht="13.5"/>
    <row r="84" ht="13.5"/>
    <row r="85" ht="13.5"/>
    <row r="86" ht="13.5"/>
    <row r="87" ht="13.5"/>
    <row r="88" ht="13.5"/>
    <row r="89" ht="13.5"/>
    <row r="90" ht="13.5"/>
    <row r="91" ht="13.5"/>
    <row r="92" ht="13.5"/>
    <row r="93" ht="13.5"/>
    <row r="94" ht="13.5"/>
    <row r="95" ht="13.5"/>
    <row r="96" ht="13.5"/>
    <row r="97" ht="13.5"/>
    <row r="98" ht="13.5"/>
    <row r="99" ht="13.5"/>
    <row r="100" ht="13.5"/>
    <row r="101" ht="13.5"/>
    <row r="102" ht="13.5"/>
  </sheetData>
  <mergeCells count="54">
    <mergeCell ref="B5:B8"/>
    <mergeCell ref="E5:F5"/>
    <mergeCell ref="G5:K5"/>
    <mergeCell ref="E6:F9"/>
    <mergeCell ref="G6:K9"/>
    <mergeCell ref="B1:B2"/>
    <mergeCell ref="E1:E2"/>
    <mergeCell ref="G1:H1"/>
    <mergeCell ref="J1:K1"/>
    <mergeCell ref="I4:K4"/>
    <mergeCell ref="B50:G70"/>
    <mergeCell ref="H50:K70"/>
    <mergeCell ref="B11:C11"/>
    <mergeCell ref="E11:K11"/>
    <mergeCell ref="B12:C20"/>
    <mergeCell ref="B21:C29"/>
    <mergeCell ref="B30:C38"/>
    <mergeCell ref="B39:C47"/>
    <mergeCell ref="E12:K12"/>
    <mergeCell ref="E13:K13"/>
    <mergeCell ref="E14:K14"/>
    <mergeCell ref="E15:K15"/>
    <mergeCell ref="E16:K16"/>
    <mergeCell ref="E17:K17"/>
    <mergeCell ref="E18:K18"/>
    <mergeCell ref="E19:K19"/>
    <mergeCell ref="E20:K20"/>
    <mergeCell ref="E21:K21"/>
    <mergeCell ref="E22:K22"/>
    <mergeCell ref="E23:K23"/>
    <mergeCell ref="E24:K24"/>
    <mergeCell ref="E25:K25"/>
    <mergeCell ref="E26:K26"/>
    <mergeCell ref="E27:K27"/>
    <mergeCell ref="E28:K28"/>
    <mergeCell ref="E29:K29"/>
    <mergeCell ref="E30:K30"/>
    <mergeCell ref="E31:K31"/>
    <mergeCell ref="E32:K32"/>
    <mergeCell ref="E33:K33"/>
    <mergeCell ref="E34:K34"/>
    <mergeCell ref="E35:K35"/>
    <mergeCell ref="E36:K36"/>
    <mergeCell ref="E37:K37"/>
    <mergeCell ref="E38:K38"/>
    <mergeCell ref="E39:K39"/>
    <mergeCell ref="E45:K45"/>
    <mergeCell ref="E46:K46"/>
    <mergeCell ref="E47:K47"/>
    <mergeCell ref="E40:K40"/>
    <mergeCell ref="E41:K41"/>
    <mergeCell ref="E42:K42"/>
    <mergeCell ref="E43:K43"/>
    <mergeCell ref="E44:K44"/>
  </mergeCells>
  <phoneticPr fontId="1"/>
  <hyperlinks>
    <hyperlink ref="I4:K4" location="データ一覧表!A43" tooltip="ﾃﾞｰﾀ一覧表のシートへ戻る" display="ユニット番号　01C048L33"/>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FF0000"/>
  </sheetPr>
  <dimension ref="A1:L102"/>
  <sheetViews>
    <sheetView workbookViewId="0">
      <selection activeCell="I4" sqref="I4:K4"/>
    </sheetView>
  </sheetViews>
  <sheetFormatPr defaultRowHeight="20.100000000000001" customHeight="1"/>
  <cols>
    <col min="1" max="1" width="10.625" style="2" customWidth="1"/>
    <col min="2" max="2" width="17.25" style="2" customWidth="1"/>
    <col min="3" max="3" width="2.625" style="2" customWidth="1"/>
    <col min="4" max="4" width="3.625" style="2" customWidth="1"/>
    <col min="5" max="5" width="17.25" style="2" customWidth="1"/>
    <col min="6" max="6" width="2.625" style="2" customWidth="1"/>
    <col min="7" max="8" width="14.375" style="2" customWidth="1"/>
    <col min="9" max="9" width="3.625" style="2" customWidth="1"/>
    <col min="10" max="11" width="14.125" style="2" customWidth="1"/>
    <col min="12" max="12" width="3.25" style="2" customWidth="1"/>
    <col min="13" max="257" width="9" style="2"/>
    <col min="258" max="258" width="12.625" style="2" customWidth="1"/>
    <col min="259" max="259" width="2.625" style="2" customWidth="1"/>
    <col min="260" max="260" width="12.625" style="2" customWidth="1"/>
    <col min="261" max="261" width="2.625" style="2" customWidth="1"/>
    <col min="262" max="262" width="12.625" style="2" customWidth="1"/>
    <col min="263" max="263" width="2.625" style="2" customWidth="1"/>
    <col min="264" max="266" width="12.625" style="2" customWidth="1"/>
    <col min="267" max="513" width="9" style="2"/>
    <col min="514" max="514" width="12.625" style="2" customWidth="1"/>
    <col min="515" max="515" width="2.625" style="2" customWidth="1"/>
    <col min="516" max="516" width="12.625" style="2" customWidth="1"/>
    <col min="517" max="517" width="2.625" style="2" customWidth="1"/>
    <col min="518" max="518" width="12.625" style="2" customWidth="1"/>
    <col min="519" max="519" width="2.625" style="2" customWidth="1"/>
    <col min="520" max="522" width="12.625" style="2" customWidth="1"/>
    <col min="523" max="769" width="9" style="2"/>
    <col min="770" max="770" width="12.625" style="2" customWidth="1"/>
    <col min="771" max="771" width="2.625" style="2" customWidth="1"/>
    <col min="772" max="772" width="12.625" style="2" customWidth="1"/>
    <col min="773" max="773" width="2.625" style="2" customWidth="1"/>
    <col min="774" max="774" width="12.625" style="2" customWidth="1"/>
    <col min="775" max="775" width="2.625" style="2" customWidth="1"/>
    <col min="776" max="778" width="12.625" style="2" customWidth="1"/>
    <col min="779" max="1025" width="9" style="2"/>
    <col min="1026" max="1026" width="12.625" style="2" customWidth="1"/>
    <col min="1027" max="1027" width="2.625" style="2" customWidth="1"/>
    <col min="1028" max="1028" width="12.625" style="2" customWidth="1"/>
    <col min="1029" max="1029" width="2.625" style="2" customWidth="1"/>
    <col min="1030" max="1030" width="12.625" style="2" customWidth="1"/>
    <col min="1031" max="1031" width="2.625" style="2" customWidth="1"/>
    <col min="1032" max="1034" width="12.625" style="2" customWidth="1"/>
    <col min="1035" max="1281" width="9" style="2"/>
    <col min="1282" max="1282" width="12.625" style="2" customWidth="1"/>
    <col min="1283" max="1283" width="2.625" style="2" customWidth="1"/>
    <col min="1284" max="1284" width="12.625" style="2" customWidth="1"/>
    <col min="1285" max="1285" width="2.625" style="2" customWidth="1"/>
    <col min="1286" max="1286" width="12.625" style="2" customWidth="1"/>
    <col min="1287" max="1287" width="2.625" style="2" customWidth="1"/>
    <col min="1288" max="1290" width="12.625" style="2" customWidth="1"/>
    <col min="1291" max="1537" width="9" style="2"/>
    <col min="1538" max="1538" width="12.625" style="2" customWidth="1"/>
    <col min="1539" max="1539" width="2.625" style="2" customWidth="1"/>
    <col min="1540" max="1540" width="12.625" style="2" customWidth="1"/>
    <col min="1541" max="1541" width="2.625" style="2" customWidth="1"/>
    <col min="1542" max="1542" width="12.625" style="2" customWidth="1"/>
    <col min="1543" max="1543" width="2.625" style="2" customWidth="1"/>
    <col min="1544" max="1546" width="12.625" style="2" customWidth="1"/>
    <col min="1547" max="1793" width="9" style="2"/>
    <col min="1794" max="1794" width="12.625" style="2" customWidth="1"/>
    <col min="1795" max="1795" width="2.625" style="2" customWidth="1"/>
    <col min="1796" max="1796" width="12.625" style="2" customWidth="1"/>
    <col min="1797" max="1797" width="2.625" style="2" customWidth="1"/>
    <col min="1798" max="1798" width="12.625" style="2" customWidth="1"/>
    <col min="1799" max="1799" width="2.625" style="2" customWidth="1"/>
    <col min="1800" max="1802" width="12.625" style="2" customWidth="1"/>
    <col min="1803" max="2049" width="9" style="2"/>
    <col min="2050" max="2050" width="12.625" style="2" customWidth="1"/>
    <col min="2051" max="2051" width="2.625" style="2" customWidth="1"/>
    <col min="2052" max="2052" width="12.625" style="2" customWidth="1"/>
    <col min="2053" max="2053" width="2.625" style="2" customWidth="1"/>
    <col min="2054" max="2054" width="12.625" style="2" customWidth="1"/>
    <col min="2055" max="2055" width="2.625" style="2" customWidth="1"/>
    <col min="2056" max="2058" width="12.625" style="2" customWidth="1"/>
    <col min="2059" max="2305" width="9" style="2"/>
    <col min="2306" max="2306" width="12.625" style="2" customWidth="1"/>
    <col min="2307" max="2307" width="2.625" style="2" customWidth="1"/>
    <col min="2308" max="2308" width="12.625" style="2" customWidth="1"/>
    <col min="2309" max="2309" width="2.625" style="2" customWidth="1"/>
    <col min="2310" max="2310" width="12.625" style="2" customWidth="1"/>
    <col min="2311" max="2311" width="2.625" style="2" customWidth="1"/>
    <col min="2312" max="2314" width="12.625" style="2" customWidth="1"/>
    <col min="2315" max="2561" width="9" style="2"/>
    <col min="2562" max="2562" width="12.625" style="2" customWidth="1"/>
    <col min="2563" max="2563" width="2.625" style="2" customWidth="1"/>
    <col min="2564" max="2564" width="12.625" style="2" customWidth="1"/>
    <col min="2565" max="2565" width="2.625" style="2" customWidth="1"/>
    <col min="2566" max="2566" width="12.625" style="2" customWidth="1"/>
    <col min="2567" max="2567" width="2.625" style="2" customWidth="1"/>
    <col min="2568" max="2570" width="12.625" style="2" customWidth="1"/>
    <col min="2571" max="2817" width="9" style="2"/>
    <col min="2818" max="2818" width="12.625" style="2" customWidth="1"/>
    <col min="2819" max="2819" width="2.625" style="2" customWidth="1"/>
    <col min="2820" max="2820" width="12.625" style="2" customWidth="1"/>
    <col min="2821" max="2821" width="2.625" style="2" customWidth="1"/>
    <col min="2822" max="2822" width="12.625" style="2" customWidth="1"/>
    <col min="2823" max="2823" width="2.625" style="2" customWidth="1"/>
    <col min="2824" max="2826" width="12.625" style="2" customWidth="1"/>
    <col min="2827" max="3073" width="9" style="2"/>
    <col min="3074" max="3074" width="12.625" style="2" customWidth="1"/>
    <col min="3075" max="3075" width="2.625" style="2" customWidth="1"/>
    <col min="3076" max="3076" width="12.625" style="2" customWidth="1"/>
    <col min="3077" max="3077" width="2.625" style="2" customWidth="1"/>
    <col min="3078" max="3078" width="12.625" style="2" customWidth="1"/>
    <col min="3079" max="3079" width="2.625" style="2" customWidth="1"/>
    <col min="3080" max="3082" width="12.625" style="2" customWidth="1"/>
    <col min="3083" max="3329" width="9" style="2"/>
    <col min="3330" max="3330" width="12.625" style="2" customWidth="1"/>
    <col min="3331" max="3331" width="2.625" style="2" customWidth="1"/>
    <col min="3332" max="3332" width="12.625" style="2" customWidth="1"/>
    <col min="3333" max="3333" width="2.625" style="2" customWidth="1"/>
    <col min="3334" max="3334" width="12.625" style="2" customWidth="1"/>
    <col min="3335" max="3335" width="2.625" style="2" customWidth="1"/>
    <col min="3336" max="3338" width="12.625" style="2" customWidth="1"/>
    <col min="3339" max="3585" width="9" style="2"/>
    <col min="3586" max="3586" width="12.625" style="2" customWidth="1"/>
    <col min="3587" max="3587" width="2.625" style="2" customWidth="1"/>
    <col min="3588" max="3588" width="12.625" style="2" customWidth="1"/>
    <col min="3589" max="3589" width="2.625" style="2" customWidth="1"/>
    <col min="3590" max="3590" width="12.625" style="2" customWidth="1"/>
    <col min="3591" max="3591" width="2.625" style="2" customWidth="1"/>
    <col min="3592" max="3594" width="12.625" style="2" customWidth="1"/>
    <col min="3595" max="3841" width="9" style="2"/>
    <col min="3842" max="3842" width="12.625" style="2" customWidth="1"/>
    <col min="3843" max="3843" width="2.625" style="2" customWidth="1"/>
    <col min="3844" max="3844" width="12.625" style="2" customWidth="1"/>
    <col min="3845" max="3845" width="2.625" style="2" customWidth="1"/>
    <col min="3846" max="3846" width="12.625" style="2" customWidth="1"/>
    <col min="3847" max="3847" width="2.625" style="2" customWidth="1"/>
    <col min="3848" max="3850" width="12.625" style="2" customWidth="1"/>
    <col min="3851" max="4097" width="9" style="2"/>
    <col min="4098" max="4098" width="12.625" style="2" customWidth="1"/>
    <col min="4099" max="4099" width="2.625" style="2" customWidth="1"/>
    <col min="4100" max="4100" width="12.625" style="2" customWidth="1"/>
    <col min="4101" max="4101" width="2.625" style="2" customWidth="1"/>
    <col min="4102" max="4102" width="12.625" style="2" customWidth="1"/>
    <col min="4103" max="4103" width="2.625" style="2" customWidth="1"/>
    <col min="4104" max="4106" width="12.625" style="2" customWidth="1"/>
    <col min="4107" max="4353" width="9" style="2"/>
    <col min="4354" max="4354" width="12.625" style="2" customWidth="1"/>
    <col min="4355" max="4355" width="2.625" style="2" customWidth="1"/>
    <col min="4356" max="4356" width="12.625" style="2" customWidth="1"/>
    <col min="4357" max="4357" width="2.625" style="2" customWidth="1"/>
    <col min="4358" max="4358" width="12.625" style="2" customWidth="1"/>
    <col min="4359" max="4359" width="2.625" style="2" customWidth="1"/>
    <col min="4360" max="4362" width="12.625" style="2" customWidth="1"/>
    <col min="4363" max="4609" width="9" style="2"/>
    <col min="4610" max="4610" width="12.625" style="2" customWidth="1"/>
    <col min="4611" max="4611" width="2.625" style="2" customWidth="1"/>
    <col min="4612" max="4612" width="12.625" style="2" customWidth="1"/>
    <col min="4613" max="4613" width="2.625" style="2" customWidth="1"/>
    <col min="4614" max="4614" width="12.625" style="2" customWidth="1"/>
    <col min="4615" max="4615" width="2.625" style="2" customWidth="1"/>
    <col min="4616" max="4618" width="12.625" style="2" customWidth="1"/>
    <col min="4619" max="4865" width="9" style="2"/>
    <col min="4866" max="4866" width="12.625" style="2" customWidth="1"/>
    <col min="4867" max="4867" width="2.625" style="2" customWidth="1"/>
    <col min="4868" max="4868" width="12.625" style="2" customWidth="1"/>
    <col min="4869" max="4869" width="2.625" style="2" customWidth="1"/>
    <col min="4870" max="4870" width="12.625" style="2" customWidth="1"/>
    <col min="4871" max="4871" width="2.625" style="2" customWidth="1"/>
    <col min="4872" max="4874" width="12.625" style="2" customWidth="1"/>
    <col min="4875" max="5121" width="9" style="2"/>
    <col min="5122" max="5122" width="12.625" style="2" customWidth="1"/>
    <col min="5123" max="5123" width="2.625" style="2" customWidth="1"/>
    <col min="5124" max="5124" width="12.625" style="2" customWidth="1"/>
    <col min="5125" max="5125" width="2.625" style="2" customWidth="1"/>
    <col min="5126" max="5126" width="12.625" style="2" customWidth="1"/>
    <col min="5127" max="5127" width="2.625" style="2" customWidth="1"/>
    <col min="5128" max="5130" width="12.625" style="2" customWidth="1"/>
    <col min="5131" max="5377" width="9" style="2"/>
    <col min="5378" max="5378" width="12.625" style="2" customWidth="1"/>
    <col min="5379" max="5379" width="2.625" style="2" customWidth="1"/>
    <col min="5380" max="5380" width="12.625" style="2" customWidth="1"/>
    <col min="5381" max="5381" width="2.625" style="2" customWidth="1"/>
    <col min="5382" max="5382" width="12.625" style="2" customWidth="1"/>
    <col min="5383" max="5383" width="2.625" style="2" customWidth="1"/>
    <col min="5384" max="5386" width="12.625" style="2" customWidth="1"/>
    <col min="5387" max="5633" width="9" style="2"/>
    <col min="5634" max="5634" width="12.625" style="2" customWidth="1"/>
    <col min="5635" max="5635" width="2.625" style="2" customWidth="1"/>
    <col min="5636" max="5636" width="12.625" style="2" customWidth="1"/>
    <col min="5637" max="5637" width="2.625" style="2" customWidth="1"/>
    <col min="5638" max="5638" width="12.625" style="2" customWidth="1"/>
    <col min="5639" max="5639" width="2.625" style="2" customWidth="1"/>
    <col min="5640" max="5642" width="12.625" style="2" customWidth="1"/>
    <col min="5643" max="5889" width="9" style="2"/>
    <col min="5890" max="5890" width="12.625" style="2" customWidth="1"/>
    <col min="5891" max="5891" width="2.625" style="2" customWidth="1"/>
    <col min="5892" max="5892" width="12.625" style="2" customWidth="1"/>
    <col min="5893" max="5893" width="2.625" style="2" customWidth="1"/>
    <col min="5894" max="5894" width="12.625" style="2" customWidth="1"/>
    <col min="5895" max="5895" width="2.625" style="2" customWidth="1"/>
    <col min="5896" max="5898" width="12.625" style="2" customWidth="1"/>
    <col min="5899" max="6145" width="9" style="2"/>
    <col min="6146" max="6146" width="12.625" style="2" customWidth="1"/>
    <col min="6147" max="6147" width="2.625" style="2" customWidth="1"/>
    <col min="6148" max="6148" width="12.625" style="2" customWidth="1"/>
    <col min="6149" max="6149" width="2.625" style="2" customWidth="1"/>
    <col min="6150" max="6150" width="12.625" style="2" customWidth="1"/>
    <col min="6151" max="6151" width="2.625" style="2" customWidth="1"/>
    <col min="6152" max="6154" width="12.625" style="2" customWidth="1"/>
    <col min="6155" max="6401" width="9" style="2"/>
    <col min="6402" max="6402" width="12.625" style="2" customWidth="1"/>
    <col min="6403" max="6403" width="2.625" style="2" customWidth="1"/>
    <col min="6404" max="6404" width="12.625" style="2" customWidth="1"/>
    <col min="6405" max="6405" width="2.625" style="2" customWidth="1"/>
    <col min="6406" max="6406" width="12.625" style="2" customWidth="1"/>
    <col min="6407" max="6407" width="2.625" style="2" customWidth="1"/>
    <col min="6408" max="6410" width="12.625" style="2" customWidth="1"/>
    <col min="6411" max="6657" width="9" style="2"/>
    <col min="6658" max="6658" width="12.625" style="2" customWidth="1"/>
    <col min="6659" max="6659" width="2.625" style="2" customWidth="1"/>
    <col min="6660" max="6660" width="12.625" style="2" customWidth="1"/>
    <col min="6661" max="6661" width="2.625" style="2" customWidth="1"/>
    <col min="6662" max="6662" width="12.625" style="2" customWidth="1"/>
    <col min="6663" max="6663" width="2.625" style="2" customWidth="1"/>
    <col min="6664" max="6666" width="12.625" style="2" customWidth="1"/>
    <col min="6667" max="6913" width="9" style="2"/>
    <col min="6914" max="6914" width="12.625" style="2" customWidth="1"/>
    <col min="6915" max="6915" width="2.625" style="2" customWidth="1"/>
    <col min="6916" max="6916" width="12.625" style="2" customWidth="1"/>
    <col min="6917" max="6917" width="2.625" style="2" customWidth="1"/>
    <col min="6918" max="6918" width="12.625" style="2" customWidth="1"/>
    <col min="6919" max="6919" width="2.625" style="2" customWidth="1"/>
    <col min="6920" max="6922" width="12.625" style="2" customWidth="1"/>
    <col min="6923" max="7169" width="9" style="2"/>
    <col min="7170" max="7170" width="12.625" style="2" customWidth="1"/>
    <col min="7171" max="7171" width="2.625" style="2" customWidth="1"/>
    <col min="7172" max="7172" width="12.625" style="2" customWidth="1"/>
    <col min="7173" max="7173" width="2.625" style="2" customWidth="1"/>
    <col min="7174" max="7174" width="12.625" style="2" customWidth="1"/>
    <col min="7175" max="7175" width="2.625" style="2" customWidth="1"/>
    <col min="7176" max="7178" width="12.625" style="2" customWidth="1"/>
    <col min="7179" max="7425" width="9" style="2"/>
    <col min="7426" max="7426" width="12.625" style="2" customWidth="1"/>
    <col min="7427" max="7427" width="2.625" style="2" customWidth="1"/>
    <col min="7428" max="7428" width="12.625" style="2" customWidth="1"/>
    <col min="7429" max="7429" width="2.625" style="2" customWidth="1"/>
    <col min="7430" max="7430" width="12.625" style="2" customWidth="1"/>
    <col min="7431" max="7431" width="2.625" style="2" customWidth="1"/>
    <col min="7432" max="7434" width="12.625" style="2" customWidth="1"/>
    <col min="7435" max="7681" width="9" style="2"/>
    <col min="7682" max="7682" width="12.625" style="2" customWidth="1"/>
    <col min="7683" max="7683" width="2.625" style="2" customWidth="1"/>
    <col min="7684" max="7684" width="12.625" style="2" customWidth="1"/>
    <col min="7685" max="7685" width="2.625" style="2" customWidth="1"/>
    <col min="7686" max="7686" width="12.625" style="2" customWidth="1"/>
    <col min="7687" max="7687" width="2.625" style="2" customWidth="1"/>
    <col min="7688" max="7690" width="12.625" style="2" customWidth="1"/>
    <col min="7691" max="7937" width="9" style="2"/>
    <col min="7938" max="7938" width="12.625" style="2" customWidth="1"/>
    <col min="7939" max="7939" width="2.625" style="2" customWidth="1"/>
    <col min="7940" max="7940" width="12.625" style="2" customWidth="1"/>
    <col min="7941" max="7941" width="2.625" style="2" customWidth="1"/>
    <col min="7942" max="7942" width="12.625" style="2" customWidth="1"/>
    <col min="7943" max="7943" width="2.625" style="2" customWidth="1"/>
    <col min="7944" max="7946" width="12.625" style="2" customWidth="1"/>
    <col min="7947" max="8193" width="9" style="2"/>
    <col min="8194" max="8194" width="12.625" style="2" customWidth="1"/>
    <col min="8195" max="8195" width="2.625" style="2" customWidth="1"/>
    <col min="8196" max="8196" width="12.625" style="2" customWidth="1"/>
    <col min="8197" max="8197" width="2.625" style="2" customWidth="1"/>
    <col min="8198" max="8198" width="12.625" style="2" customWidth="1"/>
    <col min="8199" max="8199" width="2.625" style="2" customWidth="1"/>
    <col min="8200" max="8202" width="12.625" style="2" customWidth="1"/>
    <col min="8203" max="8449" width="9" style="2"/>
    <col min="8450" max="8450" width="12.625" style="2" customWidth="1"/>
    <col min="8451" max="8451" width="2.625" style="2" customWidth="1"/>
    <col min="8452" max="8452" width="12.625" style="2" customWidth="1"/>
    <col min="8453" max="8453" width="2.625" style="2" customWidth="1"/>
    <col min="8454" max="8454" width="12.625" style="2" customWidth="1"/>
    <col min="8455" max="8455" width="2.625" style="2" customWidth="1"/>
    <col min="8456" max="8458" width="12.625" style="2" customWidth="1"/>
    <col min="8459" max="8705" width="9" style="2"/>
    <col min="8706" max="8706" width="12.625" style="2" customWidth="1"/>
    <col min="8707" max="8707" width="2.625" style="2" customWidth="1"/>
    <col min="8708" max="8708" width="12.625" style="2" customWidth="1"/>
    <col min="8709" max="8709" width="2.625" style="2" customWidth="1"/>
    <col min="8710" max="8710" width="12.625" style="2" customWidth="1"/>
    <col min="8711" max="8711" width="2.625" style="2" customWidth="1"/>
    <col min="8712" max="8714" width="12.625" style="2" customWidth="1"/>
    <col min="8715" max="8961" width="9" style="2"/>
    <col min="8962" max="8962" width="12.625" style="2" customWidth="1"/>
    <col min="8963" max="8963" width="2.625" style="2" customWidth="1"/>
    <col min="8964" max="8964" width="12.625" style="2" customWidth="1"/>
    <col min="8965" max="8965" width="2.625" style="2" customWidth="1"/>
    <col min="8966" max="8966" width="12.625" style="2" customWidth="1"/>
    <col min="8967" max="8967" width="2.625" style="2" customWidth="1"/>
    <col min="8968" max="8970" width="12.625" style="2" customWidth="1"/>
    <col min="8971" max="9217" width="9" style="2"/>
    <col min="9218" max="9218" width="12.625" style="2" customWidth="1"/>
    <col min="9219" max="9219" width="2.625" style="2" customWidth="1"/>
    <col min="9220" max="9220" width="12.625" style="2" customWidth="1"/>
    <col min="9221" max="9221" width="2.625" style="2" customWidth="1"/>
    <col min="9222" max="9222" width="12.625" style="2" customWidth="1"/>
    <col min="9223" max="9223" width="2.625" style="2" customWidth="1"/>
    <col min="9224" max="9226" width="12.625" style="2" customWidth="1"/>
    <col min="9227" max="9473" width="9" style="2"/>
    <col min="9474" max="9474" width="12.625" style="2" customWidth="1"/>
    <col min="9475" max="9475" width="2.625" style="2" customWidth="1"/>
    <col min="9476" max="9476" width="12.625" style="2" customWidth="1"/>
    <col min="9477" max="9477" width="2.625" style="2" customWidth="1"/>
    <col min="9478" max="9478" width="12.625" style="2" customWidth="1"/>
    <col min="9479" max="9479" width="2.625" style="2" customWidth="1"/>
    <col min="9480" max="9482" width="12.625" style="2" customWidth="1"/>
    <col min="9483" max="9729" width="9" style="2"/>
    <col min="9730" max="9730" width="12.625" style="2" customWidth="1"/>
    <col min="9731" max="9731" width="2.625" style="2" customWidth="1"/>
    <col min="9732" max="9732" width="12.625" style="2" customWidth="1"/>
    <col min="9733" max="9733" width="2.625" style="2" customWidth="1"/>
    <col min="9734" max="9734" width="12.625" style="2" customWidth="1"/>
    <col min="9735" max="9735" width="2.625" style="2" customWidth="1"/>
    <col min="9736" max="9738" width="12.625" style="2" customWidth="1"/>
    <col min="9739" max="9985" width="9" style="2"/>
    <col min="9986" max="9986" width="12.625" style="2" customWidth="1"/>
    <col min="9987" max="9987" width="2.625" style="2" customWidth="1"/>
    <col min="9988" max="9988" width="12.625" style="2" customWidth="1"/>
    <col min="9989" max="9989" width="2.625" style="2" customWidth="1"/>
    <col min="9990" max="9990" width="12.625" style="2" customWidth="1"/>
    <col min="9991" max="9991" width="2.625" style="2" customWidth="1"/>
    <col min="9992" max="9994" width="12.625" style="2" customWidth="1"/>
    <col min="9995" max="10241" width="9" style="2"/>
    <col min="10242" max="10242" width="12.625" style="2" customWidth="1"/>
    <col min="10243" max="10243" width="2.625" style="2" customWidth="1"/>
    <col min="10244" max="10244" width="12.625" style="2" customWidth="1"/>
    <col min="10245" max="10245" width="2.625" style="2" customWidth="1"/>
    <col min="10246" max="10246" width="12.625" style="2" customWidth="1"/>
    <col min="10247" max="10247" width="2.625" style="2" customWidth="1"/>
    <col min="10248" max="10250" width="12.625" style="2" customWidth="1"/>
    <col min="10251" max="10497" width="9" style="2"/>
    <col min="10498" max="10498" width="12.625" style="2" customWidth="1"/>
    <col min="10499" max="10499" width="2.625" style="2" customWidth="1"/>
    <col min="10500" max="10500" width="12.625" style="2" customWidth="1"/>
    <col min="10501" max="10501" width="2.625" style="2" customWidth="1"/>
    <col min="10502" max="10502" width="12.625" style="2" customWidth="1"/>
    <col min="10503" max="10503" width="2.625" style="2" customWidth="1"/>
    <col min="10504" max="10506" width="12.625" style="2" customWidth="1"/>
    <col min="10507" max="10753" width="9" style="2"/>
    <col min="10754" max="10754" width="12.625" style="2" customWidth="1"/>
    <col min="10755" max="10755" width="2.625" style="2" customWidth="1"/>
    <col min="10756" max="10756" width="12.625" style="2" customWidth="1"/>
    <col min="10757" max="10757" width="2.625" style="2" customWidth="1"/>
    <col min="10758" max="10758" width="12.625" style="2" customWidth="1"/>
    <col min="10759" max="10759" width="2.625" style="2" customWidth="1"/>
    <col min="10760" max="10762" width="12.625" style="2" customWidth="1"/>
    <col min="10763" max="11009" width="9" style="2"/>
    <col min="11010" max="11010" width="12.625" style="2" customWidth="1"/>
    <col min="11011" max="11011" width="2.625" style="2" customWidth="1"/>
    <col min="11012" max="11012" width="12.625" style="2" customWidth="1"/>
    <col min="11013" max="11013" width="2.625" style="2" customWidth="1"/>
    <col min="11014" max="11014" width="12.625" style="2" customWidth="1"/>
    <col min="11015" max="11015" width="2.625" style="2" customWidth="1"/>
    <col min="11016" max="11018" width="12.625" style="2" customWidth="1"/>
    <col min="11019" max="11265" width="9" style="2"/>
    <col min="11266" max="11266" width="12.625" style="2" customWidth="1"/>
    <col min="11267" max="11267" width="2.625" style="2" customWidth="1"/>
    <col min="11268" max="11268" width="12.625" style="2" customWidth="1"/>
    <col min="11269" max="11269" width="2.625" style="2" customWidth="1"/>
    <col min="11270" max="11270" width="12.625" style="2" customWidth="1"/>
    <col min="11271" max="11271" width="2.625" style="2" customWidth="1"/>
    <col min="11272" max="11274" width="12.625" style="2" customWidth="1"/>
    <col min="11275" max="11521" width="9" style="2"/>
    <col min="11522" max="11522" width="12.625" style="2" customWidth="1"/>
    <col min="11523" max="11523" width="2.625" style="2" customWidth="1"/>
    <col min="11524" max="11524" width="12.625" style="2" customWidth="1"/>
    <col min="11525" max="11525" width="2.625" style="2" customWidth="1"/>
    <col min="11526" max="11526" width="12.625" style="2" customWidth="1"/>
    <col min="11527" max="11527" width="2.625" style="2" customWidth="1"/>
    <col min="11528" max="11530" width="12.625" style="2" customWidth="1"/>
    <col min="11531" max="11777" width="9" style="2"/>
    <col min="11778" max="11778" width="12.625" style="2" customWidth="1"/>
    <col min="11779" max="11779" width="2.625" style="2" customWidth="1"/>
    <col min="11780" max="11780" width="12.625" style="2" customWidth="1"/>
    <col min="11781" max="11781" width="2.625" style="2" customWidth="1"/>
    <col min="11782" max="11782" width="12.625" style="2" customWidth="1"/>
    <col min="11783" max="11783" width="2.625" style="2" customWidth="1"/>
    <col min="11784" max="11786" width="12.625" style="2" customWidth="1"/>
    <col min="11787" max="12033" width="9" style="2"/>
    <col min="12034" max="12034" width="12.625" style="2" customWidth="1"/>
    <col min="12035" max="12035" width="2.625" style="2" customWidth="1"/>
    <col min="12036" max="12036" width="12.625" style="2" customWidth="1"/>
    <col min="12037" max="12037" width="2.625" style="2" customWidth="1"/>
    <col min="12038" max="12038" width="12.625" style="2" customWidth="1"/>
    <col min="12039" max="12039" width="2.625" style="2" customWidth="1"/>
    <col min="12040" max="12042" width="12.625" style="2" customWidth="1"/>
    <col min="12043" max="12289" width="9" style="2"/>
    <col min="12290" max="12290" width="12.625" style="2" customWidth="1"/>
    <col min="12291" max="12291" width="2.625" style="2" customWidth="1"/>
    <col min="12292" max="12292" width="12.625" style="2" customWidth="1"/>
    <col min="12293" max="12293" width="2.625" style="2" customWidth="1"/>
    <col min="12294" max="12294" width="12.625" style="2" customWidth="1"/>
    <col min="12295" max="12295" width="2.625" style="2" customWidth="1"/>
    <col min="12296" max="12298" width="12.625" style="2" customWidth="1"/>
    <col min="12299" max="12545" width="9" style="2"/>
    <col min="12546" max="12546" width="12.625" style="2" customWidth="1"/>
    <col min="12547" max="12547" width="2.625" style="2" customWidth="1"/>
    <col min="12548" max="12548" width="12.625" style="2" customWidth="1"/>
    <col min="12549" max="12549" width="2.625" style="2" customWidth="1"/>
    <col min="12550" max="12550" width="12.625" style="2" customWidth="1"/>
    <col min="12551" max="12551" width="2.625" style="2" customWidth="1"/>
    <col min="12552" max="12554" width="12.625" style="2" customWidth="1"/>
    <col min="12555" max="12801" width="9" style="2"/>
    <col min="12802" max="12802" width="12.625" style="2" customWidth="1"/>
    <col min="12803" max="12803" width="2.625" style="2" customWidth="1"/>
    <col min="12804" max="12804" width="12.625" style="2" customWidth="1"/>
    <col min="12805" max="12805" width="2.625" style="2" customWidth="1"/>
    <col min="12806" max="12806" width="12.625" style="2" customWidth="1"/>
    <col min="12807" max="12807" width="2.625" style="2" customWidth="1"/>
    <col min="12808" max="12810" width="12.625" style="2" customWidth="1"/>
    <col min="12811" max="13057" width="9" style="2"/>
    <col min="13058" max="13058" width="12.625" style="2" customWidth="1"/>
    <col min="13059" max="13059" width="2.625" style="2" customWidth="1"/>
    <col min="13060" max="13060" width="12.625" style="2" customWidth="1"/>
    <col min="13061" max="13061" width="2.625" style="2" customWidth="1"/>
    <col min="13062" max="13062" width="12.625" style="2" customWidth="1"/>
    <col min="13063" max="13063" width="2.625" style="2" customWidth="1"/>
    <col min="13064" max="13066" width="12.625" style="2" customWidth="1"/>
    <col min="13067" max="13313" width="9" style="2"/>
    <col min="13314" max="13314" width="12.625" style="2" customWidth="1"/>
    <col min="13315" max="13315" width="2.625" style="2" customWidth="1"/>
    <col min="13316" max="13316" width="12.625" style="2" customWidth="1"/>
    <col min="13317" max="13317" width="2.625" style="2" customWidth="1"/>
    <col min="13318" max="13318" width="12.625" style="2" customWidth="1"/>
    <col min="13319" max="13319" width="2.625" style="2" customWidth="1"/>
    <col min="13320" max="13322" width="12.625" style="2" customWidth="1"/>
    <col min="13323" max="13569" width="9" style="2"/>
    <col min="13570" max="13570" width="12.625" style="2" customWidth="1"/>
    <col min="13571" max="13571" width="2.625" style="2" customWidth="1"/>
    <col min="13572" max="13572" width="12.625" style="2" customWidth="1"/>
    <col min="13573" max="13573" width="2.625" style="2" customWidth="1"/>
    <col min="13574" max="13574" width="12.625" style="2" customWidth="1"/>
    <col min="13575" max="13575" width="2.625" style="2" customWidth="1"/>
    <col min="13576" max="13578" width="12.625" style="2" customWidth="1"/>
    <col min="13579" max="13825" width="9" style="2"/>
    <col min="13826" max="13826" width="12.625" style="2" customWidth="1"/>
    <col min="13827" max="13827" width="2.625" style="2" customWidth="1"/>
    <col min="13828" max="13828" width="12.625" style="2" customWidth="1"/>
    <col min="13829" max="13829" width="2.625" style="2" customWidth="1"/>
    <col min="13830" max="13830" width="12.625" style="2" customWidth="1"/>
    <col min="13831" max="13831" width="2.625" style="2" customWidth="1"/>
    <col min="13832" max="13834" width="12.625" style="2" customWidth="1"/>
    <col min="13835" max="14081" width="9" style="2"/>
    <col min="14082" max="14082" width="12.625" style="2" customWidth="1"/>
    <col min="14083" max="14083" width="2.625" style="2" customWidth="1"/>
    <col min="14084" max="14084" width="12.625" style="2" customWidth="1"/>
    <col min="14085" max="14085" width="2.625" style="2" customWidth="1"/>
    <col min="14086" max="14086" width="12.625" style="2" customWidth="1"/>
    <col min="14087" max="14087" width="2.625" style="2" customWidth="1"/>
    <col min="14088" max="14090" width="12.625" style="2" customWidth="1"/>
    <col min="14091" max="14337" width="9" style="2"/>
    <col min="14338" max="14338" width="12.625" style="2" customWidth="1"/>
    <col min="14339" max="14339" width="2.625" style="2" customWidth="1"/>
    <col min="14340" max="14340" width="12.625" style="2" customWidth="1"/>
    <col min="14341" max="14341" width="2.625" style="2" customWidth="1"/>
    <col min="14342" max="14342" width="12.625" style="2" customWidth="1"/>
    <col min="14343" max="14343" width="2.625" style="2" customWidth="1"/>
    <col min="14344" max="14346" width="12.625" style="2" customWidth="1"/>
    <col min="14347" max="14593" width="9" style="2"/>
    <col min="14594" max="14594" width="12.625" style="2" customWidth="1"/>
    <col min="14595" max="14595" width="2.625" style="2" customWidth="1"/>
    <col min="14596" max="14596" width="12.625" style="2" customWidth="1"/>
    <col min="14597" max="14597" width="2.625" style="2" customWidth="1"/>
    <col min="14598" max="14598" width="12.625" style="2" customWidth="1"/>
    <col min="14599" max="14599" width="2.625" style="2" customWidth="1"/>
    <col min="14600" max="14602" width="12.625" style="2" customWidth="1"/>
    <col min="14603" max="14849" width="9" style="2"/>
    <col min="14850" max="14850" width="12.625" style="2" customWidth="1"/>
    <col min="14851" max="14851" width="2.625" style="2" customWidth="1"/>
    <col min="14852" max="14852" width="12.625" style="2" customWidth="1"/>
    <col min="14853" max="14853" width="2.625" style="2" customWidth="1"/>
    <col min="14854" max="14854" width="12.625" style="2" customWidth="1"/>
    <col min="14855" max="14855" width="2.625" style="2" customWidth="1"/>
    <col min="14856" max="14858" width="12.625" style="2" customWidth="1"/>
    <col min="14859" max="15105" width="9" style="2"/>
    <col min="15106" max="15106" width="12.625" style="2" customWidth="1"/>
    <col min="15107" max="15107" width="2.625" style="2" customWidth="1"/>
    <col min="15108" max="15108" width="12.625" style="2" customWidth="1"/>
    <col min="15109" max="15109" width="2.625" style="2" customWidth="1"/>
    <col min="15110" max="15110" width="12.625" style="2" customWidth="1"/>
    <col min="15111" max="15111" width="2.625" style="2" customWidth="1"/>
    <col min="15112" max="15114" width="12.625" style="2" customWidth="1"/>
    <col min="15115" max="15361" width="9" style="2"/>
    <col min="15362" max="15362" width="12.625" style="2" customWidth="1"/>
    <col min="15363" max="15363" width="2.625" style="2" customWidth="1"/>
    <col min="15364" max="15364" width="12.625" style="2" customWidth="1"/>
    <col min="15365" max="15365" width="2.625" style="2" customWidth="1"/>
    <col min="15366" max="15366" width="12.625" style="2" customWidth="1"/>
    <col min="15367" max="15367" width="2.625" style="2" customWidth="1"/>
    <col min="15368" max="15370" width="12.625" style="2" customWidth="1"/>
    <col min="15371" max="15617" width="9" style="2"/>
    <col min="15618" max="15618" width="12.625" style="2" customWidth="1"/>
    <col min="15619" max="15619" width="2.625" style="2" customWidth="1"/>
    <col min="15620" max="15620" width="12.625" style="2" customWidth="1"/>
    <col min="15621" max="15621" width="2.625" style="2" customWidth="1"/>
    <col min="15622" max="15622" width="12.625" style="2" customWidth="1"/>
    <col min="15623" max="15623" width="2.625" style="2" customWidth="1"/>
    <col min="15624" max="15626" width="12.625" style="2" customWidth="1"/>
    <col min="15627" max="15873" width="9" style="2"/>
    <col min="15874" max="15874" width="12.625" style="2" customWidth="1"/>
    <col min="15875" max="15875" width="2.625" style="2" customWidth="1"/>
    <col min="15876" max="15876" width="12.625" style="2" customWidth="1"/>
    <col min="15877" max="15877" width="2.625" style="2" customWidth="1"/>
    <col min="15878" max="15878" width="12.625" style="2" customWidth="1"/>
    <col min="15879" max="15879" width="2.625" style="2" customWidth="1"/>
    <col min="15880" max="15882" width="12.625" style="2" customWidth="1"/>
    <col min="15883" max="16129" width="9" style="2"/>
    <col min="16130" max="16130" width="12.625" style="2" customWidth="1"/>
    <col min="16131" max="16131" width="2.625" style="2" customWidth="1"/>
    <col min="16132" max="16132" width="12.625" style="2" customWidth="1"/>
    <col min="16133" max="16133" width="2.625" style="2" customWidth="1"/>
    <col min="16134" max="16134" width="12.625" style="2" customWidth="1"/>
    <col min="16135" max="16135" width="2.625" style="2" customWidth="1"/>
    <col min="16136" max="16138" width="12.625" style="2" customWidth="1"/>
    <col min="16139" max="16384" width="9" style="2"/>
  </cols>
  <sheetData>
    <row r="1" spans="1:12" s="1" customFormat="1" ht="13.5" customHeight="1">
      <c r="B1" s="404" t="s">
        <v>283</v>
      </c>
      <c r="C1" s="5"/>
      <c r="D1" s="5"/>
      <c r="E1" s="404" t="s">
        <v>284</v>
      </c>
      <c r="G1" s="406" t="s">
        <v>285</v>
      </c>
      <c r="H1" s="407"/>
      <c r="I1" s="7"/>
      <c r="J1" s="454" t="s">
        <v>286</v>
      </c>
      <c r="K1" s="455"/>
    </row>
    <row r="2" spans="1:12" s="1" customFormat="1" ht="13.5">
      <c r="B2" s="405"/>
      <c r="C2" s="5"/>
      <c r="D2" s="5"/>
      <c r="E2" s="405"/>
      <c r="G2" s="10" t="s">
        <v>287</v>
      </c>
      <c r="H2" s="11" t="s">
        <v>288</v>
      </c>
      <c r="I2" s="7"/>
      <c r="J2" s="13" t="s">
        <v>289</v>
      </c>
      <c r="K2" s="14" t="s">
        <v>290</v>
      </c>
    </row>
    <row r="3" spans="1:12" s="1" customFormat="1" ht="13.5">
      <c r="B3" s="4"/>
      <c r="C3" s="6"/>
      <c r="D3" s="6"/>
      <c r="E3" s="4"/>
      <c r="F3" s="7"/>
      <c r="G3" s="8"/>
      <c r="H3" s="9"/>
      <c r="I3" s="7"/>
      <c r="J3" s="8"/>
      <c r="K3" s="9"/>
      <c r="L3" s="7"/>
    </row>
    <row r="4" spans="1:12" ht="13.5">
      <c r="E4" s="3" t="s">
        <v>499</v>
      </c>
      <c r="G4" s="3" t="s">
        <v>292</v>
      </c>
      <c r="I4" s="408" t="s">
        <v>500</v>
      </c>
      <c r="J4" s="408"/>
      <c r="K4" s="408"/>
    </row>
    <row r="5" spans="1:12" ht="13.5" customHeight="1">
      <c r="B5" s="387" t="s">
        <v>10</v>
      </c>
      <c r="E5" s="390" t="s">
        <v>5</v>
      </c>
      <c r="F5" s="391"/>
      <c r="G5" s="392" t="s">
        <v>294</v>
      </c>
      <c r="H5" s="391"/>
      <c r="I5" s="391"/>
      <c r="J5" s="391"/>
      <c r="K5" s="391"/>
    </row>
    <row r="6" spans="1:12" ht="13.5">
      <c r="B6" s="388"/>
      <c r="E6" s="390" t="s">
        <v>6</v>
      </c>
      <c r="F6" s="391"/>
      <c r="G6" s="393" t="s">
        <v>295</v>
      </c>
      <c r="H6" s="394"/>
      <c r="I6" s="394"/>
      <c r="J6" s="394"/>
      <c r="K6" s="395"/>
    </row>
    <row r="7" spans="1:12" ht="13.5">
      <c r="B7" s="388"/>
      <c r="E7" s="391"/>
      <c r="F7" s="391"/>
      <c r="G7" s="396"/>
      <c r="H7" s="397"/>
      <c r="I7" s="397"/>
      <c r="J7" s="397"/>
      <c r="K7" s="398"/>
    </row>
    <row r="8" spans="1:12" ht="13.5">
      <c r="B8" s="389"/>
      <c r="E8" s="391"/>
      <c r="F8" s="391"/>
      <c r="G8" s="396"/>
      <c r="H8" s="397"/>
      <c r="I8" s="397"/>
      <c r="J8" s="397"/>
      <c r="K8" s="398"/>
    </row>
    <row r="9" spans="1:12" ht="13.5">
      <c r="E9" s="391"/>
      <c r="F9" s="391"/>
      <c r="G9" s="399"/>
      <c r="H9" s="400"/>
      <c r="I9" s="400"/>
      <c r="J9" s="400"/>
      <c r="K9" s="401"/>
    </row>
    <row r="10" spans="1:12" ht="13.5">
      <c r="A10" s="139" t="s">
        <v>1033</v>
      </c>
    </row>
    <row r="11" spans="1:12" ht="13.5">
      <c r="A11" s="65" t="s">
        <v>833</v>
      </c>
      <c r="B11" s="427" t="s">
        <v>7</v>
      </c>
      <c r="C11" s="427"/>
      <c r="D11" s="67" t="s">
        <v>834</v>
      </c>
      <c r="E11" s="427" t="s">
        <v>8</v>
      </c>
      <c r="F11" s="427"/>
      <c r="G11" s="427"/>
      <c r="H11" s="427"/>
      <c r="I11" s="427"/>
      <c r="J11" s="427"/>
      <c r="K11" s="427"/>
    </row>
    <row r="12" spans="1:12" ht="24.95" customHeight="1">
      <c r="A12" s="66"/>
      <c r="B12" s="393" t="s">
        <v>297</v>
      </c>
      <c r="C12" s="428"/>
      <c r="D12" s="133"/>
      <c r="E12" s="381" t="s">
        <v>501</v>
      </c>
      <c r="F12" s="382"/>
      <c r="G12" s="382"/>
      <c r="H12" s="382"/>
      <c r="I12" s="382"/>
      <c r="J12" s="382"/>
      <c r="K12" s="383"/>
    </row>
    <row r="13" spans="1:12" ht="24.95" customHeight="1">
      <c r="A13" s="66"/>
      <c r="B13" s="429"/>
      <c r="C13" s="430"/>
      <c r="D13" s="134"/>
      <c r="E13" s="384" t="s">
        <v>502</v>
      </c>
      <c r="F13" s="385"/>
      <c r="G13" s="385"/>
      <c r="H13" s="385"/>
      <c r="I13" s="385"/>
      <c r="J13" s="385"/>
      <c r="K13" s="386"/>
    </row>
    <row r="14" spans="1:12" ht="24.95" customHeight="1">
      <c r="A14" s="66"/>
      <c r="B14" s="429"/>
      <c r="C14" s="430"/>
      <c r="D14" s="134"/>
      <c r="E14" s="384" t="s">
        <v>503</v>
      </c>
      <c r="F14" s="385"/>
      <c r="G14" s="385"/>
      <c r="H14" s="385"/>
      <c r="I14" s="385"/>
      <c r="J14" s="385"/>
      <c r="K14" s="386"/>
    </row>
    <row r="15" spans="1:12" ht="24.95" customHeight="1">
      <c r="A15" s="66"/>
      <c r="B15" s="429"/>
      <c r="C15" s="430"/>
      <c r="D15" s="134"/>
      <c r="E15" s="384" t="s">
        <v>504</v>
      </c>
      <c r="F15" s="385"/>
      <c r="G15" s="385"/>
      <c r="H15" s="385"/>
      <c r="I15" s="385"/>
      <c r="J15" s="385"/>
      <c r="K15" s="386"/>
    </row>
    <row r="16" spans="1:12" ht="24.95" customHeight="1">
      <c r="A16" s="66"/>
      <c r="B16" s="429"/>
      <c r="C16" s="430"/>
      <c r="D16" s="134"/>
      <c r="E16" s="434"/>
      <c r="F16" s="435"/>
      <c r="G16" s="435"/>
      <c r="H16" s="435"/>
      <c r="I16" s="435"/>
      <c r="J16" s="435"/>
      <c r="K16" s="436"/>
    </row>
    <row r="17" spans="1:11" ht="24.95" customHeight="1">
      <c r="A17" s="66"/>
      <c r="B17" s="431"/>
      <c r="C17" s="430"/>
      <c r="D17" s="134"/>
      <c r="E17" s="365"/>
      <c r="F17" s="366"/>
      <c r="G17" s="366"/>
      <c r="H17" s="366"/>
      <c r="I17" s="366"/>
      <c r="J17" s="366"/>
      <c r="K17" s="367"/>
    </row>
    <row r="18" spans="1:11" ht="24.95" customHeight="1">
      <c r="A18" s="66"/>
      <c r="B18" s="431"/>
      <c r="C18" s="430"/>
      <c r="D18" s="134"/>
      <c r="E18" s="362"/>
      <c r="F18" s="363"/>
      <c r="G18" s="363"/>
      <c r="H18" s="363"/>
      <c r="I18" s="363"/>
      <c r="J18" s="363"/>
      <c r="K18" s="364"/>
    </row>
    <row r="19" spans="1:11" ht="24.95" customHeight="1">
      <c r="A19" s="66"/>
      <c r="B19" s="431"/>
      <c r="C19" s="430"/>
      <c r="D19" s="134"/>
      <c r="E19" s="365"/>
      <c r="F19" s="366"/>
      <c r="G19" s="366"/>
      <c r="H19" s="366"/>
      <c r="I19" s="366"/>
      <c r="J19" s="366"/>
      <c r="K19" s="367"/>
    </row>
    <row r="20" spans="1:11" ht="24.95" customHeight="1">
      <c r="A20" s="66"/>
      <c r="B20" s="431"/>
      <c r="C20" s="430"/>
      <c r="D20" s="134"/>
      <c r="E20" s="368"/>
      <c r="F20" s="369"/>
      <c r="G20" s="369"/>
      <c r="H20" s="369"/>
      <c r="I20" s="369"/>
      <c r="J20" s="369"/>
      <c r="K20" s="370"/>
    </row>
    <row r="21" spans="1:11" ht="24.95" customHeight="1">
      <c r="A21" s="66"/>
      <c r="B21" s="393" t="s">
        <v>302</v>
      </c>
      <c r="C21" s="428"/>
      <c r="D21" s="133"/>
      <c r="E21" s="381" t="s">
        <v>431</v>
      </c>
      <c r="F21" s="382"/>
      <c r="G21" s="382"/>
      <c r="H21" s="382"/>
      <c r="I21" s="382"/>
      <c r="J21" s="382"/>
      <c r="K21" s="383"/>
    </row>
    <row r="22" spans="1:11" ht="24.95" customHeight="1">
      <c r="A22" s="66"/>
      <c r="B22" s="429"/>
      <c r="C22" s="430"/>
      <c r="D22" s="134"/>
      <c r="E22" s="384" t="s">
        <v>432</v>
      </c>
      <c r="F22" s="385"/>
      <c r="G22" s="385"/>
      <c r="H22" s="385"/>
      <c r="I22" s="385"/>
      <c r="J22" s="385"/>
      <c r="K22" s="386"/>
    </row>
    <row r="23" spans="1:11" ht="24.95" customHeight="1">
      <c r="A23" s="66"/>
      <c r="B23" s="429"/>
      <c r="C23" s="430"/>
      <c r="D23" s="134"/>
      <c r="E23" s="384" t="s">
        <v>433</v>
      </c>
      <c r="F23" s="385"/>
      <c r="G23" s="385"/>
      <c r="H23" s="385"/>
      <c r="I23" s="385"/>
      <c r="J23" s="385"/>
      <c r="K23" s="386"/>
    </row>
    <row r="24" spans="1:11" ht="24.95" customHeight="1">
      <c r="A24" s="66"/>
      <c r="B24" s="429"/>
      <c r="C24" s="430"/>
      <c r="D24" s="134"/>
      <c r="E24" s="434"/>
      <c r="F24" s="435"/>
      <c r="G24" s="435"/>
      <c r="H24" s="435"/>
      <c r="I24" s="435"/>
      <c r="J24" s="435"/>
      <c r="K24" s="436"/>
    </row>
    <row r="25" spans="1:11" ht="24.95" customHeight="1">
      <c r="A25" s="66"/>
      <c r="B25" s="429"/>
      <c r="C25" s="430"/>
      <c r="D25" s="134"/>
      <c r="E25" s="365"/>
      <c r="F25" s="366"/>
      <c r="G25" s="366"/>
      <c r="H25" s="366"/>
      <c r="I25" s="366"/>
      <c r="J25" s="366"/>
      <c r="K25" s="367"/>
    </row>
    <row r="26" spans="1:11" ht="24.95" customHeight="1">
      <c r="A26" s="66"/>
      <c r="B26" s="431"/>
      <c r="C26" s="430"/>
      <c r="D26" s="134"/>
      <c r="E26" s="365"/>
      <c r="F26" s="366"/>
      <c r="G26" s="366"/>
      <c r="H26" s="366"/>
      <c r="I26" s="366"/>
      <c r="J26" s="366"/>
      <c r="K26" s="367"/>
    </row>
    <row r="27" spans="1:11" ht="24.95" customHeight="1">
      <c r="A27" s="66"/>
      <c r="B27" s="431"/>
      <c r="C27" s="430"/>
      <c r="D27" s="134"/>
      <c r="E27" s="362"/>
      <c r="F27" s="363"/>
      <c r="G27" s="363"/>
      <c r="H27" s="363"/>
      <c r="I27" s="363"/>
      <c r="J27" s="363"/>
      <c r="K27" s="364"/>
    </row>
    <row r="28" spans="1:11" ht="24.95" customHeight="1">
      <c r="A28" s="66"/>
      <c r="B28" s="431"/>
      <c r="C28" s="430"/>
      <c r="D28" s="134"/>
      <c r="E28" s="365"/>
      <c r="F28" s="366"/>
      <c r="G28" s="366"/>
      <c r="H28" s="366"/>
      <c r="I28" s="366"/>
      <c r="J28" s="366"/>
      <c r="K28" s="367"/>
    </row>
    <row r="29" spans="1:11" ht="24.95" customHeight="1">
      <c r="A29" s="66"/>
      <c r="B29" s="432"/>
      <c r="C29" s="433"/>
      <c r="D29" s="135"/>
      <c r="E29" s="368"/>
      <c r="F29" s="369"/>
      <c r="G29" s="369"/>
      <c r="H29" s="369"/>
      <c r="I29" s="369"/>
      <c r="J29" s="369"/>
      <c r="K29" s="370"/>
    </row>
    <row r="30" spans="1:11" ht="24.95" customHeight="1">
      <c r="A30" s="66"/>
      <c r="B30" s="429" t="s">
        <v>307</v>
      </c>
      <c r="C30" s="430"/>
      <c r="D30" s="134"/>
      <c r="E30" s="381" t="s">
        <v>505</v>
      </c>
      <c r="F30" s="382"/>
      <c r="G30" s="382"/>
      <c r="H30" s="382"/>
      <c r="I30" s="382"/>
      <c r="J30" s="382"/>
      <c r="K30" s="383"/>
    </row>
    <row r="31" spans="1:11" ht="24.95" customHeight="1">
      <c r="A31" s="66"/>
      <c r="B31" s="429"/>
      <c r="C31" s="430"/>
      <c r="D31" s="134"/>
      <c r="E31" s="384" t="s">
        <v>506</v>
      </c>
      <c r="F31" s="385"/>
      <c r="G31" s="385"/>
      <c r="H31" s="385"/>
      <c r="I31" s="385"/>
      <c r="J31" s="385"/>
      <c r="K31" s="386"/>
    </row>
    <row r="32" spans="1:11" ht="24.95" customHeight="1">
      <c r="A32" s="66"/>
      <c r="B32" s="429"/>
      <c r="C32" s="430"/>
      <c r="D32" s="134"/>
      <c r="E32" s="434"/>
      <c r="F32" s="435"/>
      <c r="G32" s="435"/>
      <c r="H32" s="435"/>
      <c r="I32" s="435"/>
      <c r="J32" s="435"/>
      <c r="K32" s="436"/>
    </row>
    <row r="33" spans="1:11" ht="24.95" customHeight="1">
      <c r="A33" s="66"/>
      <c r="B33" s="429"/>
      <c r="C33" s="430"/>
      <c r="D33" s="134"/>
      <c r="E33" s="365"/>
      <c r="F33" s="366"/>
      <c r="G33" s="366"/>
      <c r="H33" s="366"/>
      <c r="I33" s="366"/>
      <c r="J33" s="366"/>
      <c r="K33" s="367"/>
    </row>
    <row r="34" spans="1:11" ht="24.95" customHeight="1">
      <c r="A34" s="66"/>
      <c r="B34" s="429"/>
      <c r="C34" s="430"/>
      <c r="D34" s="134"/>
      <c r="E34" s="365"/>
      <c r="F34" s="366"/>
      <c r="G34" s="366"/>
      <c r="H34" s="366"/>
      <c r="I34" s="366"/>
      <c r="J34" s="366"/>
      <c r="K34" s="367"/>
    </row>
    <row r="35" spans="1:11" ht="24.95" customHeight="1">
      <c r="A35" s="66"/>
      <c r="B35" s="431"/>
      <c r="C35" s="430"/>
      <c r="D35" s="134"/>
      <c r="E35" s="365"/>
      <c r="F35" s="366"/>
      <c r="G35" s="366"/>
      <c r="H35" s="366"/>
      <c r="I35" s="366"/>
      <c r="J35" s="366"/>
      <c r="K35" s="367"/>
    </row>
    <row r="36" spans="1:11" ht="24.95" customHeight="1">
      <c r="A36" s="66"/>
      <c r="B36" s="431"/>
      <c r="C36" s="430"/>
      <c r="D36" s="134"/>
      <c r="E36" s="362"/>
      <c r="F36" s="363"/>
      <c r="G36" s="363"/>
      <c r="H36" s="363"/>
      <c r="I36" s="363"/>
      <c r="J36" s="363"/>
      <c r="K36" s="364"/>
    </row>
    <row r="37" spans="1:11" ht="24.95" customHeight="1">
      <c r="A37" s="66"/>
      <c r="B37" s="431"/>
      <c r="C37" s="430"/>
      <c r="D37" s="134"/>
      <c r="E37" s="365"/>
      <c r="F37" s="366"/>
      <c r="G37" s="366"/>
      <c r="H37" s="366"/>
      <c r="I37" s="366"/>
      <c r="J37" s="366"/>
      <c r="K37" s="367"/>
    </row>
    <row r="38" spans="1:11" ht="24.95" customHeight="1">
      <c r="A38" s="66"/>
      <c r="B38" s="431"/>
      <c r="C38" s="430"/>
      <c r="D38" s="134"/>
      <c r="E38" s="368"/>
      <c r="F38" s="369"/>
      <c r="G38" s="369"/>
      <c r="H38" s="369"/>
      <c r="I38" s="369"/>
      <c r="J38" s="369"/>
      <c r="K38" s="370"/>
    </row>
    <row r="39" spans="1:11" ht="24.95" customHeight="1">
      <c r="A39" s="66"/>
      <c r="B39" s="393"/>
      <c r="C39" s="428"/>
      <c r="D39" s="136"/>
      <c r="E39" s="372"/>
      <c r="F39" s="373"/>
      <c r="G39" s="373"/>
      <c r="H39" s="373"/>
      <c r="I39" s="373"/>
      <c r="J39" s="373"/>
      <c r="K39" s="374"/>
    </row>
    <row r="40" spans="1:11" ht="24.95" customHeight="1">
      <c r="A40" s="66"/>
      <c r="B40" s="429"/>
      <c r="C40" s="430"/>
      <c r="D40" s="137"/>
      <c r="E40" s="365"/>
      <c r="F40" s="366"/>
      <c r="G40" s="366"/>
      <c r="H40" s="366"/>
      <c r="I40" s="366"/>
      <c r="J40" s="366"/>
      <c r="K40" s="367"/>
    </row>
    <row r="41" spans="1:11" ht="24.95" customHeight="1">
      <c r="A41" s="66"/>
      <c r="B41" s="429"/>
      <c r="C41" s="430"/>
      <c r="D41" s="137"/>
      <c r="E41" s="365"/>
      <c r="F41" s="366"/>
      <c r="G41" s="366"/>
      <c r="H41" s="366"/>
      <c r="I41" s="366"/>
      <c r="J41" s="366"/>
      <c r="K41" s="367"/>
    </row>
    <row r="42" spans="1:11" ht="24.95" customHeight="1">
      <c r="A42" s="66"/>
      <c r="B42" s="429"/>
      <c r="C42" s="430"/>
      <c r="D42" s="137"/>
      <c r="E42" s="365"/>
      <c r="F42" s="366"/>
      <c r="G42" s="366"/>
      <c r="H42" s="366"/>
      <c r="I42" s="366"/>
      <c r="J42" s="366"/>
      <c r="K42" s="367"/>
    </row>
    <row r="43" spans="1:11" ht="24.95" customHeight="1">
      <c r="A43" s="66"/>
      <c r="B43" s="429"/>
      <c r="C43" s="430"/>
      <c r="D43" s="137"/>
      <c r="E43" s="365"/>
      <c r="F43" s="366"/>
      <c r="G43" s="366"/>
      <c r="H43" s="366"/>
      <c r="I43" s="366"/>
      <c r="J43" s="366"/>
      <c r="K43" s="367"/>
    </row>
    <row r="44" spans="1:11" ht="24.95" customHeight="1">
      <c r="A44" s="66"/>
      <c r="B44" s="431"/>
      <c r="C44" s="430"/>
      <c r="D44" s="137"/>
      <c r="E44" s="365"/>
      <c r="F44" s="366"/>
      <c r="G44" s="366"/>
      <c r="H44" s="366"/>
      <c r="I44" s="366"/>
      <c r="J44" s="366"/>
      <c r="K44" s="367"/>
    </row>
    <row r="45" spans="1:11" ht="24.95" customHeight="1">
      <c r="A45" s="66"/>
      <c r="B45" s="431"/>
      <c r="C45" s="430"/>
      <c r="D45" s="137"/>
      <c r="E45" s="362"/>
      <c r="F45" s="363"/>
      <c r="G45" s="363"/>
      <c r="H45" s="363"/>
      <c r="I45" s="363"/>
      <c r="J45" s="363"/>
      <c r="K45" s="364"/>
    </row>
    <row r="46" spans="1:11" ht="24.95" customHeight="1">
      <c r="A46" s="66"/>
      <c r="B46" s="431"/>
      <c r="C46" s="430"/>
      <c r="D46" s="137"/>
      <c r="E46" s="365"/>
      <c r="F46" s="366"/>
      <c r="G46" s="366"/>
      <c r="H46" s="366"/>
      <c r="I46" s="366"/>
      <c r="J46" s="366"/>
      <c r="K46" s="367"/>
    </row>
    <row r="47" spans="1:11" ht="24.95" customHeight="1">
      <c r="A47" s="66"/>
      <c r="B47" s="432"/>
      <c r="C47" s="433"/>
      <c r="D47" s="138"/>
      <c r="E47" s="368"/>
      <c r="F47" s="369"/>
      <c r="G47" s="369"/>
      <c r="H47" s="369"/>
      <c r="I47" s="369"/>
      <c r="J47" s="369"/>
      <c r="K47" s="370"/>
    </row>
    <row r="48" spans="1:11" ht="13.5"/>
    <row r="49" spans="2:11" ht="13.5">
      <c r="B49" s="2" t="s">
        <v>9</v>
      </c>
    </row>
    <row r="50" spans="2:11" ht="13.5">
      <c r="B50" s="409" t="s">
        <v>311</v>
      </c>
      <c r="C50" s="410"/>
      <c r="D50" s="410"/>
      <c r="E50" s="410"/>
      <c r="F50" s="410"/>
      <c r="G50" s="411"/>
      <c r="H50" s="409" t="s">
        <v>312</v>
      </c>
      <c r="I50" s="410"/>
      <c r="J50" s="410"/>
      <c r="K50" s="411"/>
    </row>
    <row r="51" spans="2:11" ht="13.5">
      <c r="B51" s="412"/>
      <c r="C51" s="413"/>
      <c r="D51" s="413"/>
      <c r="E51" s="413"/>
      <c r="F51" s="413"/>
      <c r="G51" s="414"/>
      <c r="H51" s="412"/>
      <c r="I51" s="413"/>
      <c r="J51" s="413"/>
      <c r="K51" s="414"/>
    </row>
    <row r="52" spans="2:11" ht="13.5">
      <c r="B52" s="412"/>
      <c r="C52" s="413"/>
      <c r="D52" s="413"/>
      <c r="E52" s="413"/>
      <c r="F52" s="413"/>
      <c r="G52" s="414"/>
      <c r="H52" s="412"/>
      <c r="I52" s="413"/>
      <c r="J52" s="413"/>
      <c r="K52" s="414"/>
    </row>
    <row r="53" spans="2:11" ht="13.5">
      <c r="B53" s="412"/>
      <c r="C53" s="413"/>
      <c r="D53" s="413"/>
      <c r="E53" s="413"/>
      <c r="F53" s="413"/>
      <c r="G53" s="414"/>
      <c r="H53" s="412"/>
      <c r="I53" s="413"/>
      <c r="J53" s="413"/>
      <c r="K53" s="414"/>
    </row>
    <row r="54" spans="2:11" ht="13.5">
      <c r="B54" s="412"/>
      <c r="C54" s="413"/>
      <c r="D54" s="413"/>
      <c r="E54" s="413"/>
      <c r="F54" s="413"/>
      <c r="G54" s="414"/>
      <c r="H54" s="412"/>
      <c r="I54" s="413"/>
      <c r="J54" s="413"/>
      <c r="K54" s="414"/>
    </row>
    <row r="55" spans="2:11" ht="13.5">
      <c r="B55" s="412"/>
      <c r="C55" s="413"/>
      <c r="D55" s="413"/>
      <c r="E55" s="413"/>
      <c r="F55" s="413"/>
      <c r="G55" s="414"/>
      <c r="H55" s="412"/>
      <c r="I55" s="413"/>
      <c r="J55" s="413"/>
      <c r="K55" s="414"/>
    </row>
    <row r="56" spans="2:11" ht="13.5">
      <c r="B56" s="412"/>
      <c r="C56" s="413"/>
      <c r="D56" s="413"/>
      <c r="E56" s="413"/>
      <c r="F56" s="413"/>
      <c r="G56" s="414"/>
      <c r="H56" s="412"/>
      <c r="I56" s="413"/>
      <c r="J56" s="413"/>
      <c r="K56" s="414"/>
    </row>
    <row r="57" spans="2:11" ht="13.5">
      <c r="B57" s="412"/>
      <c r="C57" s="413"/>
      <c r="D57" s="413"/>
      <c r="E57" s="413"/>
      <c r="F57" s="413"/>
      <c r="G57" s="414"/>
      <c r="H57" s="412"/>
      <c r="I57" s="413"/>
      <c r="J57" s="413"/>
      <c r="K57" s="414"/>
    </row>
    <row r="58" spans="2:11" ht="13.5">
      <c r="B58" s="412"/>
      <c r="C58" s="413"/>
      <c r="D58" s="413"/>
      <c r="E58" s="413"/>
      <c r="F58" s="413"/>
      <c r="G58" s="414"/>
      <c r="H58" s="412"/>
      <c r="I58" s="413"/>
      <c r="J58" s="413"/>
      <c r="K58" s="414"/>
    </row>
    <row r="59" spans="2:11" ht="13.5">
      <c r="B59" s="412"/>
      <c r="C59" s="413"/>
      <c r="D59" s="413"/>
      <c r="E59" s="413"/>
      <c r="F59" s="413"/>
      <c r="G59" s="414"/>
      <c r="H59" s="412"/>
      <c r="I59" s="413"/>
      <c r="J59" s="413"/>
      <c r="K59" s="414"/>
    </row>
    <row r="60" spans="2:11" ht="13.5">
      <c r="B60" s="412"/>
      <c r="C60" s="413"/>
      <c r="D60" s="413"/>
      <c r="E60" s="413"/>
      <c r="F60" s="413"/>
      <c r="G60" s="414"/>
      <c r="H60" s="412"/>
      <c r="I60" s="413"/>
      <c r="J60" s="413"/>
      <c r="K60" s="414"/>
    </row>
    <row r="61" spans="2:11" ht="13.5">
      <c r="B61" s="412"/>
      <c r="C61" s="413"/>
      <c r="D61" s="413"/>
      <c r="E61" s="413"/>
      <c r="F61" s="413"/>
      <c r="G61" s="414"/>
      <c r="H61" s="412"/>
      <c r="I61" s="413"/>
      <c r="J61" s="413"/>
      <c r="K61" s="414"/>
    </row>
    <row r="62" spans="2:11" ht="13.5">
      <c r="B62" s="415"/>
      <c r="C62" s="416"/>
      <c r="D62" s="416"/>
      <c r="E62" s="416"/>
      <c r="F62" s="416"/>
      <c r="G62" s="417"/>
      <c r="H62" s="421"/>
      <c r="I62" s="422"/>
      <c r="J62" s="422"/>
      <c r="K62" s="423"/>
    </row>
    <row r="63" spans="2:11" ht="13.5">
      <c r="B63" s="415"/>
      <c r="C63" s="416"/>
      <c r="D63" s="416"/>
      <c r="E63" s="416"/>
      <c r="F63" s="416"/>
      <c r="G63" s="417"/>
      <c r="H63" s="421"/>
      <c r="I63" s="422"/>
      <c r="J63" s="422"/>
      <c r="K63" s="423"/>
    </row>
    <row r="64" spans="2:11" ht="13.5">
      <c r="B64" s="415"/>
      <c r="C64" s="416"/>
      <c r="D64" s="416"/>
      <c r="E64" s="416"/>
      <c r="F64" s="416"/>
      <c r="G64" s="417"/>
      <c r="H64" s="421"/>
      <c r="I64" s="422"/>
      <c r="J64" s="422"/>
      <c r="K64" s="423"/>
    </row>
    <row r="65" spans="2:11" ht="13.5">
      <c r="B65" s="415"/>
      <c r="C65" s="416"/>
      <c r="D65" s="416"/>
      <c r="E65" s="416"/>
      <c r="F65" s="416"/>
      <c r="G65" s="417"/>
      <c r="H65" s="421"/>
      <c r="I65" s="422"/>
      <c r="J65" s="422"/>
      <c r="K65" s="423"/>
    </row>
    <row r="66" spans="2:11" ht="13.5">
      <c r="B66" s="415"/>
      <c r="C66" s="416"/>
      <c r="D66" s="416"/>
      <c r="E66" s="416"/>
      <c r="F66" s="416"/>
      <c r="G66" s="417"/>
      <c r="H66" s="421"/>
      <c r="I66" s="422"/>
      <c r="J66" s="422"/>
      <c r="K66" s="423"/>
    </row>
    <row r="67" spans="2:11" ht="13.5">
      <c r="B67" s="415"/>
      <c r="C67" s="416"/>
      <c r="D67" s="416"/>
      <c r="E67" s="416"/>
      <c r="F67" s="416"/>
      <c r="G67" s="417"/>
      <c r="H67" s="421"/>
      <c r="I67" s="422"/>
      <c r="J67" s="422"/>
      <c r="K67" s="423"/>
    </row>
    <row r="68" spans="2:11" ht="13.5">
      <c r="B68" s="415"/>
      <c r="C68" s="416"/>
      <c r="D68" s="416"/>
      <c r="E68" s="416"/>
      <c r="F68" s="416"/>
      <c r="G68" s="417"/>
      <c r="H68" s="421"/>
      <c r="I68" s="422"/>
      <c r="J68" s="422"/>
      <c r="K68" s="423"/>
    </row>
    <row r="69" spans="2:11" ht="13.5">
      <c r="B69" s="415"/>
      <c r="C69" s="416"/>
      <c r="D69" s="416"/>
      <c r="E69" s="416"/>
      <c r="F69" s="416"/>
      <c r="G69" s="417"/>
      <c r="H69" s="421"/>
      <c r="I69" s="422"/>
      <c r="J69" s="422"/>
      <c r="K69" s="423"/>
    </row>
    <row r="70" spans="2:11" ht="13.5">
      <c r="B70" s="418"/>
      <c r="C70" s="419"/>
      <c r="D70" s="419"/>
      <c r="E70" s="419"/>
      <c r="F70" s="419"/>
      <c r="G70" s="420"/>
      <c r="H70" s="424"/>
      <c r="I70" s="425"/>
      <c r="J70" s="425"/>
      <c r="K70" s="426"/>
    </row>
    <row r="71" spans="2:11" ht="13.5"/>
    <row r="72" spans="2:11" ht="13.5"/>
    <row r="73" spans="2:11" ht="13.5"/>
    <row r="74" spans="2:11" ht="13.5"/>
    <row r="75" spans="2:11" ht="13.5"/>
    <row r="76" spans="2:11" ht="13.5"/>
    <row r="77" spans="2:11" ht="13.5"/>
    <row r="78" spans="2:11" ht="13.5"/>
    <row r="79" spans="2:11" ht="13.5"/>
    <row r="80" spans="2:11" ht="13.5"/>
    <row r="81" ht="13.5"/>
    <row r="82" ht="13.5"/>
    <row r="83" ht="13.5"/>
    <row r="84" ht="13.5"/>
    <row r="85" ht="13.5"/>
    <row r="86" ht="13.5"/>
    <row r="87" ht="13.5"/>
    <row r="88" ht="13.5"/>
    <row r="89" ht="13.5"/>
    <row r="90" ht="13.5"/>
    <row r="91" ht="13.5"/>
    <row r="92" ht="13.5"/>
    <row r="93" ht="13.5"/>
    <row r="94" ht="13.5"/>
    <row r="95" ht="13.5"/>
    <row r="96" ht="13.5"/>
    <row r="97" ht="13.5"/>
    <row r="98" ht="13.5"/>
    <row r="99" ht="13.5"/>
    <row r="100" ht="13.5"/>
    <row r="101" ht="13.5"/>
    <row r="102" ht="13.5"/>
  </sheetData>
  <mergeCells count="54">
    <mergeCell ref="B5:B8"/>
    <mergeCell ref="E5:F5"/>
    <mergeCell ref="G5:K5"/>
    <mergeCell ref="E6:F9"/>
    <mergeCell ref="G6:K9"/>
    <mergeCell ref="B1:B2"/>
    <mergeCell ref="E1:E2"/>
    <mergeCell ref="G1:H1"/>
    <mergeCell ref="J1:K1"/>
    <mergeCell ref="I4:K4"/>
    <mergeCell ref="B50:G70"/>
    <mergeCell ref="H50:K70"/>
    <mergeCell ref="B11:C11"/>
    <mergeCell ref="E11:K11"/>
    <mergeCell ref="B12:C20"/>
    <mergeCell ref="B21:C29"/>
    <mergeCell ref="B30:C38"/>
    <mergeCell ref="B39:C47"/>
    <mergeCell ref="E12:K12"/>
    <mergeCell ref="E13:K13"/>
    <mergeCell ref="E14:K14"/>
    <mergeCell ref="E15:K15"/>
    <mergeCell ref="E16:K16"/>
    <mergeCell ref="E17:K17"/>
    <mergeCell ref="E18:K18"/>
    <mergeCell ref="E19:K19"/>
    <mergeCell ref="E20:K20"/>
    <mergeCell ref="E21:K21"/>
    <mergeCell ref="E22:K22"/>
    <mergeCell ref="E23:K23"/>
    <mergeCell ref="E24:K24"/>
    <mergeCell ref="E25:K25"/>
    <mergeCell ref="E26:K26"/>
    <mergeCell ref="E27:K27"/>
    <mergeCell ref="E28:K28"/>
    <mergeCell ref="E29:K29"/>
    <mergeCell ref="E30:K30"/>
    <mergeCell ref="E31:K31"/>
    <mergeCell ref="E32:K32"/>
    <mergeCell ref="E33:K33"/>
    <mergeCell ref="E34:K34"/>
    <mergeCell ref="E35:K35"/>
    <mergeCell ref="E36:K36"/>
    <mergeCell ref="E37:K37"/>
    <mergeCell ref="E38:K38"/>
    <mergeCell ref="E39:K39"/>
    <mergeCell ref="E45:K45"/>
    <mergeCell ref="E46:K46"/>
    <mergeCell ref="E47:K47"/>
    <mergeCell ref="E40:K40"/>
    <mergeCell ref="E41:K41"/>
    <mergeCell ref="E42:K42"/>
    <mergeCell ref="E43:K43"/>
    <mergeCell ref="E44:K44"/>
  </mergeCells>
  <phoneticPr fontId="1"/>
  <hyperlinks>
    <hyperlink ref="I4:K4" location="データ一覧表!A44" tooltip="ﾃﾞｰﾀ一覧表のシートへ戻る" display="ユニット番号　01C037L44"/>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0000CC"/>
  </sheetPr>
  <dimension ref="A1:L102"/>
  <sheetViews>
    <sheetView workbookViewId="0">
      <selection activeCell="I4" sqref="I4:K4"/>
    </sheetView>
  </sheetViews>
  <sheetFormatPr defaultRowHeight="20.100000000000001" customHeight="1"/>
  <cols>
    <col min="1" max="1" width="10.625" style="2" customWidth="1"/>
    <col min="2" max="2" width="17.25" style="2" customWidth="1"/>
    <col min="3" max="3" width="2.625" style="2" customWidth="1"/>
    <col min="4" max="4" width="3.625" style="2" customWidth="1"/>
    <col min="5" max="5" width="17.25" style="2" customWidth="1"/>
    <col min="6" max="6" width="2.625" style="2" customWidth="1"/>
    <col min="7" max="8" width="14.375" style="2" customWidth="1"/>
    <col min="9" max="9" width="3.625" style="2" customWidth="1"/>
    <col min="10" max="11" width="14.125" style="2" customWidth="1"/>
    <col min="12" max="12" width="3.25" style="2" customWidth="1"/>
    <col min="13" max="257" width="9" style="2"/>
    <col min="258" max="258" width="12.625" style="2" customWidth="1"/>
    <col min="259" max="259" width="2.625" style="2" customWidth="1"/>
    <col min="260" max="260" width="12.625" style="2" customWidth="1"/>
    <col min="261" max="261" width="2.625" style="2" customWidth="1"/>
    <col min="262" max="262" width="12.625" style="2" customWidth="1"/>
    <col min="263" max="263" width="2.625" style="2" customWidth="1"/>
    <col min="264" max="266" width="12.625" style="2" customWidth="1"/>
    <col min="267" max="513" width="9" style="2"/>
    <col min="514" max="514" width="12.625" style="2" customWidth="1"/>
    <col min="515" max="515" width="2.625" style="2" customWidth="1"/>
    <col min="516" max="516" width="12.625" style="2" customWidth="1"/>
    <col min="517" max="517" width="2.625" style="2" customWidth="1"/>
    <col min="518" max="518" width="12.625" style="2" customWidth="1"/>
    <col min="519" max="519" width="2.625" style="2" customWidth="1"/>
    <col min="520" max="522" width="12.625" style="2" customWidth="1"/>
    <col min="523" max="769" width="9" style="2"/>
    <col min="770" max="770" width="12.625" style="2" customWidth="1"/>
    <col min="771" max="771" width="2.625" style="2" customWidth="1"/>
    <col min="772" max="772" width="12.625" style="2" customWidth="1"/>
    <col min="773" max="773" width="2.625" style="2" customWidth="1"/>
    <col min="774" max="774" width="12.625" style="2" customWidth="1"/>
    <col min="775" max="775" width="2.625" style="2" customWidth="1"/>
    <col min="776" max="778" width="12.625" style="2" customWidth="1"/>
    <col min="779" max="1025" width="9" style="2"/>
    <col min="1026" max="1026" width="12.625" style="2" customWidth="1"/>
    <col min="1027" max="1027" width="2.625" style="2" customWidth="1"/>
    <col min="1028" max="1028" width="12.625" style="2" customWidth="1"/>
    <col min="1029" max="1029" width="2.625" style="2" customWidth="1"/>
    <col min="1030" max="1030" width="12.625" style="2" customWidth="1"/>
    <col min="1031" max="1031" width="2.625" style="2" customWidth="1"/>
    <col min="1032" max="1034" width="12.625" style="2" customWidth="1"/>
    <col min="1035" max="1281" width="9" style="2"/>
    <col min="1282" max="1282" width="12.625" style="2" customWidth="1"/>
    <col min="1283" max="1283" width="2.625" style="2" customWidth="1"/>
    <col min="1284" max="1284" width="12.625" style="2" customWidth="1"/>
    <col min="1285" max="1285" width="2.625" style="2" customWidth="1"/>
    <col min="1286" max="1286" width="12.625" style="2" customWidth="1"/>
    <col min="1287" max="1287" width="2.625" style="2" customWidth="1"/>
    <col min="1288" max="1290" width="12.625" style="2" customWidth="1"/>
    <col min="1291" max="1537" width="9" style="2"/>
    <col min="1538" max="1538" width="12.625" style="2" customWidth="1"/>
    <col min="1539" max="1539" width="2.625" style="2" customWidth="1"/>
    <col min="1540" max="1540" width="12.625" style="2" customWidth="1"/>
    <col min="1541" max="1541" width="2.625" style="2" customWidth="1"/>
    <col min="1542" max="1542" width="12.625" style="2" customWidth="1"/>
    <col min="1543" max="1543" width="2.625" style="2" customWidth="1"/>
    <col min="1544" max="1546" width="12.625" style="2" customWidth="1"/>
    <col min="1547" max="1793" width="9" style="2"/>
    <col min="1794" max="1794" width="12.625" style="2" customWidth="1"/>
    <col min="1795" max="1795" width="2.625" style="2" customWidth="1"/>
    <col min="1796" max="1796" width="12.625" style="2" customWidth="1"/>
    <col min="1797" max="1797" width="2.625" style="2" customWidth="1"/>
    <col min="1798" max="1798" width="12.625" style="2" customWidth="1"/>
    <col min="1799" max="1799" width="2.625" style="2" customWidth="1"/>
    <col min="1800" max="1802" width="12.625" style="2" customWidth="1"/>
    <col min="1803" max="2049" width="9" style="2"/>
    <col min="2050" max="2050" width="12.625" style="2" customWidth="1"/>
    <col min="2051" max="2051" width="2.625" style="2" customWidth="1"/>
    <col min="2052" max="2052" width="12.625" style="2" customWidth="1"/>
    <col min="2053" max="2053" width="2.625" style="2" customWidth="1"/>
    <col min="2054" max="2054" width="12.625" style="2" customWidth="1"/>
    <col min="2055" max="2055" width="2.625" style="2" customWidth="1"/>
    <col min="2056" max="2058" width="12.625" style="2" customWidth="1"/>
    <col min="2059" max="2305" width="9" style="2"/>
    <col min="2306" max="2306" width="12.625" style="2" customWidth="1"/>
    <col min="2307" max="2307" width="2.625" style="2" customWidth="1"/>
    <col min="2308" max="2308" width="12.625" style="2" customWidth="1"/>
    <col min="2309" max="2309" width="2.625" style="2" customWidth="1"/>
    <col min="2310" max="2310" width="12.625" style="2" customWidth="1"/>
    <col min="2311" max="2311" width="2.625" style="2" customWidth="1"/>
    <col min="2312" max="2314" width="12.625" style="2" customWidth="1"/>
    <col min="2315" max="2561" width="9" style="2"/>
    <col min="2562" max="2562" width="12.625" style="2" customWidth="1"/>
    <col min="2563" max="2563" width="2.625" style="2" customWidth="1"/>
    <col min="2564" max="2564" width="12.625" style="2" customWidth="1"/>
    <col min="2565" max="2565" width="2.625" style="2" customWidth="1"/>
    <col min="2566" max="2566" width="12.625" style="2" customWidth="1"/>
    <col min="2567" max="2567" width="2.625" style="2" customWidth="1"/>
    <col min="2568" max="2570" width="12.625" style="2" customWidth="1"/>
    <col min="2571" max="2817" width="9" style="2"/>
    <col min="2818" max="2818" width="12.625" style="2" customWidth="1"/>
    <col min="2819" max="2819" width="2.625" style="2" customWidth="1"/>
    <col min="2820" max="2820" width="12.625" style="2" customWidth="1"/>
    <col min="2821" max="2821" width="2.625" style="2" customWidth="1"/>
    <col min="2822" max="2822" width="12.625" style="2" customWidth="1"/>
    <col min="2823" max="2823" width="2.625" style="2" customWidth="1"/>
    <col min="2824" max="2826" width="12.625" style="2" customWidth="1"/>
    <col min="2827" max="3073" width="9" style="2"/>
    <col min="3074" max="3074" width="12.625" style="2" customWidth="1"/>
    <col min="3075" max="3075" width="2.625" style="2" customWidth="1"/>
    <col min="3076" max="3076" width="12.625" style="2" customWidth="1"/>
    <col min="3077" max="3077" width="2.625" style="2" customWidth="1"/>
    <col min="3078" max="3078" width="12.625" style="2" customWidth="1"/>
    <col min="3079" max="3079" width="2.625" style="2" customWidth="1"/>
    <col min="3080" max="3082" width="12.625" style="2" customWidth="1"/>
    <col min="3083" max="3329" width="9" style="2"/>
    <col min="3330" max="3330" width="12.625" style="2" customWidth="1"/>
    <col min="3331" max="3331" width="2.625" style="2" customWidth="1"/>
    <col min="3332" max="3332" width="12.625" style="2" customWidth="1"/>
    <col min="3333" max="3333" width="2.625" style="2" customWidth="1"/>
    <col min="3334" max="3334" width="12.625" style="2" customWidth="1"/>
    <col min="3335" max="3335" width="2.625" style="2" customWidth="1"/>
    <col min="3336" max="3338" width="12.625" style="2" customWidth="1"/>
    <col min="3339" max="3585" width="9" style="2"/>
    <col min="3586" max="3586" width="12.625" style="2" customWidth="1"/>
    <col min="3587" max="3587" width="2.625" style="2" customWidth="1"/>
    <col min="3588" max="3588" width="12.625" style="2" customWidth="1"/>
    <col min="3589" max="3589" width="2.625" style="2" customWidth="1"/>
    <col min="3590" max="3590" width="12.625" style="2" customWidth="1"/>
    <col min="3591" max="3591" width="2.625" style="2" customWidth="1"/>
    <col min="3592" max="3594" width="12.625" style="2" customWidth="1"/>
    <col min="3595" max="3841" width="9" style="2"/>
    <col min="3842" max="3842" width="12.625" style="2" customWidth="1"/>
    <col min="3843" max="3843" width="2.625" style="2" customWidth="1"/>
    <col min="3844" max="3844" width="12.625" style="2" customWidth="1"/>
    <col min="3845" max="3845" width="2.625" style="2" customWidth="1"/>
    <col min="3846" max="3846" width="12.625" style="2" customWidth="1"/>
    <col min="3847" max="3847" width="2.625" style="2" customWidth="1"/>
    <col min="3848" max="3850" width="12.625" style="2" customWidth="1"/>
    <col min="3851" max="4097" width="9" style="2"/>
    <col min="4098" max="4098" width="12.625" style="2" customWidth="1"/>
    <col min="4099" max="4099" width="2.625" style="2" customWidth="1"/>
    <col min="4100" max="4100" width="12.625" style="2" customWidth="1"/>
    <col min="4101" max="4101" width="2.625" style="2" customWidth="1"/>
    <col min="4102" max="4102" width="12.625" style="2" customWidth="1"/>
    <col min="4103" max="4103" width="2.625" style="2" customWidth="1"/>
    <col min="4104" max="4106" width="12.625" style="2" customWidth="1"/>
    <col min="4107" max="4353" width="9" style="2"/>
    <col min="4354" max="4354" width="12.625" style="2" customWidth="1"/>
    <col min="4355" max="4355" width="2.625" style="2" customWidth="1"/>
    <col min="4356" max="4356" width="12.625" style="2" customWidth="1"/>
    <col min="4357" max="4357" width="2.625" style="2" customWidth="1"/>
    <col min="4358" max="4358" width="12.625" style="2" customWidth="1"/>
    <col min="4359" max="4359" width="2.625" style="2" customWidth="1"/>
    <col min="4360" max="4362" width="12.625" style="2" customWidth="1"/>
    <col min="4363" max="4609" width="9" style="2"/>
    <col min="4610" max="4610" width="12.625" style="2" customWidth="1"/>
    <col min="4611" max="4611" width="2.625" style="2" customWidth="1"/>
    <col min="4612" max="4612" width="12.625" style="2" customWidth="1"/>
    <col min="4613" max="4613" width="2.625" style="2" customWidth="1"/>
    <col min="4614" max="4614" width="12.625" style="2" customWidth="1"/>
    <col min="4615" max="4615" width="2.625" style="2" customWidth="1"/>
    <col min="4616" max="4618" width="12.625" style="2" customWidth="1"/>
    <col min="4619" max="4865" width="9" style="2"/>
    <col min="4866" max="4866" width="12.625" style="2" customWidth="1"/>
    <col min="4867" max="4867" width="2.625" style="2" customWidth="1"/>
    <col min="4868" max="4868" width="12.625" style="2" customWidth="1"/>
    <col min="4869" max="4869" width="2.625" style="2" customWidth="1"/>
    <col min="4870" max="4870" width="12.625" style="2" customWidth="1"/>
    <col min="4871" max="4871" width="2.625" style="2" customWidth="1"/>
    <col min="4872" max="4874" width="12.625" style="2" customWidth="1"/>
    <col min="4875" max="5121" width="9" style="2"/>
    <col min="5122" max="5122" width="12.625" style="2" customWidth="1"/>
    <col min="5123" max="5123" width="2.625" style="2" customWidth="1"/>
    <col min="5124" max="5124" width="12.625" style="2" customWidth="1"/>
    <col min="5125" max="5125" width="2.625" style="2" customWidth="1"/>
    <col min="5126" max="5126" width="12.625" style="2" customWidth="1"/>
    <col min="5127" max="5127" width="2.625" style="2" customWidth="1"/>
    <col min="5128" max="5130" width="12.625" style="2" customWidth="1"/>
    <col min="5131" max="5377" width="9" style="2"/>
    <col min="5378" max="5378" width="12.625" style="2" customWidth="1"/>
    <col min="5379" max="5379" width="2.625" style="2" customWidth="1"/>
    <col min="5380" max="5380" width="12.625" style="2" customWidth="1"/>
    <col min="5381" max="5381" width="2.625" style="2" customWidth="1"/>
    <col min="5382" max="5382" width="12.625" style="2" customWidth="1"/>
    <col min="5383" max="5383" width="2.625" style="2" customWidth="1"/>
    <col min="5384" max="5386" width="12.625" style="2" customWidth="1"/>
    <col min="5387" max="5633" width="9" style="2"/>
    <col min="5634" max="5634" width="12.625" style="2" customWidth="1"/>
    <col min="5635" max="5635" width="2.625" style="2" customWidth="1"/>
    <col min="5636" max="5636" width="12.625" style="2" customWidth="1"/>
    <col min="5637" max="5637" width="2.625" style="2" customWidth="1"/>
    <col min="5638" max="5638" width="12.625" style="2" customWidth="1"/>
    <col min="5639" max="5639" width="2.625" style="2" customWidth="1"/>
    <col min="5640" max="5642" width="12.625" style="2" customWidth="1"/>
    <col min="5643" max="5889" width="9" style="2"/>
    <col min="5890" max="5890" width="12.625" style="2" customWidth="1"/>
    <col min="5891" max="5891" width="2.625" style="2" customWidth="1"/>
    <col min="5892" max="5892" width="12.625" style="2" customWidth="1"/>
    <col min="5893" max="5893" width="2.625" style="2" customWidth="1"/>
    <col min="5894" max="5894" width="12.625" style="2" customWidth="1"/>
    <col min="5895" max="5895" width="2.625" style="2" customWidth="1"/>
    <col min="5896" max="5898" width="12.625" style="2" customWidth="1"/>
    <col min="5899" max="6145" width="9" style="2"/>
    <col min="6146" max="6146" width="12.625" style="2" customWidth="1"/>
    <col min="6147" max="6147" width="2.625" style="2" customWidth="1"/>
    <col min="6148" max="6148" width="12.625" style="2" customWidth="1"/>
    <col min="6149" max="6149" width="2.625" style="2" customWidth="1"/>
    <col min="6150" max="6150" width="12.625" style="2" customWidth="1"/>
    <col min="6151" max="6151" width="2.625" style="2" customWidth="1"/>
    <col min="6152" max="6154" width="12.625" style="2" customWidth="1"/>
    <col min="6155" max="6401" width="9" style="2"/>
    <col min="6402" max="6402" width="12.625" style="2" customWidth="1"/>
    <col min="6403" max="6403" width="2.625" style="2" customWidth="1"/>
    <col min="6404" max="6404" width="12.625" style="2" customWidth="1"/>
    <col min="6405" max="6405" width="2.625" style="2" customWidth="1"/>
    <col min="6406" max="6406" width="12.625" style="2" customWidth="1"/>
    <col min="6407" max="6407" width="2.625" style="2" customWidth="1"/>
    <col min="6408" max="6410" width="12.625" style="2" customWidth="1"/>
    <col min="6411" max="6657" width="9" style="2"/>
    <col min="6658" max="6658" width="12.625" style="2" customWidth="1"/>
    <col min="6659" max="6659" width="2.625" style="2" customWidth="1"/>
    <col min="6660" max="6660" width="12.625" style="2" customWidth="1"/>
    <col min="6661" max="6661" width="2.625" style="2" customWidth="1"/>
    <col min="6662" max="6662" width="12.625" style="2" customWidth="1"/>
    <col min="6663" max="6663" width="2.625" style="2" customWidth="1"/>
    <col min="6664" max="6666" width="12.625" style="2" customWidth="1"/>
    <col min="6667" max="6913" width="9" style="2"/>
    <col min="6914" max="6914" width="12.625" style="2" customWidth="1"/>
    <col min="6915" max="6915" width="2.625" style="2" customWidth="1"/>
    <col min="6916" max="6916" width="12.625" style="2" customWidth="1"/>
    <col min="6917" max="6917" width="2.625" style="2" customWidth="1"/>
    <col min="6918" max="6918" width="12.625" style="2" customWidth="1"/>
    <col min="6919" max="6919" width="2.625" style="2" customWidth="1"/>
    <col min="6920" max="6922" width="12.625" style="2" customWidth="1"/>
    <col min="6923" max="7169" width="9" style="2"/>
    <col min="7170" max="7170" width="12.625" style="2" customWidth="1"/>
    <col min="7171" max="7171" width="2.625" style="2" customWidth="1"/>
    <col min="7172" max="7172" width="12.625" style="2" customWidth="1"/>
    <col min="7173" max="7173" width="2.625" style="2" customWidth="1"/>
    <col min="7174" max="7174" width="12.625" style="2" customWidth="1"/>
    <col min="7175" max="7175" width="2.625" style="2" customWidth="1"/>
    <col min="7176" max="7178" width="12.625" style="2" customWidth="1"/>
    <col min="7179" max="7425" width="9" style="2"/>
    <col min="7426" max="7426" width="12.625" style="2" customWidth="1"/>
    <col min="7427" max="7427" width="2.625" style="2" customWidth="1"/>
    <col min="7428" max="7428" width="12.625" style="2" customWidth="1"/>
    <col min="7429" max="7429" width="2.625" style="2" customWidth="1"/>
    <col min="7430" max="7430" width="12.625" style="2" customWidth="1"/>
    <col min="7431" max="7431" width="2.625" style="2" customWidth="1"/>
    <col min="7432" max="7434" width="12.625" style="2" customWidth="1"/>
    <col min="7435" max="7681" width="9" style="2"/>
    <col min="7682" max="7682" width="12.625" style="2" customWidth="1"/>
    <col min="7683" max="7683" width="2.625" style="2" customWidth="1"/>
    <col min="7684" max="7684" width="12.625" style="2" customWidth="1"/>
    <col min="7685" max="7685" width="2.625" style="2" customWidth="1"/>
    <col min="7686" max="7686" width="12.625" style="2" customWidth="1"/>
    <col min="7687" max="7687" width="2.625" style="2" customWidth="1"/>
    <col min="7688" max="7690" width="12.625" style="2" customWidth="1"/>
    <col min="7691" max="7937" width="9" style="2"/>
    <col min="7938" max="7938" width="12.625" style="2" customWidth="1"/>
    <col min="7939" max="7939" width="2.625" style="2" customWidth="1"/>
    <col min="7940" max="7940" width="12.625" style="2" customWidth="1"/>
    <col min="7941" max="7941" width="2.625" style="2" customWidth="1"/>
    <col min="7942" max="7942" width="12.625" style="2" customWidth="1"/>
    <col min="7943" max="7943" width="2.625" style="2" customWidth="1"/>
    <col min="7944" max="7946" width="12.625" style="2" customWidth="1"/>
    <col min="7947" max="8193" width="9" style="2"/>
    <col min="8194" max="8194" width="12.625" style="2" customWidth="1"/>
    <col min="8195" max="8195" width="2.625" style="2" customWidth="1"/>
    <col min="8196" max="8196" width="12.625" style="2" customWidth="1"/>
    <col min="8197" max="8197" width="2.625" style="2" customWidth="1"/>
    <col min="8198" max="8198" width="12.625" style="2" customWidth="1"/>
    <col min="8199" max="8199" width="2.625" style="2" customWidth="1"/>
    <col min="8200" max="8202" width="12.625" style="2" customWidth="1"/>
    <col min="8203" max="8449" width="9" style="2"/>
    <col min="8450" max="8450" width="12.625" style="2" customWidth="1"/>
    <col min="8451" max="8451" width="2.625" style="2" customWidth="1"/>
    <col min="8452" max="8452" width="12.625" style="2" customWidth="1"/>
    <col min="8453" max="8453" width="2.625" style="2" customWidth="1"/>
    <col min="8454" max="8454" width="12.625" style="2" customWidth="1"/>
    <col min="8455" max="8455" width="2.625" style="2" customWidth="1"/>
    <col min="8456" max="8458" width="12.625" style="2" customWidth="1"/>
    <col min="8459" max="8705" width="9" style="2"/>
    <col min="8706" max="8706" width="12.625" style="2" customWidth="1"/>
    <col min="8707" max="8707" width="2.625" style="2" customWidth="1"/>
    <col min="8708" max="8708" width="12.625" style="2" customWidth="1"/>
    <col min="8709" max="8709" width="2.625" style="2" customWidth="1"/>
    <col min="8710" max="8710" width="12.625" style="2" customWidth="1"/>
    <col min="8711" max="8711" width="2.625" style="2" customWidth="1"/>
    <col min="8712" max="8714" width="12.625" style="2" customWidth="1"/>
    <col min="8715" max="8961" width="9" style="2"/>
    <col min="8962" max="8962" width="12.625" style="2" customWidth="1"/>
    <col min="8963" max="8963" width="2.625" style="2" customWidth="1"/>
    <col min="8964" max="8964" width="12.625" style="2" customWidth="1"/>
    <col min="8965" max="8965" width="2.625" style="2" customWidth="1"/>
    <col min="8966" max="8966" width="12.625" style="2" customWidth="1"/>
    <col min="8967" max="8967" width="2.625" style="2" customWidth="1"/>
    <col min="8968" max="8970" width="12.625" style="2" customWidth="1"/>
    <col min="8971" max="9217" width="9" style="2"/>
    <col min="9218" max="9218" width="12.625" style="2" customWidth="1"/>
    <col min="9219" max="9219" width="2.625" style="2" customWidth="1"/>
    <col min="9220" max="9220" width="12.625" style="2" customWidth="1"/>
    <col min="9221" max="9221" width="2.625" style="2" customWidth="1"/>
    <col min="9222" max="9222" width="12.625" style="2" customWidth="1"/>
    <col min="9223" max="9223" width="2.625" style="2" customWidth="1"/>
    <col min="9224" max="9226" width="12.625" style="2" customWidth="1"/>
    <col min="9227" max="9473" width="9" style="2"/>
    <col min="9474" max="9474" width="12.625" style="2" customWidth="1"/>
    <col min="9475" max="9475" width="2.625" style="2" customWidth="1"/>
    <col min="9476" max="9476" width="12.625" style="2" customWidth="1"/>
    <col min="9477" max="9477" width="2.625" style="2" customWidth="1"/>
    <col min="9478" max="9478" width="12.625" style="2" customWidth="1"/>
    <col min="9479" max="9479" width="2.625" style="2" customWidth="1"/>
    <col min="9480" max="9482" width="12.625" style="2" customWidth="1"/>
    <col min="9483" max="9729" width="9" style="2"/>
    <col min="9730" max="9730" width="12.625" style="2" customWidth="1"/>
    <col min="9731" max="9731" width="2.625" style="2" customWidth="1"/>
    <col min="9732" max="9732" width="12.625" style="2" customWidth="1"/>
    <col min="9733" max="9733" width="2.625" style="2" customWidth="1"/>
    <col min="9734" max="9734" width="12.625" style="2" customWidth="1"/>
    <col min="9735" max="9735" width="2.625" style="2" customWidth="1"/>
    <col min="9736" max="9738" width="12.625" style="2" customWidth="1"/>
    <col min="9739" max="9985" width="9" style="2"/>
    <col min="9986" max="9986" width="12.625" style="2" customWidth="1"/>
    <col min="9987" max="9987" width="2.625" style="2" customWidth="1"/>
    <col min="9988" max="9988" width="12.625" style="2" customWidth="1"/>
    <col min="9989" max="9989" width="2.625" style="2" customWidth="1"/>
    <col min="9990" max="9990" width="12.625" style="2" customWidth="1"/>
    <col min="9991" max="9991" width="2.625" style="2" customWidth="1"/>
    <col min="9992" max="9994" width="12.625" style="2" customWidth="1"/>
    <col min="9995" max="10241" width="9" style="2"/>
    <col min="10242" max="10242" width="12.625" style="2" customWidth="1"/>
    <col min="10243" max="10243" width="2.625" style="2" customWidth="1"/>
    <col min="10244" max="10244" width="12.625" style="2" customWidth="1"/>
    <col min="10245" max="10245" width="2.625" style="2" customWidth="1"/>
    <col min="10246" max="10246" width="12.625" style="2" customWidth="1"/>
    <col min="10247" max="10247" width="2.625" style="2" customWidth="1"/>
    <col min="10248" max="10250" width="12.625" style="2" customWidth="1"/>
    <col min="10251" max="10497" width="9" style="2"/>
    <col min="10498" max="10498" width="12.625" style="2" customWidth="1"/>
    <col min="10499" max="10499" width="2.625" style="2" customWidth="1"/>
    <col min="10500" max="10500" width="12.625" style="2" customWidth="1"/>
    <col min="10501" max="10501" width="2.625" style="2" customWidth="1"/>
    <col min="10502" max="10502" width="12.625" style="2" customWidth="1"/>
    <col min="10503" max="10503" width="2.625" style="2" customWidth="1"/>
    <col min="10504" max="10506" width="12.625" style="2" customWidth="1"/>
    <col min="10507" max="10753" width="9" style="2"/>
    <col min="10754" max="10754" width="12.625" style="2" customWidth="1"/>
    <col min="10755" max="10755" width="2.625" style="2" customWidth="1"/>
    <col min="10756" max="10756" width="12.625" style="2" customWidth="1"/>
    <col min="10757" max="10757" width="2.625" style="2" customWidth="1"/>
    <col min="10758" max="10758" width="12.625" style="2" customWidth="1"/>
    <col min="10759" max="10759" width="2.625" style="2" customWidth="1"/>
    <col min="10760" max="10762" width="12.625" style="2" customWidth="1"/>
    <col min="10763" max="11009" width="9" style="2"/>
    <col min="11010" max="11010" width="12.625" style="2" customWidth="1"/>
    <col min="11011" max="11011" width="2.625" style="2" customWidth="1"/>
    <col min="11012" max="11012" width="12.625" style="2" customWidth="1"/>
    <col min="11013" max="11013" width="2.625" style="2" customWidth="1"/>
    <col min="11014" max="11014" width="12.625" style="2" customWidth="1"/>
    <col min="11015" max="11015" width="2.625" style="2" customWidth="1"/>
    <col min="11016" max="11018" width="12.625" style="2" customWidth="1"/>
    <col min="11019" max="11265" width="9" style="2"/>
    <col min="11266" max="11266" width="12.625" style="2" customWidth="1"/>
    <col min="11267" max="11267" width="2.625" style="2" customWidth="1"/>
    <col min="11268" max="11268" width="12.625" style="2" customWidth="1"/>
    <col min="11269" max="11269" width="2.625" style="2" customWidth="1"/>
    <col min="11270" max="11270" width="12.625" style="2" customWidth="1"/>
    <col min="11271" max="11271" width="2.625" style="2" customWidth="1"/>
    <col min="11272" max="11274" width="12.625" style="2" customWidth="1"/>
    <col min="11275" max="11521" width="9" style="2"/>
    <col min="11522" max="11522" width="12.625" style="2" customWidth="1"/>
    <col min="11523" max="11523" width="2.625" style="2" customWidth="1"/>
    <col min="11524" max="11524" width="12.625" style="2" customWidth="1"/>
    <col min="11525" max="11525" width="2.625" style="2" customWidth="1"/>
    <col min="11526" max="11526" width="12.625" style="2" customWidth="1"/>
    <col min="11527" max="11527" width="2.625" style="2" customWidth="1"/>
    <col min="11528" max="11530" width="12.625" style="2" customWidth="1"/>
    <col min="11531" max="11777" width="9" style="2"/>
    <col min="11778" max="11778" width="12.625" style="2" customWidth="1"/>
    <col min="11779" max="11779" width="2.625" style="2" customWidth="1"/>
    <col min="11780" max="11780" width="12.625" style="2" customWidth="1"/>
    <col min="11781" max="11781" width="2.625" style="2" customWidth="1"/>
    <col min="11782" max="11782" width="12.625" style="2" customWidth="1"/>
    <col min="11783" max="11783" width="2.625" style="2" customWidth="1"/>
    <col min="11784" max="11786" width="12.625" style="2" customWidth="1"/>
    <col min="11787" max="12033" width="9" style="2"/>
    <col min="12034" max="12034" width="12.625" style="2" customWidth="1"/>
    <col min="12035" max="12035" width="2.625" style="2" customWidth="1"/>
    <col min="12036" max="12036" width="12.625" style="2" customWidth="1"/>
    <col min="12037" max="12037" width="2.625" style="2" customWidth="1"/>
    <col min="12038" max="12038" width="12.625" style="2" customWidth="1"/>
    <col min="12039" max="12039" width="2.625" style="2" customWidth="1"/>
    <col min="12040" max="12042" width="12.625" style="2" customWidth="1"/>
    <col min="12043" max="12289" width="9" style="2"/>
    <col min="12290" max="12290" width="12.625" style="2" customWidth="1"/>
    <col min="12291" max="12291" width="2.625" style="2" customWidth="1"/>
    <col min="12292" max="12292" width="12.625" style="2" customWidth="1"/>
    <col min="12293" max="12293" width="2.625" style="2" customWidth="1"/>
    <col min="12294" max="12294" width="12.625" style="2" customWidth="1"/>
    <col min="12295" max="12295" width="2.625" style="2" customWidth="1"/>
    <col min="12296" max="12298" width="12.625" style="2" customWidth="1"/>
    <col min="12299" max="12545" width="9" style="2"/>
    <col min="12546" max="12546" width="12.625" style="2" customWidth="1"/>
    <col min="12547" max="12547" width="2.625" style="2" customWidth="1"/>
    <col min="12548" max="12548" width="12.625" style="2" customWidth="1"/>
    <col min="12549" max="12549" width="2.625" style="2" customWidth="1"/>
    <col min="12550" max="12550" width="12.625" style="2" customWidth="1"/>
    <col min="12551" max="12551" width="2.625" style="2" customWidth="1"/>
    <col min="12552" max="12554" width="12.625" style="2" customWidth="1"/>
    <col min="12555" max="12801" width="9" style="2"/>
    <col min="12802" max="12802" width="12.625" style="2" customWidth="1"/>
    <col min="12803" max="12803" width="2.625" style="2" customWidth="1"/>
    <col min="12804" max="12804" width="12.625" style="2" customWidth="1"/>
    <col min="12805" max="12805" width="2.625" style="2" customWidth="1"/>
    <col min="12806" max="12806" width="12.625" style="2" customWidth="1"/>
    <col min="12807" max="12807" width="2.625" style="2" customWidth="1"/>
    <col min="12808" max="12810" width="12.625" style="2" customWidth="1"/>
    <col min="12811" max="13057" width="9" style="2"/>
    <col min="13058" max="13058" width="12.625" style="2" customWidth="1"/>
    <col min="13059" max="13059" width="2.625" style="2" customWidth="1"/>
    <col min="13060" max="13060" width="12.625" style="2" customWidth="1"/>
    <col min="13061" max="13061" width="2.625" style="2" customWidth="1"/>
    <col min="13062" max="13062" width="12.625" style="2" customWidth="1"/>
    <col min="13063" max="13063" width="2.625" style="2" customWidth="1"/>
    <col min="13064" max="13066" width="12.625" style="2" customWidth="1"/>
    <col min="13067" max="13313" width="9" style="2"/>
    <col min="13314" max="13314" width="12.625" style="2" customWidth="1"/>
    <col min="13315" max="13315" width="2.625" style="2" customWidth="1"/>
    <col min="13316" max="13316" width="12.625" style="2" customWidth="1"/>
    <col min="13317" max="13317" width="2.625" style="2" customWidth="1"/>
    <col min="13318" max="13318" width="12.625" style="2" customWidth="1"/>
    <col min="13319" max="13319" width="2.625" style="2" customWidth="1"/>
    <col min="13320" max="13322" width="12.625" style="2" customWidth="1"/>
    <col min="13323" max="13569" width="9" style="2"/>
    <col min="13570" max="13570" width="12.625" style="2" customWidth="1"/>
    <col min="13571" max="13571" width="2.625" style="2" customWidth="1"/>
    <col min="13572" max="13572" width="12.625" style="2" customWidth="1"/>
    <col min="13573" max="13573" width="2.625" style="2" customWidth="1"/>
    <col min="13574" max="13574" width="12.625" style="2" customWidth="1"/>
    <col min="13575" max="13575" width="2.625" style="2" customWidth="1"/>
    <col min="13576" max="13578" width="12.625" style="2" customWidth="1"/>
    <col min="13579" max="13825" width="9" style="2"/>
    <col min="13826" max="13826" width="12.625" style="2" customWidth="1"/>
    <col min="13827" max="13827" width="2.625" style="2" customWidth="1"/>
    <col min="13828" max="13828" width="12.625" style="2" customWidth="1"/>
    <col min="13829" max="13829" width="2.625" style="2" customWidth="1"/>
    <col min="13830" max="13830" width="12.625" style="2" customWidth="1"/>
    <col min="13831" max="13831" width="2.625" style="2" customWidth="1"/>
    <col min="13832" max="13834" width="12.625" style="2" customWidth="1"/>
    <col min="13835" max="14081" width="9" style="2"/>
    <col min="14082" max="14082" width="12.625" style="2" customWidth="1"/>
    <col min="14083" max="14083" width="2.625" style="2" customWidth="1"/>
    <col min="14084" max="14084" width="12.625" style="2" customWidth="1"/>
    <col min="14085" max="14085" width="2.625" style="2" customWidth="1"/>
    <col min="14086" max="14086" width="12.625" style="2" customWidth="1"/>
    <col min="14087" max="14087" width="2.625" style="2" customWidth="1"/>
    <col min="14088" max="14090" width="12.625" style="2" customWidth="1"/>
    <col min="14091" max="14337" width="9" style="2"/>
    <col min="14338" max="14338" width="12.625" style="2" customWidth="1"/>
    <col min="14339" max="14339" width="2.625" style="2" customWidth="1"/>
    <col min="14340" max="14340" width="12.625" style="2" customWidth="1"/>
    <col min="14341" max="14341" width="2.625" style="2" customWidth="1"/>
    <col min="14342" max="14342" width="12.625" style="2" customWidth="1"/>
    <col min="14343" max="14343" width="2.625" style="2" customWidth="1"/>
    <col min="14344" max="14346" width="12.625" style="2" customWidth="1"/>
    <col min="14347" max="14593" width="9" style="2"/>
    <col min="14594" max="14594" width="12.625" style="2" customWidth="1"/>
    <col min="14595" max="14595" width="2.625" style="2" customWidth="1"/>
    <col min="14596" max="14596" width="12.625" style="2" customWidth="1"/>
    <col min="14597" max="14597" width="2.625" style="2" customWidth="1"/>
    <col min="14598" max="14598" width="12.625" style="2" customWidth="1"/>
    <col min="14599" max="14599" width="2.625" style="2" customWidth="1"/>
    <col min="14600" max="14602" width="12.625" style="2" customWidth="1"/>
    <col min="14603" max="14849" width="9" style="2"/>
    <col min="14850" max="14850" width="12.625" style="2" customWidth="1"/>
    <col min="14851" max="14851" width="2.625" style="2" customWidth="1"/>
    <col min="14852" max="14852" width="12.625" style="2" customWidth="1"/>
    <col min="14853" max="14853" width="2.625" style="2" customWidth="1"/>
    <col min="14854" max="14854" width="12.625" style="2" customWidth="1"/>
    <col min="14855" max="14855" width="2.625" style="2" customWidth="1"/>
    <col min="14856" max="14858" width="12.625" style="2" customWidth="1"/>
    <col min="14859" max="15105" width="9" style="2"/>
    <col min="15106" max="15106" width="12.625" style="2" customWidth="1"/>
    <col min="15107" max="15107" width="2.625" style="2" customWidth="1"/>
    <col min="15108" max="15108" width="12.625" style="2" customWidth="1"/>
    <col min="15109" max="15109" width="2.625" style="2" customWidth="1"/>
    <col min="15110" max="15110" width="12.625" style="2" customWidth="1"/>
    <col min="15111" max="15111" width="2.625" style="2" customWidth="1"/>
    <col min="15112" max="15114" width="12.625" style="2" customWidth="1"/>
    <col min="15115" max="15361" width="9" style="2"/>
    <col min="15362" max="15362" width="12.625" style="2" customWidth="1"/>
    <col min="15363" max="15363" width="2.625" style="2" customWidth="1"/>
    <col min="15364" max="15364" width="12.625" style="2" customWidth="1"/>
    <col min="15365" max="15365" width="2.625" style="2" customWidth="1"/>
    <col min="15366" max="15366" width="12.625" style="2" customWidth="1"/>
    <col min="15367" max="15367" width="2.625" style="2" customWidth="1"/>
    <col min="15368" max="15370" width="12.625" style="2" customWidth="1"/>
    <col min="15371" max="15617" width="9" style="2"/>
    <col min="15618" max="15618" width="12.625" style="2" customWidth="1"/>
    <col min="15619" max="15619" width="2.625" style="2" customWidth="1"/>
    <col min="15620" max="15620" width="12.625" style="2" customWidth="1"/>
    <col min="15621" max="15621" width="2.625" style="2" customWidth="1"/>
    <col min="15622" max="15622" width="12.625" style="2" customWidth="1"/>
    <col min="15623" max="15623" width="2.625" style="2" customWidth="1"/>
    <col min="15624" max="15626" width="12.625" style="2" customWidth="1"/>
    <col min="15627" max="15873" width="9" style="2"/>
    <col min="15874" max="15874" width="12.625" style="2" customWidth="1"/>
    <col min="15875" max="15875" width="2.625" style="2" customWidth="1"/>
    <col min="15876" max="15876" width="12.625" style="2" customWidth="1"/>
    <col min="15877" max="15877" width="2.625" style="2" customWidth="1"/>
    <col min="15878" max="15878" width="12.625" style="2" customWidth="1"/>
    <col min="15879" max="15879" width="2.625" style="2" customWidth="1"/>
    <col min="15880" max="15882" width="12.625" style="2" customWidth="1"/>
    <col min="15883" max="16129" width="9" style="2"/>
    <col min="16130" max="16130" width="12.625" style="2" customWidth="1"/>
    <col min="16131" max="16131" width="2.625" style="2" customWidth="1"/>
    <col min="16132" max="16132" width="12.625" style="2" customWidth="1"/>
    <col min="16133" max="16133" width="2.625" style="2" customWidth="1"/>
    <col min="16134" max="16134" width="12.625" style="2" customWidth="1"/>
    <col min="16135" max="16135" width="2.625" style="2" customWidth="1"/>
    <col min="16136" max="16138" width="12.625" style="2" customWidth="1"/>
    <col min="16139" max="16384" width="9" style="2"/>
  </cols>
  <sheetData>
    <row r="1" spans="1:12" s="1" customFormat="1" ht="13.5" customHeight="1">
      <c r="B1" s="404" t="s">
        <v>283</v>
      </c>
      <c r="C1" s="5"/>
      <c r="D1" s="5"/>
      <c r="E1" s="404" t="s">
        <v>284</v>
      </c>
      <c r="G1" s="454" t="s">
        <v>285</v>
      </c>
      <c r="H1" s="455"/>
      <c r="I1" s="7"/>
      <c r="J1" s="454" t="s">
        <v>286</v>
      </c>
      <c r="K1" s="455"/>
    </row>
    <row r="2" spans="1:12" s="1" customFormat="1" ht="13.5">
      <c r="B2" s="405"/>
      <c r="C2" s="5"/>
      <c r="D2" s="5"/>
      <c r="E2" s="405"/>
      <c r="G2" s="13" t="s">
        <v>287</v>
      </c>
      <c r="H2" s="14" t="s">
        <v>288</v>
      </c>
      <c r="I2" s="7"/>
      <c r="J2" s="13" t="s">
        <v>289</v>
      </c>
      <c r="K2" s="14" t="s">
        <v>290</v>
      </c>
    </row>
    <row r="3" spans="1:12" s="1" customFormat="1" ht="13.5">
      <c r="B3" s="4"/>
      <c r="C3" s="6"/>
      <c r="D3" s="6"/>
      <c r="E3" s="4"/>
      <c r="F3" s="7"/>
      <c r="G3" s="8"/>
      <c r="H3" s="9"/>
      <c r="I3" s="7"/>
      <c r="J3" s="8"/>
      <c r="K3" s="9"/>
      <c r="L3" s="7"/>
    </row>
    <row r="4" spans="1:12" ht="13.5">
      <c r="E4" s="3" t="s">
        <v>499</v>
      </c>
      <c r="G4" s="3" t="s">
        <v>292</v>
      </c>
      <c r="I4" s="408" t="s">
        <v>473</v>
      </c>
      <c r="J4" s="408"/>
      <c r="K4" s="408"/>
    </row>
    <row r="5" spans="1:12" ht="13.5" customHeight="1">
      <c r="B5" s="387" t="s">
        <v>10</v>
      </c>
      <c r="E5" s="390" t="s">
        <v>5</v>
      </c>
      <c r="F5" s="391"/>
      <c r="G5" s="392" t="s">
        <v>322</v>
      </c>
      <c r="H5" s="391"/>
      <c r="I5" s="391"/>
      <c r="J5" s="391"/>
      <c r="K5" s="391"/>
    </row>
    <row r="6" spans="1:12" ht="13.5">
      <c r="B6" s="388"/>
      <c r="E6" s="390" t="s">
        <v>6</v>
      </c>
      <c r="F6" s="391"/>
      <c r="G6" s="393" t="s">
        <v>323</v>
      </c>
      <c r="H6" s="394"/>
      <c r="I6" s="394"/>
      <c r="J6" s="394"/>
      <c r="K6" s="395"/>
    </row>
    <row r="7" spans="1:12" ht="13.5">
      <c r="B7" s="388"/>
      <c r="E7" s="391"/>
      <c r="F7" s="391"/>
      <c r="G7" s="396"/>
      <c r="H7" s="397"/>
      <c r="I7" s="397"/>
      <c r="J7" s="397"/>
      <c r="K7" s="398"/>
    </row>
    <row r="8" spans="1:12" ht="13.5">
      <c r="B8" s="389"/>
      <c r="E8" s="391"/>
      <c r="F8" s="391"/>
      <c r="G8" s="396"/>
      <c r="H8" s="397"/>
      <c r="I8" s="397"/>
      <c r="J8" s="397"/>
      <c r="K8" s="398"/>
    </row>
    <row r="9" spans="1:12" ht="13.5">
      <c r="E9" s="391"/>
      <c r="F9" s="391"/>
      <c r="G9" s="399"/>
      <c r="H9" s="400"/>
      <c r="I9" s="400"/>
      <c r="J9" s="400"/>
      <c r="K9" s="401"/>
    </row>
    <row r="10" spans="1:12" ht="13.5">
      <c r="A10" s="139" t="s">
        <v>1033</v>
      </c>
    </row>
    <row r="11" spans="1:12" ht="13.5">
      <c r="A11" s="65" t="s">
        <v>833</v>
      </c>
      <c r="B11" s="427" t="s">
        <v>7</v>
      </c>
      <c r="C11" s="427"/>
      <c r="D11" s="67" t="s">
        <v>834</v>
      </c>
      <c r="E11" s="427" t="s">
        <v>8</v>
      </c>
      <c r="F11" s="427"/>
      <c r="G11" s="427"/>
      <c r="H11" s="427"/>
      <c r="I11" s="427"/>
      <c r="J11" s="427"/>
      <c r="K11" s="427"/>
    </row>
    <row r="12" spans="1:12" ht="24.95" customHeight="1">
      <c r="A12" s="66"/>
      <c r="B12" s="393" t="s">
        <v>383</v>
      </c>
      <c r="C12" s="428"/>
      <c r="D12" s="133"/>
      <c r="E12" s="381" t="s">
        <v>445</v>
      </c>
      <c r="F12" s="382"/>
      <c r="G12" s="382"/>
      <c r="H12" s="382"/>
      <c r="I12" s="382"/>
      <c r="J12" s="382"/>
      <c r="K12" s="383"/>
    </row>
    <row r="13" spans="1:12" ht="24.95" customHeight="1">
      <c r="A13" s="66"/>
      <c r="B13" s="429"/>
      <c r="C13" s="430"/>
      <c r="D13" s="134"/>
      <c r="E13" s="384" t="s">
        <v>446</v>
      </c>
      <c r="F13" s="385"/>
      <c r="G13" s="385"/>
      <c r="H13" s="385"/>
      <c r="I13" s="385"/>
      <c r="J13" s="385"/>
      <c r="K13" s="386"/>
    </row>
    <row r="14" spans="1:12" ht="24.95" customHeight="1">
      <c r="A14" s="66"/>
      <c r="B14" s="429"/>
      <c r="C14" s="430"/>
      <c r="D14" s="134"/>
      <c r="E14" s="384" t="s">
        <v>447</v>
      </c>
      <c r="F14" s="385"/>
      <c r="G14" s="385"/>
      <c r="H14" s="385"/>
      <c r="I14" s="385"/>
      <c r="J14" s="385"/>
      <c r="K14" s="386"/>
    </row>
    <row r="15" spans="1:12" ht="24.95" customHeight="1">
      <c r="A15" s="66"/>
      <c r="B15" s="429"/>
      <c r="C15" s="430"/>
      <c r="D15" s="134"/>
      <c r="E15" s="384" t="s">
        <v>448</v>
      </c>
      <c r="F15" s="385"/>
      <c r="G15" s="385"/>
      <c r="H15" s="385"/>
      <c r="I15" s="385"/>
      <c r="J15" s="385"/>
      <c r="K15" s="386"/>
    </row>
    <row r="16" spans="1:12" ht="24.95" customHeight="1">
      <c r="A16" s="66"/>
      <c r="B16" s="429"/>
      <c r="C16" s="430"/>
      <c r="D16" s="134"/>
      <c r="E16" s="365"/>
      <c r="F16" s="366"/>
      <c r="G16" s="366"/>
      <c r="H16" s="366"/>
      <c r="I16" s="366"/>
      <c r="J16" s="366"/>
      <c r="K16" s="367"/>
    </row>
    <row r="17" spans="1:11" ht="24.95" customHeight="1">
      <c r="A17" s="66"/>
      <c r="B17" s="431"/>
      <c r="C17" s="430"/>
      <c r="D17" s="134"/>
      <c r="E17" s="365"/>
      <c r="F17" s="366"/>
      <c r="G17" s="366"/>
      <c r="H17" s="366"/>
      <c r="I17" s="366"/>
      <c r="J17" s="366"/>
      <c r="K17" s="367"/>
    </row>
    <row r="18" spans="1:11" ht="24.95" customHeight="1">
      <c r="A18" s="66"/>
      <c r="B18" s="431"/>
      <c r="C18" s="430"/>
      <c r="D18" s="134"/>
      <c r="E18" s="362"/>
      <c r="F18" s="363"/>
      <c r="G18" s="363"/>
      <c r="H18" s="363"/>
      <c r="I18" s="363"/>
      <c r="J18" s="363"/>
      <c r="K18" s="364"/>
    </row>
    <row r="19" spans="1:11" ht="24.95" customHeight="1">
      <c r="A19" s="66"/>
      <c r="B19" s="431"/>
      <c r="C19" s="430"/>
      <c r="D19" s="134"/>
      <c r="E19" s="365"/>
      <c r="F19" s="366"/>
      <c r="G19" s="366"/>
      <c r="H19" s="366"/>
      <c r="I19" s="366"/>
      <c r="J19" s="366"/>
      <c r="K19" s="367"/>
    </row>
    <row r="20" spans="1:11" ht="24.95" customHeight="1">
      <c r="A20" s="66"/>
      <c r="B20" s="431"/>
      <c r="C20" s="430"/>
      <c r="D20" s="134"/>
      <c r="E20" s="368"/>
      <c r="F20" s="369"/>
      <c r="G20" s="369"/>
      <c r="H20" s="369"/>
      <c r="I20" s="369"/>
      <c r="J20" s="369"/>
      <c r="K20" s="370"/>
    </row>
    <row r="21" spans="1:11" ht="24.95" customHeight="1">
      <c r="A21" s="66"/>
      <c r="B21" s="393" t="s">
        <v>388</v>
      </c>
      <c r="C21" s="428"/>
      <c r="D21" s="133"/>
      <c r="E21" s="381" t="s">
        <v>450</v>
      </c>
      <c r="F21" s="382"/>
      <c r="G21" s="382"/>
      <c r="H21" s="382"/>
      <c r="I21" s="382"/>
      <c r="J21" s="382"/>
      <c r="K21" s="383"/>
    </row>
    <row r="22" spans="1:11" ht="24.95" customHeight="1">
      <c r="A22" s="66"/>
      <c r="B22" s="429"/>
      <c r="C22" s="430"/>
      <c r="D22" s="134"/>
      <c r="E22" s="384" t="s">
        <v>451</v>
      </c>
      <c r="F22" s="385"/>
      <c r="G22" s="385"/>
      <c r="H22" s="385"/>
      <c r="I22" s="385"/>
      <c r="J22" s="385"/>
      <c r="K22" s="386"/>
    </row>
    <row r="23" spans="1:11" ht="24.95" customHeight="1">
      <c r="A23" s="66"/>
      <c r="B23" s="429"/>
      <c r="C23" s="430"/>
      <c r="D23" s="134"/>
      <c r="E23" s="384" t="s">
        <v>452</v>
      </c>
      <c r="F23" s="385"/>
      <c r="G23" s="385"/>
      <c r="H23" s="385"/>
      <c r="I23" s="385"/>
      <c r="J23" s="385"/>
      <c r="K23" s="386"/>
    </row>
    <row r="24" spans="1:11" ht="24.95" customHeight="1">
      <c r="A24" s="66"/>
      <c r="B24" s="429"/>
      <c r="C24" s="430"/>
      <c r="D24" s="134"/>
      <c r="E24" s="365"/>
      <c r="F24" s="366"/>
      <c r="G24" s="366"/>
      <c r="H24" s="366"/>
      <c r="I24" s="366"/>
      <c r="J24" s="366"/>
      <c r="K24" s="367"/>
    </row>
    <row r="25" spans="1:11" ht="24.95" customHeight="1">
      <c r="A25" s="66"/>
      <c r="B25" s="429"/>
      <c r="C25" s="430"/>
      <c r="D25" s="134"/>
      <c r="E25" s="365"/>
      <c r="F25" s="366"/>
      <c r="G25" s="366"/>
      <c r="H25" s="366"/>
      <c r="I25" s="366"/>
      <c r="J25" s="366"/>
      <c r="K25" s="367"/>
    </row>
    <row r="26" spans="1:11" ht="24.95" customHeight="1">
      <c r="A26" s="66"/>
      <c r="B26" s="431"/>
      <c r="C26" s="430"/>
      <c r="D26" s="134"/>
      <c r="E26" s="365"/>
      <c r="F26" s="366"/>
      <c r="G26" s="366"/>
      <c r="H26" s="366"/>
      <c r="I26" s="366"/>
      <c r="J26" s="366"/>
      <c r="K26" s="367"/>
    </row>
    <row r="27" spans="1:11" ht="24.95" customHeight="1">
      <c r="A27" s="66"/>
      <c r="B27" s="431"/>
      <c r="C27" s="430"/>
      <c r="D27" s="134"/>
      <c r="E27" s="362"/>
      <c r="F27" s="363"/>
      <c r="G27" s="363"/>
      <c r="H27" s="363"/>
      <c r="I27" s="363"/>
      <c r="J27" s="363"/>
      <c r="K27" s="364"/>
    </row>
    <row r="28" spans="1:11" ht="24.95" customHeight="1">
      <c r="A28" s="66"/>
      <c r="B28" s="431"/>
      <c r="C28" s="430"/>
      <c r="D28" s="134"/>
      <c r="E28" s="365"/>
      <c r="F28" s="366"/>
      <c r="G28" s="366"/>
      <c r="H28" s="366"/>
      <c r="I28" s="366"/>
      <c r="J28" s="366"/>
      <c r="K28" s="367"/>
    </row>
    <row r="29" spans="1:11" ht="24.95" customHeight="1">
      <c r="A29" s="66"/>
      <c r="B29" s="432"/>
      <c r="C29" s="433"/>
      <c r="D29" s="135"/>
      <c r="E29" s="368"/>
      <c r="F29" s="369"/>
      <c r="G29" s="369"/>
      <c r="H29" s="369"/>
      <c r="I29" s="369"/>
      <c r="J29" s="369"/>
      <c r="K29" s="370"/>
    </row>
    <row r="30" spans="1:11" ht="24.95" customHeight="1">
      <c r="A30" s="66"/>
      <c r="B30" s="429" t="s">
        <v>334</v>
      </c>
      <c r="C30" s="430"/>
      <c r="D30" s="134"/>
      <c r="E30" s="381" t="s">
        <v>454</v>
      </c>
      <c r="F30" s="382"/>
      <c r="G30" s="382"/>
      <c r="H30" s="382"/>
      <c r="I30" s="382"/>
      <c r="J30" s="382"/>
      <c r="K30" s="383"/>
    </row>
    <row r="31" spans="1:11" ht="24.95" customHeight="1">
      <c r="A31" s="66"/>
      <c r="B31" s="429"/>
      <c r="C31" s="430"/>
      <c r="D31" s="134"/>
      <c r="E31" s="384" t="s">
        <v>455</v>
      </c>
      <c r="F31" s="385"/>
      <c r="G31" s="385"/>
      <c r="H31" s="385"/>
      <c r="I31" s="385"/>
      <c r="J31" s="385"/>
      <c r="K31" s="386"/>
    </row>
    <row r="32" spans="1:11" ht="24.95" customHeight="1">
      <c r="A32" s="66"/>
      <c r="B32" s="429"/>
      <c r="C32" s="430"/>
      <c r="D32" s="134"/>
      <c r="E32" s="384" t="s">
        <v>456</v>
      </c>
      <c r="F32" s="385"/>
      <c r="G32" s="385"/>
      <c r="H32" s="385"/>
      <c r="I32" s="385"/>
      <c r="J32" s="385"/>
      <c r="K32" s="386"/>
    </row>
    <row r="33" spans="1:11" ht="24.95" customHeight="1">
      <c r="A33" s="66"/>
      <c r="B33" s="429"/>
      <c r="C33" s="430"/>
      <c r="D33" s="134"/>
      <c r="E33" s="434"/>
      <c r="F33" s="435"/>
      <c r="G33" s="435"/>
      <c r="H33" s="435"/>
      <c r="I33" s="435"/>
      <c r="J33" s="435"/>
      <c r="K33" s="436"/>
    </row>
    <row r="34" spans="1:11" ht="24.95" customHeight="1">
      <c r="A34" s="66"/>
      <c r="B34" s="429"/>
      <c r="C34" s="430"/>
      <c r="D34" s="134"/>
      <c r="E34" s="365"/>
      <c r="F34" s="366"/>
      <c r="G34" s="366"/>
      <c r="H34" s="366"/>
      <c r="I34" s="366"/>
      <c r="J34" s="366"/>
      <c r="K34" s="367"/>
    </row>
    <row r="35" spans="1:11" ht="24.95" customHeight="1">
      <c r="A35" s="66"/>
      <c r="B35" s="431"/>
      <c r="C35" s="430"/>
      <c r="D35" s="134"/>
      <c r="E35" s="365"/>
      <c r="F35" s="366"/>
      <c r="G35" s="366"/>
      <c r="H35" s="366"/>
      <c r="I35" s="366"/>
      <c r="J35" s="366"/>
      <c r="K35" s="367"/>
    </row>
    <row r="36" spans="1:11" ht="24.95" customHeight="1">
      <c r="A36" s="66"/>
      <c r="B36" s="431"/>
      <c r="C36" s="430"/>
      <c r="D36" s="134"/>
      <c r="E36" s="362"/>
      <c r="F36" s="363"/>
      <c r="G36" s="363"/>
      <c r="H36" s="363"/>
      <c r="I36" s="363"/>
      <c r="J36" s="363"/>
      <c r="K36" s="364"/>
    </row>
    <row r="37" spans="1:11" ht="24.95" customHeight="1">
      <c r="A37" s="66"/>
      <c r="B37" s="431"/>
      <c r="C37" s="430"/>
      <c r="D37" s="134"/>
      <c r="E37" s="365"/>
      <c r="F37" s="366"/>
      <c r="G37" s="366"/>
      <c r="H37" s="366"/>
      <c r="I37" s="366"/>
      <c r="J37" s="366"/>
      <c r="K37" s="367"/>
    </row>
    <row r="38" spans="1:11" ht="24.95" customHeight="1">
      <c r="A38" s="66"/>
      <c r="B38" s="431"/>
      <c r="C38" s="430"/>
      <c r="D38" s="134"/>
      <c r="E38" s="368"/>
      <c r="F38" s="369"/>
      <c r="G38" s="369"/>
      <c r="H38" s="369"/>
      <c r="I38" s="369"/>
      <c r="J38" s="369"/>
      <c r="K38" s="370"/>
    </row>
    <row r="39" spans="1:11" ht="24.95" customHeight="1">
      <c r="A39" s="66"/>
      <c r="B39" s="393"/>
      <c r="C39" s="428"/>
      <c r="D39" s="136"/>
      <c r="E39" s="372"/>
      <c r="F39" s="373"/>
      <c r="G39" s="373"/>
      <c r="H39" s="373"/>
      <c r="I39" s="373"/>
      <c r="J39" s="373"/>
      <c r="K39" s="374"/>
    </row>
    <row r="40" spans="1:11" ht="24.95" customHeight="1">
      <c r="A40" s="66"/>
      <c r="B40" s="429"/>
      <c r="C40" s="430"/>
      <c r="D40" s="137"/>
      <c r="E40" s="365"/>
      <c r="F40" s="366"/>
      <c r="G40" s="366"/>
      <c r="H40" s="366"/>
      <c r="I40" s="366"/>
      <c r="J40" s="366"/>
      <c r="K40" s="367"/>
    </row>
    <row r="41" spans="1:11" ht="24.95" customHeight="1">
      <c r="A41" s="66"/>
      <c r="B41" s="429"/>
      <c r="C41" s="430"/>
      <c r="D41" s="137"/>
      <c r="E41" s="365"/>
      <c r="F41" s="366"/>
      <c r="G41" s="366"/>
      <c r="H41" s="366"/>
      <c r="I41" s="366"/>
      <c r="J41" s="366"/>
      <c r="K41" s="367"/>
    </row>
    <row r="42" spans="1:11" ht="24.95" customHeight="1">
      <c r="A42" s="66"/>
      <c r="B42" s="429"/>
      <c r="C42" s="430"/>
      <c r="D42" s="137"/>
      <c r="E42" s="365"/>
      <c r="F42" s="366"/>
      <c r="G42" s="366"/>
      <c r="H42" s="366"/>
      <c r="I42" s="366"/>
      <c r="J42" s="366"/>
      <c r="K42" s="367"/>
    </row>
    <row r="43" spans="1:11" ht="24.95" customHeight="1">
      <c r="A43" s="66"/>
      <c r="B43" s="429"/>
      <c r="C43" s="430"/>
      <c r="D43" s="137"/>
      <c r="E43" s="365"/>
      <c r="F43" s="366"/>
      <c r="G43" s="366"/>
      <c r="H43" s="366"/>
      <c r="I43" s="366"/>
      <c r="J43" s="366"/>
      <c r="K43" s="367"/>
    </row>
    <row r="44" spans="1:11" ht="24.95" customHeight="1">
      <c r="A44" s="66"/>
      <c r="B44" s="431"/>
      <c r="C44" s="430"/>
      <c r="D44" s="137"/>
      <c r="E44" s="365"/>
      <c r="F44" s="366"/>
      <c r="G44" s="366"/>
      <c r="H44" s="366"/>
      <c r="I44" s="366"/>
      <c r="J44" s="366"/>
      <c r="K44" s="367"/>
    </row>
    <row r="45" spans="1:11" ht="24.95" customHeight="1">
      <c r="A45" s="66"/>
      <c r="B45" s="431"/>
      <c r="C45" s="430"/>
      <c r="D45" s="137"/>
      <c r="E45" s="362"/>
      <c r="F45" s="363"/>
      <c r="G45" s="363"/>
      <c r="H45" s="363"/>
      <c r="I45" s="363"/>
      <c r="J45" s="363"/>
      <c r="K45" s="364"/>
    </row>
    <row r="46" spans="1:11" ht="24.95" customHeight="1">
      <c r="A46" s="66"/>
      <c r="B46" s="431"/>
      <c r="C46" s="430"/>
      <c r="D46" s="137"/>
      <c r="E46" s="365"/>
      <c r="F46" s="366"/>
      <c r="G46" s="366"/>
      <c r="H46" s="366"/>
      <c r="I46" s="366"/>
      <c r="J46" s="366"/>
      <c r="K46" s="367"/>
    </row>
    <row r="47" spans="1:11" ht="24.95" customHeight="1">
      <c r="A47" s="66"/>
      <c r="B47" s="432"/>
      <c r="C47" s="433"/>
      <c r="D47" s="138"/>
      <c r="E47" s="368"/>
      <c r="F47" s="369"/>
      <c r="G47" s="369"/>
      <c r="H47" s="369"/>
      <c r="I47" s="369"/>
      <c r="J47" s="369"/>
      <c r="K47" s="370"/>
    </row>
    <row r="48" spans="1:11" ht="13.5"/>
    <row r="49" spans="2:11" ht="13.5">
      <c r="B49" s="2" t="s">
        <v>9</v>
      </c>
    </row>
    <row r="50" spans="2:11" ht="13.5">
      <c r="B50" s="409" t="s">
        <v>338</v>
      </c>
      <c r="C50" s="410"/>
      <c r="D50" s="410"/>
      <c r="E50" s="410"/>
      <c r="F50" s="410"/>
      <c r="G50" s="411"/>
      <c r="H50" s="409" t="s">
        <v>339</v>
      </c>
      <c r="I50" s="410"/>
      <c r="J50" s="410"/>
      <c r="K50" s="411"/>
    </row>
    <row r="51" spans="2:11" ht="13.5">
      <c r="B51" s="412"/>
      <c r="C51" s="413"/>
      <c r="D51" s="413"/>
      <c r="E51" s="413"/>
      <c r="F51" s="413"/>
      <c r="G51" s="414"/>
      <c r="H51" s="412"/>
      <c r="I51" s="413"/>
      <c r="J51" s="413"/>
      <c r="K51" s="414"/>
    </row>
    <row r="52" spans="2:11" ht="13.5">
      <c r="B52" s="412"/>
      <c r="C52" s="413"/>
      <c r="D52" s="413"/>
      <c r="E52" s="413"/>
      <c r="F52" s="413"/>
      <c r="G52" s="414"/>
      <c r="H52" s="412"/>
      <c r="I52" s="413"/>
      <c r="J52" s="413"/>
      <c r="K52" s="414"/>
    </row>
    <row r="53" spans="2:11" ht="13.5">
      <c r="B53" s="412"/>
      <c r="C53" s="413"/>
      <c r="D53" s="413"/>
      <c r="E53" s="413"/>
      <c r="F53" s="413"/>
      <c r="G53" s="414"/>
      <c r="H53" s="412"/>
      <c r="I53" s="413"/>
      <c r="J53" s="413"/>
      <c r="K53" s="414"/>
    </row>
    <row r="54" spans="2:11" ht="13.5">
      <c r="B54" s="412"/>
      <c r="C54" s="413"/>
      <c r="D54" s="413"/>
      <c r="E54" s="413"/>
      <c r="F54" s="413"/>
      <c r="G54" s="414"/>
      <c r="H54" s="412"/>
      <c r="I54" s="413"/>
      <c r="J54" s="413"/>
      <c r="K54" s="414"/>
    </row>
    <row r="55" spans="2:11" ht="13.5">
      <c r="B55" s="412"/>
      <c r="C55" s="413"/>
      <c r="D55" s="413"/>
      <c r="E55" s="413"/>
      <c r="F55" s="413"/>
      <c r="G55" s="414"/>
      <c r="H55" s="412"/>
      <c r="I55" s="413"/>
      <c r="J55" s="413"/>
      <c r="K55" s="414"/>
    </row>
    <row r="56" spans="2:11" ht="13.5">
      <c r="B56" s="412"/>
      <c r="C56" s="413"/>
      <c r="D56" s="413"/>
      <c r="E56" s="413"/>
      <c r="F56" s="413"/>
      <c r="G56" s="414"/>
      <c r="H56" s="412"/>
      <c r="I56" s="413"/>
      <c r="J56" s="413"/>
      <c r="K56" s="414"/>
    </row>
    <row r="57" spans="2:11" ht="13.5">
      <c r="B57" s="412"/>
      <c r="C57" s="413"/>
      <c r="D57" s="413"/>
      <c r="E57" s="413"/>
      <c r="F57" s="413"/>
      <c r="G57" s="414"/>
      <c r="H57" s="412"/>
      <c r="I57" s="413"/>
      <c r="J57" s="413"/>
      <c r="K57" s="414"/>
    </row>
    <row r="58" spans="2:11" ht="13.5">
      <c r="B58" s="412"/>
      <c r="C58" s="413"/>
      <c r="D58" s="413"/>
      <c r="E58" s="413"/>
      <c r="F58" s="413"/>
      <c r="G58" s="414"/>
      <c r="H58" s="412"/>
      <c r="I58" s="413"/>
      <c r="J58" s="413"/>
      <c r="K58" s="414"/>
    </row>
    <row r="59" spans="2:11" ht="13.5">
      <c r="B59" s="412"/>
      <c r="C59" s="413"/>
      <c r="D59" s="413"/>
      <c r="E59" s="413"/>
      <c r="F59" s="413"/>
      <c r="G59" s="414"/>
      <c r="H59" s="412"/>
      <c r="I59" s="413"/>
      <c r="J59" s="413"/>
      <c r="K59" s="414"/>
    </row>
    <row r="60" spans="2:11" ht="13.5">
      <c r="B60" s="412"/>
      <c r="C60" s="413"/>
      <c r="D60" s="413"/>
      <c r="E60" s="413"/>
      <c r="F60" s="413"/>
      <c r="G60" s="414"/>
      <c r="H60" s="412"/>
      <c r="I60" s="413"/>
      <c r="J60" s="413"/>
      <c r="K60" s="414"/>
    </row>
    <row r="61" spans="2:11" ht="13.5">
      <c r="B61" s="412"/>
      <c r="C61" s="413"/>
      <c r="D61" s="413"/>
      <c r="E61" s="413"/>
      <c r="F61" s="413"/>
      <c r="G61" s="414"/>
      <c r="H61" s="412"/>
      <c r="I61" s="413"/>
      <c r="J61" s="413"/>
      <c r="K61" s="414"/>
    </row>
    <row r="62" spans="2:11" ht="13.5">
      <c r="B62" s="415"/>
      <c r="C62" s="416"/>
      <c r="D62" s="416"/>
      <c r="E62" s="416"/>
      <c r="F62" s="416"/>
      <c r="G62" s="417"/>
      <c r="H62" s="421"/>
      <c r="I62" s="422"/>
      <c r="J62" s="422"/>
      <c r="K62" s="423"/>
    </row>
    <row r="63" spans="2:11" ht="13.5">
      <c r="B63" s="415"/>
      <c r="C63" s="416"/>
      <c r="D63" s="416"/>
      <c r="E63" s="416"/>
      <c r="F63" s="416"/>
      <c r="G63" s="417"/>
      <c r="H63" s="421"/>
      <c r="I63" s="422"/>
      <c r="J63" s="422"/>
      <c r="K63" s="423"/>
    </row>
    <row r="64" spans="2:11" ht="13.5">
      <c r="B64" s="415"/>
      <c r="C64" s="416"/>
      <c r="D64" s="416"/>
      <c r="E64" s="416"/>
      <c r="F64" s="416"/>
      <c r="G64" s="417"/>
      <c r="H64" s="421"/>
      <c r="I64" s="422"/>
      <c r="J64" s="422"/>
      <c r="K64" s="423"/>
    </row>
    <row r="65" spans="2:11" ht="13.5">
      <c r="B65" s="415"/>
      <c r="C65" s="416"/>
      <c r="D65" s="416"/>
      <c r="E65" s="416"/>
      <c r="F65" s="416"/>
      <c r="G65" s="417"/>
      <c r="H65" s="421"/>
      <c r="I65" s="422"/>
      <c r="J65" s="422"/>
      <c r="K65" s="423"/>
    </row>
    <row r="66" spans="2:11" ht="13.5">
      <c r="B66" s="415"/>
      <c r="C66" s="416"/>
      <c r="D66" s="416"/>
      <c r="E66" s="416"/>
      <c r="F66" s="416"/>
      <c r="G66" s="417"/>
      <c r="H66" s="421"/>
      <c r="I66" s="422"/>
      <c r="J66" s="422"/>
      <c r="K66" s="423"/>
    </row>
    <row r="67" spans="2:11" ht="13.5">
      <c r="B67" s="415"/>
      <c r="C67" s="416"/>
      <c r="D67" s="416"/>
      <c r="E67" s="416"/>
      <c r="F67" s="416"/>
      <c r="G67" s="417"/>
      <c r="H67" s="421"/>
      <c r="I67" s="422"/>
      <c r="J67" s="422"/>
      <c r="K67" s="423"/>
    </row>
    <row r="68" spans="2:11" ht="13.5">
      <c r="B68" s="415"/>
      <c r="C68" s="416"/>
      <c r="D68" s="416"/>
      <c r="E68" s="416"/>
      <c r="F68" s="416"/>
      <c r="G68" s="417"/>
      <c r="H68" s="421"/>
      <c r="I68" s="422"/>
      <c r="J68" s="422"/>
      <c r="K68" s="423"/>
    </row>
    <row r="69" spans="2:11" ht="13.5">
      <c r="B69" s="415"/>
      <c r="C69" s="416"/>
      <c r="D69" s="416"/>
      <c r="E69" s="416"/>
      <c r="F69" s="416"/>
      <c r="G69" s="417"/>
      <c r="H69" s="421"/>
      <c r="I69" s="422"/>
      <c r="J69" s="422"/>
      <c r="K69" s="423"/>
    </row>
    <row r="70" spans="2:11" ht="13.5">
      <c r="B70" s="418"/>
      <c r="C70" s="419"/>
      <c r="D70" s="419"/>
      <c r="E70" s="419"/>
      <c r="F70" s="419"/>
      <c r="G70" s="420"/>
      <c r="H70" s="424"/>
      <c r="I70" s="425"/>
      <c r="J70" s="425"/>
      <c r="K70" s="426"/>
    </row>
    <row r="71" spans="2:11" ht="13.5"/>
    <row r="72" spans="2:11" ht="13.5"/>
    <row r="73" spans="2:11" ht="13.5"/>
    <row r="74" spans="2:11" ht="13.5"/>
    <row r="75" spans="2:11" ht="13.5"/>
    <row r="76" spans="2:11" ht="13.5"/>
    <row r="77" spans="2:11" ht="13.5"/>
    <row r="78" spans="2:11" ht="13.5"/>
    <row r="79" spans="2:11" ht="13.5"/>
    <row r="80" spans="2:11" ht="13.5"/>
    <row r="81" ht="13.5"/>
    <row r="82" ht="13.5"/>
    <row r="83" ht="13.5"/>
    <row r="84" ht="13.5"/>
    <row r="85" ht="13.5"/>
    <row r="86" ht="13.5"/>
    <row r="87" ht="13.5"/>
    <row r="88" ht="13.5"/>
    <row r="89" ht="13.5"/>
    <row r="90" ht="13.5"/>
    <row r="91" ht="13.5"/>
    <row r="92" ht="13.5"/>
    <row r="93" ht="13.5"/>
    <row r="94" ht="13.5"/>
    <row r="95" ht="13.5"/>
    <row r="96" ht="13.5"/>
    <row r="97" ht="13.5"/>
    <row r="98" ht="13.5"/>
    <row r="99" ht="13.5"/>
    <row r="100" ht="13.5"/>
    <row r="101" ht="13.5"/>
    <row r="102" ht="13.5"/>
  </sheetData>
  <mergeCells count="54">
    <mergeCell ref="B5:B8"/>
    <mergeCell ref="E5:F5"/>
    <mergeCell ref="G5:K5"/>
    <mergeCell ref="E6:F9"/>
    <mergeCell ref="G6:K9"/>
    <mergeCell ref="B1:B2"/>
    <mergeCell ref="E1:E2"/>
    <mergeCell ref="G1:H1"/>
    <mergeCell ref="J1:K1"/>
    <mergeCell ref="I4:K4"/>
    <mergeCell ref="B50:G70"/>
    <mergeCell ref="H50:K70"/>
    <mergeCell ref="B11:C11"/>
    <mergeCell ref="E11:K11"/>
    <mergeCell ref="B12:C20"/>
    <mergeCell ref="B21:C29"/>
    <mergeCell ref="B30:C38"/>
    <mergeCell ref="B39:C47"/>
    <mergeCell ref="E12:K12"/>
    <mergeCell ref="E13:K13"/>
    <mergeCell ref="E14:K14"/>
    <mergeCell ref="E15:K15"/>
    <mergeCell ref="E16:K16"/>
    <mergeCell ref="E17:K17"/>
    <mergeCell ref="E18:K18"/>
    <mergeCell ref="E19:K19"/>
    <mergeCell ref="E20:K20"/>
    <mergeCell ref="E21:K21"/>
    <mergeCell ref="E22:K22"/>
    <mergeCell ref="E23:K23"/>
    <mergeCell ref="E24:K24"/>
    <mergeCell ref="E25:K25"/>
    <mergeCell ref="E26:K26"/>
    <mergeCell ref="E27:K27"/>
    <mergeCell ref="E28:K28"/>
    <mergeCell ref="E29:K29"/>
    <mergeCell ref="E30:K30"/>
    <mergeCell ref="E31:K31"/>
    <mergeCell ref="E32:K32"/>
    <mergeCell ref="E33:K33"/>
    <mergeCell ref="E34:K34"/>
    <mergeCell ref="E35:K35"/>
    <mergeCell ref="E36:K36"/>
    <mergeCell ref="E37:K37"/>
    <mergeCell ref="E38:K38"/>
    <mergeCell ref="E39:K39"/>
    <mergeCell ref="E45:K45"/>
    <mergeCell ref="E46:K46"/>
    <mergeCell ref="E47:K47"/>
    <mergeCell ref="E40:K40"/>
    <mergeCell ref="E41:K41"/>
    <mergeCell ref="E42:K42"/>
    <mergeCell ref="E43:K43"/>
    <mergeCell ref="E44:K44"/>
  </mergeCells>
  <phoneticPr fontId="1"/>
  <hyperlinks>
    <hyperlink ref="I4:K4" location="データ一覧表!A45" tooltip="ﾃﾞｰﾀ一覧表のシートへ戻る" display="ユニット番号　01C047L34"/>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0000CC"/>
  </sheetPr>
  <dimension ref="A1:L102"/>
  <sheetViews>
    <sheetView workbookViewId="0">
      <selection activeCell="I4" sqref="I4:K4"/>
    </sheetView>
  </sheetViews>
  <sheetFormatPr defaultRowHeight="20.100000000000001" customHeight="1"/>
  <cols>
    <col min="1" max="1" width="10.625" style="2" customWidth="1"/>
    <col min="2" max="2" width="17.25" style="2" customWidth="1"/>
    <col min="3" max="3" width="2.625" style="2" customWidth="1"/>
    <col min="4" max="4" width="3.625" style="2" customWidth="1"/>
    <col min="5" max="5" width="17.25" style="2" customWidth="1"/>
    <col min="6" max="6" width="2.625" style="2" customWidth="1"/>
    <col min="7" max="8" width="14.375" style="2" customWidth="1"/>
    <col min="9" max="9" width="3.625" style="2" customWidth="1"/>
    <col min="10" max="11" width="14.125" style="2" customWidth="1"/>
    <col min="12" max="12" width="3.25" style="2" customWidth="1"/>
    <col min="13" max="257" width="9" style="2"/>
    <col min="258" max="258" width="12.625" style="2" customWidth="1"/>
    <col min="259" max="259" width="2.625" style="2" customWidth="1"/>
    <col min="260" max="260" width="12.625" style="2" customWidth="1"/>
    <col min="261" max="261" width="2.625" style="2" customWidth="1"/>
    <col min="262" max="262" width="12.625" style="2" customWidth="1"/>
    <col min="263" max="263" width="2.625" style="2" customWidth="1"/>
    <col min="264" max="266" width="12.625" style="2" customWidth="1"/>
    <col min="267" max="513" width="9" style="2"/>
    <col min="514" max="514" width="12.625" style="2" customWidth="1"/>
    <col min="515" max="515" width="2.625" style="2" customWidth="1"/>
    <col min="516" max="516" width="12.625" style="2" customWidth="1"/>
    <col min="517" max="517" width="2.625" style="2" customWidth="1"/>
    <col min="518" max="518" width="12.625" style="2" customWidth="1"/>
    <col min="519" max="519" width="2.625" style="2" customWidth="1"/>
    <col min="520" max="522" width="12.625" style="2" customWidth="1"/>
    <col min="523" max="769" width="9" style="2"/>
    <col min="770" max="770" width="12.625" style="2" customWidth="1"/>
    <col min="771" max="771" width="2.625" style="2" customWidth="1"/>
    <col min="772" max="772" width="12.625" style="2" customWidth="1"/>
    <col min="773" max="773" width="2.625" style="2" customWidth="1"/>
    <col min="774" max="774" width="12.625" style="2" customWidth="1"/>
    <col min="775" max="775" width="2.625" style="2" customWidth="1"/>
    <col min="776" max="778" width="12.625" style="2" customWidth="1"/>
    <col min="779" max="1025" width="9" style="2"/>
    <col min="1026" max="1026" width="12.625" style="2" customWidth="1"/>
    <col min="1027" max="1027" width="2.625" style="2" customWidth="1"/>
    <col min="1028" max="1028" width="12.625" style="2" customWidth="1"/>
    <col min="1029" max="1029" width="2.625" style="2" customWidth="1"/>
    <col min="1030" max="1030" width="12.625" style="2" customWidth="1"/>
    <col min="1031" max="1031" width="2.625" style="2" customWidth="1"/>
    <col min="1032" max="1034" width="12.625" style="2" customWidth="1"/>
    <col min="1035" max="1281" width="9" style="2"/>
    <col min="1282" max="1282" width="12.625" style="2" customWidth="1"/>
    <col min="1283" max="1283" width="2.625" style="2" customWidth="1"/>
    <col min="1284" max="1284" width="12.625" style="2" customWidth="1"/>
    <col min="1285" max="1285" width="2.625" style="2" customWidth="1"/>
    <col min="1286" max="1286" width="12.625" style="2" customWidth="1"/>
    <col min="1287" max="1287" width="2.625" style="2" customWidth="1"/>
    <col min="1288" max="1290" width="12.625" style="2" customWidth="1"/>
    <col min="1291" max="1537" width="9" style="2"/>
    <col min="1538" max="1538" width="12.625" style="2" customWidth="1"/>
    <col min="1539" max="1539" width="2.625" style="2" customWidth="1"/>
    <col min="1540" max="1540" width="12.625" style="2" customWidth="1"/>
    <col min="1541" max="1541" width="2.625" style="2" customWidth="1"/>
    <col min="1542" max="1542" width="12.625" style="2" customWidth="1"/>
    <col min="1543" max="1543" width="2.625" style="2" customWidth="1"/>
    <col min="1544" max="1546" width="12.625" style="2" customWidth="1"/>
    <col min="1547" max="1793" width="9" style="2"/>
    <col min="1794" max="1794" width="12.625" style="2" customWidth="1"/>
    <col min="1795" max="1795" width="2.625" style="2" customWidth="1"/>
    <col min="1796" max="1796" width="12.625" style="2" customWidth="1"/>
    <col min="1797" max="1797" width="2.625" style="2" customWidth="1"/>
    <col min="1798" max="1798" width="12.625" style="2" customWidth="1"/>
    <col min="1799" max="1799" width="2.625" style="2" customWidth="1"/>
    <col min="1800" max="1802" width="12.625" style="2" customWidth="1"/>
    <col min="1803" max="2049" width="9" style="2"/>
    <col min="2050" max="2050" width="12.625" style="2" customWidth="1"/>
    <col min="2051" max="2051" width="2.625" style="2" customWidth="1"/>
    <col min="2052" max="2052" width="12.625" style="2" customWidth="1"/>
    <col min="2053" max="2053" width="2.625" style="2" customWidth="1"/>
    <col min="2054" max="2054" width="12.625" style="2" customWidth="1"/>
    <col min="2055" max="2055" width="2.625" style="2" customWidth="1"/>
    <col min="2056" max="2058" width="12.625" style="2" customWidth="1"/>
    <col min="2059" max="2305" width="9" style="2"/>
    <col min="2306" max="2306" width="12.625" style="2" customWidth="1"/>
    <col min="2307" max="2307" width="2.625" style="2" customWidth="1"/>
    <col min="2308" max="2308" width="12.625" style="2" customWidth="1"/>
    <col min="2309" max="2309" width="2.625" style="2" customWidth="1"/>
    <col min="2310" max="2310" width="12.625" style="2" customWidth="1"/>
    <col min="2311" max="2311" width="2.625" style="2" customWidth="1"/>
    <col min="2312" max="2314" width="12.625" style="2" customWidth="1"/>
    <col min="2315" max="2561" width="9" style="2"/>
    <col min="2562" max="2562" width="12.625" style="2" customWidth="1"/>
    <col min="2563" max="2563" width="2.625" style="2" customWidth="1"/>
    <col min="2564" max="2564" width="12.625" style="2" customWidth="1"/>
    <col min="2565" max="2565" width="2.625" style="2" customWidth="1"/>
    <col min="2566" max="2566" width="12.625" style="2" customWidth="1"/>
    <col min="2567" max="2567" width="2.625" style="2" customWidth="1"/>
    <col min="2568" max="2570" width="12.625" style="2" customWidth="1"/>
    <col min="2571" max="2817" width="9" style="2"/>
    <col min="2818" max="2818" width="12.625" style="2" customWidth="1"/>
    <col min="2819" max="2819" width="2.625" style="2" customWidth="1"/>
    <col min="2820" max="2820" width="12.625" style="2" customWidth="1"/>
    <col min="2821" max="2821" width="2.625" style="2" customWidth="1"/>
    <col min="2822" max="2822" width="12.625" style="2" customWidth="1"/>
    <col min="2823" max="2823" width="2.625" style="2" customWidth="1"/>
    <col min="2824" max="2826" width="12.625" style="2" customWidth="1"/>
    <col min="2827" max="3073" width="9" style="2"/>
    <col min="3074" max="3074" width="12.625" style="2" customWidth="1"/>
    <col min="3075" max="3075" width="2.625" style="2" customWidth="1"/>
    <col min="3076" max="3076" width="12.625" style="2" customWidth="1"/>
    <col min="3077" max="3077" width="2.625" style="2" customWidth="1"/>
    <col min="3078" max="3078" width="12.625" style="2" customWidth="1"/>
    <col min="3079" max="3079" width="2.625" style="2" customWidth="1"/>
    <col min="3080" max="3082" width="12.625" style="2" customWidth="1"/>
    <col min="3083" max="3329" width="9" style="2"/>
    <col min="3330" max="3330" width="12.625" style="2" customWidth="1"/>
    <col min="3331" max="3331" width="2.625" style="2" customWidth="1"/>
    <col min="3332" max="3332" width="12.625" style="2" customWidth="1"/>
    <col min="3333" max="3333" width="2.625" style="2" customWidth="1"/>
    <col min="3334" max="3334" width="12.625" style="2" customWidth="1"/>
    <col min="3335" max="3335" width="2.625" style="2" customWidth="1"/>
    <col min="3336" max="3338" width="12.625" style="2" customWidth="1"/>
    <col min="3339" max="3585" width="9" style="2"/>
    <col min="3586" max="3586" width="12.625" style="2" customWidth="1"/>
    <col min="3587" max="3587" width="2.625" style="2" customWidth="1"/>
    <col min="3588" max="3588" width="12.625" style="2" customWidth="1"/>
    <col min="3589" max="3589" width="2.625" style="2" customWidth="1"/>
    <col min="3590" max="3590" width="12.625" style="2" customWidth="1"/>
    <col min="3591" max="3591" width="2.625" style="2" customWidth="1"/>
    <col min="3592" max="3594" width="12.625" style="2" customWidth="1"/>
    <col min="3595" max="3841" width="9" style="2"/>
    <col min="3842" max="3842" width="12.625" style="2" customWidth="1"/>
    <col min="3843" max="3843" width="2.625" style="2" customWidth="1"/>
    <col min="3844" max="3844" width="12.625" style="2" customWidth="1"/>
    <col min="3845" max="3845" width="2.625" style="2" customWidth="1"/>
    <col min="3846" max="3846" width="12.625" style="2" customWidth="1"/>
    <col min="3847" max="3847" width="2.625" style="2" customWidth="1"/>
    <col min="3848" max="3850" width="12.625" style="2" customWidth="1"/>
    <col min="3851" max="4097" width="9" style="2"/>
    <col min="4098" max="4098" width="12.625" style="2" customWidth="1"/>
    <col min="4099" max="4099" width="2.625" style="2" customWidth="1"/>
    <col min="4100" max="4100" width="12.625" style="2" customWidth="1"/>
    <col min="4101" max="4101" width="2.625" style="2" customWidth="1"/>
    <col min="4102" max="4102" width="12.625" style="2" customWidth="1"/>
    <col min="4103" max="4103" width="2.625" style="2" customWidth="1"/>
    <col min="4104" max="4106" width="12.625" style="2" customWidth="1"/>
    <col min="4107" max="4353" width="9" style="2"/>
    <col min="4354" max="4354" width="12.625" style="2" customWidth="1"/>
    <col min="4355" max="4355" width="2.625" style="2" customWidth="1"/>
    <col min="4356" max="4356" width="12.625" style="2" customWidth="1"/>
    <col min="4357" max="4357" width="2.625" style="2" customWidth="1"/>
    <col min="4358" max="4358" width="12.625" style="2" customWidth="1"/>
    <col min="4359" max="4359" width="2.625" style="2" customWidth="1"/>
    <col min="4360" max="4362" width="12.625" style="2" customWidth="1"/>
    <col min="4363" max="4609" width="9" style="2"/>
    <col min="4610" max="4610" width="12.625" style="2" customWidth="1"/>
    <col min="4611" max="4611" width="2.625" style="2" customWidth="1"/>
    <col min="4612" max="4612" width="12.625" style="2" customWidth="1"/>
    <col min="4613" max="4613" width="2.625" style="2" customWidth="1"/>
    <col min="4614" max="4614" width="12.625" style="2" customWidth="1"/>
    <col min="4615" max="4615" width="2.625" style="2" customWidth="1"/>
    <col min="4616" max="4618" width="12.625" style="2" customWidth="1"/>
    <col min="4619" max="4865" width="9" style="2"/>
    <col min="4866" max="4866" width="12.625" style="2" customWidth="1"/>
    <col min="4867" max="4867" width="2.625" style="2" customWidth="1"/>
    <col min="4868" max="4868" width="12.625" style="2" customWidth="1"/>
    <col min="4869" max="4869" width="2.625" style="2" customWidth="1"/>
    <col min="4870" max="4870" width="12.625" style="2" customWidth="1"/>
    <col min="4871" max="4871" width="2.625" style="2" customWidth="1"/>
    <col min="4872" max="4874" width="12.625" style="2" customWidth="1"/>
    <col min="4875" max="5121" width="9" style="2"/>
    <col min="5122" max="5122" width="12.625" style="2" customWidth="1"/>
    <col min="5123" max="5123" width="2.625" style="2" customWidth="1"/>
    <col min="5124" max="5124" width="12.625" style="2" customWidth="1"/>
    <col min="5125" max="5125" width="2.625" style="2" customWidth="1"/>
    <col min="5126" max="5126" width="12.625" style="2" customWidth="1"/>
    <col min="5127" max="5127" width="2.625" style="2" customWidth="1"/>
    <col min="5128" max="5130" width="12.625" style="2" customWidth="1"/>
    <col min="5131" max="5377" width="9" style="2"/>
    <col min="5378" max="5378" width="12.625" style="2" customWidth="1"/>
    <col min="5379" max="5379" width="2.625" style="2" customWidth="1"/>
    <col min="5380" max="5380" width="12.625" style="2" customWidth="1"/>
    <col min="5381" max="5381" width="2.625" style="2" customWidth="1"/>
    <col min="5382" max="5382" width="12.625" style="2" customWidth="1"/>
    <col min="5383" max="5383" width="2.625" style="2" customWidth="1"/>
    <col min="5384" max="5386" width="12.625" style="2" customWidth="1"/>
    <col min="5387" max="5633" width="9" style="2"/>
    <col min="5634" max="5634" width="12.625" style="2" customWidth="1"/>
    <col min="5635" max="5635" width="2.625" style="2" customWidth="1"/>
    <col min="5636" max="5636" width="12.625" style="2" customWidth="1"/>
    <col min="5637" max="5637" width="2.625" style="2" customWidth="1"/>
    <col min="5638" max="5638" width="12.625" style="2" customWidth="1"/>
    <col min="5639" max="5639" width="2.625" style="2" customWidth="1"/>
    <col min="5640" max="5642" width="12.625" style="2" customWidth="1"/>
    <col min="5643" max="5889" width="9" style="2"/>
    <col min="5890" max="5890" width="12.625" style="2" customWidth="1"/>
    <col min="5891" max="5891" width="2.625" style="2" customWidth="1"/>
    <col min="5892" max="5892" width="12.625" style="2" customWidth="1"/>
    <col min="5893" max="5893" width="2.625" style="2" customWidth="1"/>
    <col min="5894" max="5894" width="12.625" style="2" customWidth="1"/>
    <col min="5895" max="5895" width="2.625" style="2" customWidth="1"/>
    <col min="5896" max="5898" width="12.625" style="2" customWidth="1"/>
    <col min="5899" max="6145" width="9" style="2"/>
    <col min="6146" max="6146" width="12.625" style="2" customWidth="1"/>
    <col min="6147" max="6147" width="2.625" style="2" customWidth="1"/>
    <col min="6148" max="6148" width="12.625" style="2" customWidth="1"/>
    <col min="6149" max="6149" width="2.625" style="2" customWidth="1"/>
    <col min="6150" max="6150" width="12.625" style="2" customWidth="1"/>
    <col min="6151" max="6151" width="2.625" style="2" customWidth="1"/>
    <col min="6152" max="6154" width="12.625" style="2" customWidth="1"/>
    <col min="6155" max="6401" width="9" style="2"/>
    <col min="6402" max="6402" width="12.625" style="2" customWidth="1"/>
    <col min="6403" max="6403" width="2.625" style="2" customWidth="1"/>
    <col min="6404" max="6404" width="12.625" style="2" customWidth="1"/>
    <col min="6405" max="6405" width="2.625" style="2" customWidth="1"/>
    <col min="6406" max="6406" width="12.625" style="2" customWidth="1"/>
    <col min="6407" max="6407" width="2.625" style="2" customWidth="1"/>
    <col min="6408" max="6410" width="12.625" style="2" customWidth="1"/>
    <col min="6411" max="6657" width="9" style="2"/>
    <col min="6658" max="6658" width="12.625" style="2" customWidth="1"/>
    <col min="6659" max="6659" width="2.625" style="2" customWidth="1"/>
    <col min="6660" max="6660" width="12.625" style="2" customWidth="1"/>
    <col min="6661" max="6661" width="2.625" style="2" customWidth="1"/>
    <col min="6662" max="6662" width="12.625" style="2" customWidth="1"/>
    <col min="6663" max="6663" width="2.625" style="2" customWidth="1"/>
    <col min="6664" max="6666" width="12.625" style="2" customWidth="1"/>
    <col min="6667" max="6913" width="9" style="2"/>
    <col min="6914" max="6914" width="12.625" style="2" customWidth="1"/>
    <col min="6915" max="6915" width="2.625" style="2" customWidth="1"/>
    <col min="6916" max="6916" width="12.625" style="2" customWidth="1"/>
    <col min="6917" max="6917" width="2.625" style="2" customWidth="1"/>
    <col min="6918" max="6918" width="12.625" style="2" customWidth="1"/>
    <col min="6919" max="6919" width="2.625" style="2" customWidth="1"/>
    <col min="6920" max="6922" width="12.625" style="2" customWidth="1"/>
    <col min="6923" max="7169" width="9" style="2"/>
    <col min="7170" max="7170" width="12.625" style="2" customWidth="1"/>
    <col min="7171" max="7171" width="2.625" style="2" customWidth="1"/>
    <col min="7172" max="7172" width="12.625" style="2" customWidth="1"/>
    <col min="7173" max="7173" width="2.625" style="2" customWidth="1"/>
    <col min="7174" max="7174" width="12.625" style="2" customWidth="1"/>
    <col min="7175" max="7175" width="2.625" style="2" customWidth="1"/>
    <col min="7176" max="7178" width="12.625" style="2" customWidth="1"/>
    <col min="7179" max="7425" width="9" style="2"/>
    <col min="7426" max="7426" width="12.625" style="2" customWidth="1"/>
    <col min="7427" max="7427" width="2.625" style="2" customWidth="1"/>
    <col min="7428" max="7428" width="12.625" style="2" customWidth="1"/>
    <col min="7429" max="7429" width="2.625" style="2" customWidth="1"/>
    <col min="7430" max="7430" width="12.625" style="2" customWidth="1"/>
    <col min="7431" max="7431" width="2.625" style="2" customWidth="1"/>
    <col min="7432" max="7434" width="12.625" style="2" customWidth="1"/>
    <col min="7435" max="7681" width="9" style="2"/>
    <col min="7682" max="7682" width="12.625" style="2" customWidth="1"/>
    <col min="7683" max="7683" width="2.625" style="2" customWidth="1"/>
    <col min="7684" max="7684" width="12.625" style="2" customWidth="1"/>
    <col min="7685" max="7685" width="2.625" style="2" customWidth="1"/>
    <col min="7686" max="7686" width="12.625" style="2" customWidth="1"/>
    <col min="7687" max="7687" width="2.625" style="2" customWidth="1"/>
    <col min="7688" max="7690" width="12.625" style="2" customWidth="1"/>
    <col min="7691" max="7937" width="9" style="2"/>
    <col min="7938" max="7938" width="12.625" style="2" customWidth="1"/>
    <col min="7939" max="7939" width="2.625" style="2" customWidth="1"/>
    <col min="7940" max="7940" width="12.625" style="2" customWidth="1"/>
    <col min="7941" max="7941" width="2.625" style="2" customWidth="1"/>
    <col min="7942" max="7942" width="12.625" style="2" customWidth="1"/>
    <col min="7943" max="7943" width="2.625" style="2" customWidth="1"/>
    <col min="7944" max="7946" width="12.625" style="2" customWidth="1"/>
    <col min="7947" max="8193" width="9" style="2"/>
    <col min="8194" max="8194" width="12.625" style="2" customWidth="1"/>
    <col min="8195" max="8195" width="2.625" style="2" customWidth="1"/>
    <col min="8196" max="8196" width="12.625" style="2" customWidth="1"/>
    <col min="8197" max="8197" width="2.625" style="2" customWidth="1"/>
    <col min="8198" max="8198" width="12.625" style="2" customWidth="1"/>
    <col min="8199" max="8199" width="2.625" style="2" customWidth="1"/>
    <col min="8200" max="8202" width="12.625" style="2" customWidth="1"/>
    <col min="8203" max="8449" width="9" style="2"/>
    <col min="8450" max="8450" width="12.625" style="2" customWidth="1"/>
    <col min="8451" max="8451" width="2.625" style="2" customWidth="1"/>
    <col min="8452" max="8452" width="12.625" style="2" customWidth="1"/>
    <col min="8453" max="8453" width="2.625" style="2" customWidth="1"/>
    <col min="8454" max="8454" width="12.625" style="2" customWidth="1"/>
    <col min="8455" max="8455" width="2.625" style="2" customWidth="1"/>
    <col min="8456" max="8458" width="12.625" style="2" customWidth="1"/>
    <col min="8459" max="8705" width="9" style="2"/>
    <col min="8706" max="8706" width="12.625" style="2" customWidth="1"/>
    <col min="8707" max="8707" width="2.625" style="2" customWidth="1"/>
    <col min="8708" max="8708" width="12.625" style="2" customWidth="1"/>
    <col min="8709" max="8709" width="2.625" style="2" customWidth="1"/>
    <col min="8710" max="8710" width="12.625" style="2" customWidth="1"/>
    <col min="8711" max="8711" width="2.625" style="2" customWidth="1"/>
    <col min="8712" max="8714" width="12.625" style="2" customWidth="1"/>
    <col min="8715" max="8961" width="9" style="2"/>
    <col min="8962" max="8962" width="12.625" style="2" customWidth="1"/>
    <col min="8963" max="8963" width="2.625" style="2" customWidth="1"/>
    <col min="8964" max="8964" width="12.625" style="2" customWidth="1"/>
    <col min="8965" max="8965" width="2.625" style="2" customWidth="1"/>
    <col min="8966" max="8966" width="12.625" style="2" customWidth="1"/>
    <col min="8967" max="8967" width="2.625" style="2" customWidth="1"/>
    <col min="8968" max="8970" width="12.625" style="2" customWidth="1"/>
    <col min="8971" max="9217" width="9" style="2"/>
    <col min="9218" max="9218" width="12.625" style="2" customWidth="1"/>
    <col min="9219" max="9219" width="2.625" style="2" customWidth="1"/>
    <col min="9220" max="9220" width="12.625" style="2" customWidth="1"/>
    <col min="9221" max="9221" width="2.625" style="2" customWidth="1"/>
    <col min="9222" max="9222" width="12.625" style="2" customWidth="1"/>
    <col min="9223" max="9223" width="2.625" style="2" customWidth="1"/>
    <col min="9224" max="9226" width="12.625" style="2" customWidth="1"/>
    <col min="9227" max="9473" width="9" style="2"/>
    <col min="9474" max="9474" width="12.625" style="2" customWidth="1"/>
    <col min="9475" max="9475" width="2.625" style="2" customWidth="1"/>
    <col min="9476" max="9476" width="12.625" style="2" customWidth="1"/>
    <col min="9477" max="9477" width="2.625" style="2" customWidth="1"/>
    <col min="9478" max="9478" width="12.625" style="2" customWidth="1"/>
    <col min="9479" max="9479" width="2.625" style="2" customWidth="1"/>
    <col min="9480" max="9482" width="12.625" style="2" customWidth="1"/>
    <col min="9483" max="9729" width="9" style="2"/>
    <col min="9730" max="9730" width="12.625" style="2" customWidth="1"/>
    <col min="9731" max="9731" width="2.625" style="2" customWidth="1"/>
    <col min="9732" max="9732" width="12.625" style="2" customWidth="1"/>
    <col min="9733" max="9733" width="2.625" style="2" customWidth="1"/>
    <col min="9734" max="9734" width="12.625" style="2" customWidth="1"/>
    <col min="9735" max="9735" width="2.625" style="2" customWidth="1"/>
    <col min="9736" max="9738" width="12.625" style="2" customWidth="1"/>
    <col min="9739" max="9985" width="9" style="2"/>
    <col min="9986" max="9986" width="12.625" style="2" customWidth="1"/>
    <col min="9987" max="9987" width="2.625" style="2" customWidth="1"/>
    <col min="9988" max="9988" width="12.625" style="2" customWidth="1"/>
    <col min="9989" max="9989" width="2.625" style="2" customWidth="1"/>
    <col min="9990" max="9990" width="12.625" style="2" customWidth="1"/>
    <col min="9991" max="9991" width="2.625" style="2" customWidth="1"/>
    <col min="9992" max="9994" width="12.625" style="2" customWidth="1"/>
    <col min="9995" max="10241" width="9" style="2"/>
    <col min="10242" max="10242" width="12.625" style="2" customWidth="1"/>
    <col min="10243" max="10243" width="2.625" style="2" customWidth="1"/>
    <col min="10244" max="10244" width="12.625" style="2" customWidth="1"/>
    <col min="10245" max="10245" width="2.625" style="2" customWidth="1"/>
    <col min="10246" max="10246" width="12.625" style="2" customWidth="1"/>
    <col min="10247" max="10247" width="2.625" style="2" customWidth="1"/>
    <col min="10248" max="10250" width="12.625" style="2" customWidth="1"/>
    <col min="10251" max="10497" width="9" style="2"/>
    <col min="10498" max="10498" width="12.625" style="2" customWidth="1"/>
    <col min="10499" max="10499" width="2.625" style="2" customWidth="1"/>
    <col min="10500" max="10500" width="12.625" style="2" customWidth="1"/>
    <col min="10501" max="10501" width="2.625" style="2" customWidth="1"/>
    <col min="10502" max="10502" width="12.625" style="2" customWidth="1"/>
    <col min="10503" max="10503" width="2.625" style="2" customWidth="1"/>
    <col min="10504" max="10506" width="12.625" style="2" customWidth="1"/>
    <col min="10507" max="10753" width="9" style="2"/>
    <col min="10754" max="10754" width="12.625" style="2" customWidth="1"/>
    <col min="10755" max="10755" width="2.625" style="2" customWidth="1"/>
    <col min="10756" max="10756" width="12.625" style="2" customWidth="1"/>
    <col min="10757" max="10757" width="2.625" style="2" customWidth="1"/>
    <col min="10758" max="10758" width="12.625" style="2" customWidth="1"/>
    <col min="10759" max="10759" width="2.625" style="2" customWidth="1"/>
    <col min="10760" max="10762" width="12.625" style="2" customWidth="1"/>
    <col min="10763" max="11009" width="9" style="2"/>
    <col min="11010" max="11010" width="12.625" style="2" customWidth="1"/>
    <col min="11011" max="11011" width="2.625" style="2" customWidth="1"/>
    <col min="11012" max="11012" width="12.625" style="2" customWidth="1"/>
    <col min="11013" max="11013" width="2.625" style="2" customWidth="1"/>
    <col min="11014" max="11014" width="12.625" style="2" customWidth="1"/>
    <col min="11015" max="11015" width="2.625" style="2" customWidth="1"/>
    <col min="11016" max="11018" width="12.625" style="2" customWidth="1"/>
    <col min="11019" max="11265" width="9" style="2"/>
    <col min="11266" max="11266" width="12.625" style="2" customWidth="1"/>
    <col min="11267" max="11267" width="2.625" style="2" customWidth="1"/>
    <col min="11268" max="11268" width="12.625" style="2" customWidth="1"/>
    <col min="11269" max="11269" width="2.625" style="2" customWidth="1"/>
    <col min="11270" max="11270" width="12.625" style="2" customWidth="1"/>
    <col min="11271" max="11271" width="2.625" style="2" customWidth="1"/>
    <col min="11272" max="11274" width="12.625" style="2" customWidth="1"/>
    <col min="11275" max="11521" width="9" style="2"/>
    <col min="11522" max="11522" width="12.625" style="2" customWidth="1"/>
    <col min="11523" max="11523" width="2.625" style="2" customWidth="1"/>
    <col min="11524" max="11524" width="12.625" style="2" customWidth="1"/>
    <col min="11525" max="11525" width="2.625" style="2" customWidth="1"/>
    <col min="11526" max="11526" width="12.625" style="2" customWidth="1"/>
    <col min="11527" max="11527" width="2.625" style="2" customWidth="1"/>
    <col min="11528" max="11530" width="12.625" style="2" customWidth="1"/>
    <col min="11531" max="11777" width="9" style="2"/>
    <col min="11778" max="11778" width="12.625" style="2" customWidth="1"/>
    <col min="11779" max="11779" width="2.625" style="2" customWidth="1"/>
    <col min="11780" max="11780" width="12.625" style="2" customWidth="1"/>
    <col min="11781" max="11781" width="2.625" style="2" customWidth="1"/>
    <col min="11782" max="11782" width="12.625" style="2" customWidth="1"/>
    <col min="11783" max="11783" width="2.625" style="2" customWidth="1"/>
    <col min="11784" max="11786" width="12.625" style="2" customWidth="1"/>
    <col min="11787" max="12033" width="9" style="2"/>
    <col min="12034" max="12034" width="12.625" style="2" customWidth="1"/>
    <col min="12035" max="12035" width="2.625" style="2" customWidth="1"/>
    <col min="12036" max="12036" width="12.625" style="2" customWidth="1"/>
    <col min="12037" max="12037" width="2.625" style="2" customWidth="1"/>
    <col min="12038" max="12038" width="12.625" style="2" customWidth="1"/>
    <col min="12039" max="12039" width="2.625" style="2" customWidth="1"/>
    <col min="12040" max="12042" width="12.625" style="2" customWidth="1"/>
    <col min="12043" max="12289" width="9" style="2"/>
    <col min="12290" max="12290" width="12.625" style="2" customWidth="1"/>
    <col min="12291" max="12291" width="2.625" style="2" customWidth="1"/>
    <col min="12292" max="12292" width="12.625" style="2" customWidth="1"/>
    <col min="12293" max="12293" width="2.625" style="2" customWidth="1"/>
    <col min="12294" max="12294" width="12.625" style="2" customWidth="1"/>
    <col min="12295" max="12295" width="2.625" style="2" customWidth="1"/>
    <col min="12296" max="12298" width="12.625" style="2" customWidth="1"/>
    <col min="12299" max="12545" width="9" style="2"/>
    <col min="12546" max="12546" width="12.625" style="2" customWidth="1"/>
    <col min="12547" max="12547" width="2.625" style="2" customWidth="1"/>
    <col min="12548" max="12548" width="12.625" style="2" customWidth="1"/>
    <col min="12549" max="12549" width="2.625" style="2" customWidth="1"/>
    <col min="12550" max="12550" width="12.625" style="2" customWidth="1"/>
    <col min="12551" max="12551" width="2.625" style="2" customWidth="1"/>
    <col min="12552" max="12554" width="12.625" style="2" customWidth="1"/>
    <col min="12555" max="12801" width="9" style="2"/>
    <col min="12802" max="12802" width="12.625" style="2" customWidth="1"/>
    <col min="12803" max="12803" width="2.625" style="2" customWidth="1"/>
    <col min="12804" max="12804" width="12.625" style="2" customWidth="1"/>
    <col min="12805" max="12805" width="2.625" style="2" customWidth="1"/>
    <col min="12806" max="12806" width="12.625" style="2" customWidth="1"/>
    <col min="12807" max="12807" width="2.625" style="2" customWidth="1"/>
    <col min="12808" max="12810" width="12.625" style="2" customWidth="1"/>
    <col min="12811" max="13057" width="9" style="2"/>
    <col min="13058" max="13058" width="12.625" style="2" customWidth="1"/>
    <col min="13059" max="13059" width="2.625" style="2" customWidth="1"/>
    <col min="13060" max="13060" width="12.625" style="2" customWidth="1"/>
    <col min="13061" max="13061" width="2.625" style="2" customWidth="1"/>
    <col min="13062" max="13062" width="12.625" style="2" customWidth="1"/>
    <col min="13063" max="13063" width="2.625" style="2" customWidth="1"/>
    <col min="13064" max="13066" width="12.625" style="2" customWidth="1"/>
    <col min="13067" max="13313" width="9" style="2"/>
    <col min="13314" max="13314" width="12.625" style="2" customWidth="1"/>
    <col min="13315" max="13315" width="2.625" style="2" customWidth="1"/>
    <col min="13316" max="13316" width="12.625" style="2" customWidth="1"/>
    <col min="13317" max="13317" width="2.625" style="2" customWidth="1"/>
    <col min="13318" max="13318" width="12.625" style="2" customWidth="1"/>
    <col min="13319" max="13319" width="2.625" style="2" customWidth="1"/>
    <col min="13320" max="13322" width="12.625" style="2" customWidth="1"/>
    <col min="13323" max="13569" width="9" style="2"/>
    <col min="13570" max="13570" width="12.625" style="2" customWidth="1"/>
    <col min="13571" max="13571" width="2.625" style="2" customWidth="1"/>
    <col min="13572" max="13572" width="12.625" style="2" customWidth="1"/>
    <col min="13573" max="13573" width="2.625" style="2" customWidth="1"/>
    <col min="13574" max="13574" width="12.625" style="2" customWidth="1"/>
    <col min="13575" max="13575" width="2.625" style="2" customWidth="1"/>
    <col min="13576" max="13578" width="12.625" style="2" customWidth="1"/>
    <col min="13579" max="13825" width="9" style="2"/>
    <col min="13826" max="13826" width="12.625" style="2" customWidth="1"/>
    <col min="13827" max="13827" width="2.625" style="2" customWidth="1"/>
    <col min="13828" max="13828" width="12.625" style="2" customWidth="1"/>
    <col min="13829" max="13829" width="2.625" style="2" customWidth="1"/>
    <col min="13830" max="13830" width="12.625" style="2" customWidth="1"/>
    <col min="13831" max="13831" width="2.625" style="2" customWidth="1"/>
    <col min="13832" max="13834" width="12.625" style="2" customWidth="1"/>
    <col min="13835" max="14081" width="9" style="2"/>
    <col min="14082" max="14082" width="12.625" style="2" customWidth="1"/>
    <col min="14083" max="14083" width="2.625" style="2" customWidth="1"/>
    <col min="14084" max="14084" width="12.625" style="2" customWidth="1"/>
    <col min="14085" max="14085" width="2.625" style="2" customWidth="1"/>
    <col min="14086" max="14086" width="12.625" style="2" customWidth="1"/>
    <col min="14087" max="14087" width="2.625" style="2" customWidth="1"/>
    <col min="14088" max="14090" width="12.625" style="2" customWidth="1"/>
    <col min="14091" max="14337" width="9" style="2"/>
    <col min="14338" max="14338" width="12.625" style="2" customWidth="1"/>
    <col min="14339" max="14339" width="2.625" style="2" customWidth="1"/>
    <col min="14340" max="14340" width="12.625" style="2" customWidth="1"/>
    <col min="14341" max="14341" width="2.625" style="2" customWidth="1"/>
    <col min="14342" max="14342" width="12.625" style="2" customWidth="1"/>
    <col min="14343" max="14343" width="2.625" style="2" customWidth="1"/>
    <col min="14344" max="14346" width="12.625" style="2" customWidth="1"/>
    <col min="14347" max="14593" width="9" style="2"/>
    <col min="14594" max="14594" width="12.625" style="2" customWidth="1"/>
    <col min="14595" max="14595" width="2.625" style="2" customWidth="1"/>
    <col min="14596" max="14596" width="12.625" style="2" customWidth="1"/>
    <col min="14597" max="14597" width="2.625" style="2" customWidth="1"/>
    <col min="14598" max="14598" width="12.625" style="2" customWidth="1"/>
    <col min="14599" max="14599" width="2.625" style="2" customWidth="1"/>
    <col min="14600" max="14602" width="12.625" style="2" customWidth="1"/>
    <col min="14603" max="14849" width="9" style="2"/>
    <col min="14850" max="14850" width="12.625" style="2" customWidth="1"/>
    <col min="14851" max="14851" width="2.625" style="2" customWidth="1"/>
    <col min="14852" max="14852" width="12.625" style="2" customWidth="1"/>
    <col min="14853" max="14853" width="2.625" style="2" customWidth="1"/>
    <col min="14854" max="14854" width="12.625" style="2" customWidth="1"/>
    <col min="14855" max="14855" width="2.625" style="2" customWidth="1"/>
    <col min="14856" max="14858" width="12.625" style="2" customWidth="1"/>
    <col min="14859" max="15105" width="9" style="2"/>
    <col min="15106" max="15106" width="12.625" style="2" customWidth="1"/>
    <col min="15107" max="15107" width="2.625" style="2" customWidth="1"/>
    <col min="15108" max="15108" width="12.625" style="2" customWidth="1"/>
    <col min="15109" max="15109" width="2.625" style="2" customWidth="1"/>
    <col min="15110" max="15110" width="12.625" style="2" customWidth="1"/>
    <col min="15111" max="15111" width="2.625" style="2" customWidth="1"/>
    <col min="15112" max="15114" width="12.625" style="2" customWidth="1"/>
    <col min="15115" max="15361" width="9" style="2"/>
    <col min="15362" max="15362" width="12.625" style="2" customWidth="1"/>
    <col min="15363" max="15363" width="2.625" style="2" customWidth="1"/>
    <col min="15364" max="15364" width="12.625" style="2" customWidth="1"/>
    <col min="15365" max="15365" width="2.625" style="2" customWidth="1"/>
    <col min="15366" max="15366" width="12.625" style="2" customWidth="1"/>
    <col min="15367" max="15367" width="2.625" style="2" customWidth="1"/>
    <col min="15368" max="15370" width="12.625" style="2" customWidth="1"/>
    <col min="15371" max="15617" width="9" style="2"/>
    <col min="15618" max="15618" width="12.625" style="2" customWidth="1"/>
    <col min="15619" max="15619" width="2.625" style="2" customWidth="1"/>
    <col min="15620" max="15620" width="12.625" style="2" customWidth="1"/>
    <col min="15621" max="15621" width="2.625" style="2" customWidth="1"/>
    <col min="15622" max="15622" width="12.625" style="2" customWidth="1"/>
    <col min="15623" max="15623" width="2.625" style="2" customWidth="1"/>
    <col min="15624" max="15626" width="12.625" style="2" customWidth="1"/>
    <col min="15627" max="15873" width="9" style="2"/>
    <col min="15874" max="15874" width="12.625" style="2" customWidth="1"/>
    <col min="15875" max="15875" width="2.625" style="2" customWidth="1"/>
    <col min="15876" max="15876" width="12.625" style="2" customWidth="1"/>
    <col min="15877" max="15877" width="2.625" style="2" customWidth="1"/>
    <col min="15878" max="15878" width="12.625" style="2" customWidth="1"/>
    <col min="15879" max="15879" width="2.625" style="2" customWidth="1"/>
    <col min="15880" max="15882" width="12.625" style="2" customWidth="1"/>
    <col min="15883" max="16129" width="9" style="2"/>
    <col min="16130" max="16130" width="12.625" style="2" customWidth="1"/>
    <col min="16131" max="16131" width="2.625" style="2" customWidth="1"/>
    <col min="16132" max="16132" width="12.625" style="2" customWidth="1"/>
    <col min="16133" max="16133" width="2.625" style="2" customWidth="1"/>
    <col min="16134" max="16134" width="12.625" style="2" customWidth="1"/>
    <col min="16135" max="16135" width="2.625" style="2" customWidth="1"/>
    <col min="16136" max="16138" width="12.625" style="2" customWidth="1"/>
    <col min="16139" max="16384" width="9" style="2"/>
  </cols>
  <sheetData>
    <row r="1" spans="1:12" s="1" customFormat="1" ht="13.5" customHeight="1">
      <c r="B1" s="458" t="s">
        <v>283</v>
      </c>
      <c r="C1" s="5"/>
      <c r="D1" s="5"/>
      <c r="E1" s="404" t="s">
        <v>284</v>
      </c>
      <c r="G1" s="454" t="s">
        <v>285</v>
      </c>
      <c r="H1" s="455"/>
      <c r="I1" s="7"/>
      <c r="J1" s="454" t="s">
        <v>286</v>
      </c>
      <c r="K1" s="455"/>
    </row>
    <row r="2" spans="1:12" s="1" customFormat="1" ht="13.5">
      <c r="B2" s="459"/>
      <c r="C2" s="5"/>
      <c r="D2" s="5"/>
      <c r="E2" s="405"/>
      <c r="G2" s="13" t="s">
        <v>287</v>
      </c>
      <c r="H2" s="14" t="s">
        <v>288</v>
      </c>
      <c r="I2" s="7"/>
      <c r="J2" s="13" t="s">
        <v>289</v>
      </c>
      <c r="K2" s="14" t="s">
        <v>290</v>
      </c>
    </row>
    <row r="3" spans="1:12" s="1" customFormat="1" ht="13.5">
      <c r="B3" s="4"/>
      <c r="C3" s="6"/>
      <c r="D3" s="6"/>
      <c r="E3" s="4"/>
      <c r="F3" s="7"/>
      <c r="G3" s="8"/>
      <c r="H3" s="9"/>
      <c r="I3" s="7"/>
      <c r="J3" s="8"/>
      <c r="K3" s="9"/>
      <c r="L3" s="7"/>
    </row>
    <row r="4" spans="1:12" ht="13.5">
      <c r="E4" s="3" t="s">
        <v>499</v>
      </c>
      <c r="G4" s="3" t="s">
        <v>292</v>
      </c>
      <c r="I4" s="408" t="s">
        <v>460</v>
      </c>
      <c r="J4" s="408"/>
      <c r="K4" s="408"/>
    </row>
    <row r="5" spans="1:12" ht="13.5" customHeight="1">
      <c r="B5" s="387" t="s">
        <v>10</v>
      </c>
      <c r="E5" s="390" t="s">
        <v>5</v>
      </c>
      <c r="F5" s="391"/>
      <c r="G5" s="392" t="s">
        <v>398</v>
      </c>
      <c r="H5" s="391"/>
      <c r="I5" s="391"/>
      <c r="J5" s="391"/>
      <c r="K5" s="391"/>
    </row>
    <row r="6" spans="1:12" ht="13.5">
      <c r="B6" s="388"/>
      <c r="E6" s="390" t="s">
        <v>6</v>
      </c>
      <c r="F6" s="391"/>
      <c r="G6" s="393" t="s">
        <v>399</v>
      </c>
      <c r="H6" s="394"/>
      <c r="I6" s="394"/>
      <c r="J6" s="394"/>
      <c r="K6" s="395"/>
    </row>
    <row r="7" spans="1:12" ht="13.5">
      <c r="B7" s="388"/>
      <c r="E7" s="391"/>
      <c r="F7" s="391"/>
      <c r="G7" s="396"/>
      <c r="H7" s="397"/>
      <c r="I7" s="397"/>
      <c r="J7" s="397"/>
      <c r="K7" s="398"/>
    </row>
    <row r="8" spans="1:12" ht="13.5">
      <c r="B8" s="389"/>
      <c r="E8" s="391"/>
      <c r="F8" s="391"/>
      <c r="G8" s="396"/>
      <c r="H8" s="397"/>
      <c r="I8" s="397"/>
      <c r="J8" s="397"/>
      <c r="K8" s="398"/>
    </row>
    <row r="9" spans="1:12" ht="13.5">
      <c r="E9" s="391"/>
      <c r="F9" s="391"/>
      <c r="G9" s="399"/>
      <c r="H9" s="400"/>
      <c r="I9" s="400"/>
      <c r="J9" s="400"/>
      <c r="K9" s="401"/>
    </row>
    <row r="10" spans="1:12" ht="13.5">
      <c r="A10" s="139" t="s">
        <v>1033</v>
      </c>
    </row>
    <row r="11" spans="1:12" ht="13.5">
      <c r="A11" s="65" t="s">
        <v>833</v>
      </c>
      <c r="B11" s="427" t="s">
        <v>7</v>
      </c>
      <c r="C11" s="427"/>
      <c r="D11" s="67" t="s">
        <v>834</v>
      </c>
      <c r="E11" s="427" t="s">
        <v>8</v>
      </c>
      <c r="F11" s="427"/>
      <c r="G11" s="427"/>
      <c r="H11" s="427"/>
      <c r="I11" s="427"/>
      <c r="J11" s="427"/>
      <c r="K11" s="427"/>
    </row>
    <row r="12" spans="1:12" ht="24.95" customHeight="1">
      <c r="A12" s="66"/>
      <c r="B12" s="393" t="s">
        <v>461</v>
      </c>
      <c r="C12" s="428"/>
      <c r="D12" s="133"/>
      <c r="E12" s="381" t="s">
        <v>462</v>
      </c>
      <c r="F12" s="382"/>
      <c r="G12" s="382"/>
      <c r="H12" s="382"/>
      <c r="I12" s="382"/>
      <c r="J12" s="382"/>
      <c r="K12" s="383"/>
    </row>
    <row r="13" spans="1:12" ht="24.95" customHeight="1">
      <c r="A13" s="66"/>
      <c r="B13" s="429"/>
      <c r="C13" s="430"/>
      <c r="D13" s="134"/>
      <c r="E13" s="384" t="s">
        <v>463</v>
      </c>
      <c r="F13" s="385"/>
      <c r="G13" s="385"/>
      <c r="H13" s="385"/>
      <c r="I13" s="385"/>
      <c r="J13" s="385"/>
      <c r="K13" s="386"/>
    </row>
    <row r="14" spans="1:12" ht="24.95" customHeight="1">
      <c r="A14" s="66"/>
      <c r="B14" s="429"/>
      <c r="C14" s="430"/>
      <c r="D14" s="134"/>
      <c r="E14" s="384" t="s">
        <v>464</v>
      </c>
      <c r="F14" s="385"/>
      <c r="G14" s="385"/>
      <c r="H14" s="385"/>
      <c r="I14" s="385"/>
      <c r="J14" s="385"/>
      <c r="K14" s="386"/>
    </row>
    <row r="15" spans="1:12" ht="24.95" customHeight="1">
      <c r="A15" s="66"/>
      <c r="B15" s="429"/>
      <c r="C15" s="430"/>
      <c r="D15" s="134"/>
      <c r="E15" s="434"/>
      <c r="F15" s="435"/>
      <c r="G15" s="435"/>
      <c r="H15" s="435"/>
      <c r="I15" s="435"/>
      <c r="J15" s="435"/>
      <c r="K15" s="436"/>
    </row>
    <row r="16" spans="1:12" ht="24.95" customHeight="1">
      <c r="A16" s="66"/>
      <c r="B16" s="429"/>
      <c r="C16" s="430"/>
      <c r="D16" s="134"/>
      <c r="E16" s="365"/>
      <c r="F16" s="366"/>
      <c r="G16" s="366"/>
      <c r="H16" s="366"/>
      <c r="I16" s="366"/>
      <c r="J16" s="366"/>
      <c r="K16" s="367"/>
    </row>
    <row r="17" spans="1:11" ht="24.95" customHeight="1">
      <c r="A17" s="66"/>
      <c r="B17" s="431"/>
      <c r="C17" s="430"/>
      <c r="D17" s="134"/>
      <c r="E17" s="365"/>
      <c r="F17" s="366"/>
      <c r="G17" s="366"/>
      <c r="H17" s="366"/>
      <c r="I17" s="366"/>
      <c r="J17" s="366"/>
      <c r="K17" s="367"/>
    </row>
    <row r="18" spans="1:11" ht="24.95" customHeight="1">
      <c r="A18" s="66"/>
      <c r="B18" s="431"/>
      <c r="C18" s="430"/>
      <c r="D18" s="134"/>
      <c r="E18" s="362"/>
      <c r="F18" s="363"/>
      <c r="G18" s="363"/>
      <c r="H18" s="363"/>
      <c r="I18" s="363"/>
      <c r="J18" s="363"/>
      <c r="K18" s="364"/>
    </row>
    <row r="19" spans="1:11" ht="24.95" customHeight="1">
      <c r="A19" s="66"/>
      <c r="B19" s="431"/>
      <c r="C19" s="430"/>
      <c r="D19" s="134"/>
      <c r="E19" s="365"/>
      <c r="F19" s="366"/>
      <c r="G19" s="366"/>
      <c r="H19" s="366"/>
      <c r="I19" s="366"/>
      <c r="J19" s="366"/>
      <c r="K19" s="367"/>
    </row>
    <row r="20" spans="1:11" ht="24.95" customHeight="1">
      <c r="A20" s="66"/>
      <c r="B20" s="431"/>
      <c r="C20" s="430"/>
      <c r="D20" s="134"/>
      <c r="E20" s="368"/>
      <c r="F20" s="369"/>
      <c r="G20" s="369"/>
      <c r="H20" s="369"/>
      <c r="I20" s="369"/>
      <c r="J20" s="369"/>
      <c r="K20" s="370"/>
    </row>
    <row r="21" spans="1:11" ht="24.95" customHeight="1">
      <c r="A21" s="66"/>
      <c r="B21" s="393" t="s">
        <v>474</v>
      </c>
      <c r="C21" s="428"/>
      <c r="D21" s="133"/>
      <c r="E21" s="381" t="s">
        <v>466</v>
      </c>
      <c r="F21" s="382"/>
      <c r="G21" s="382"/>
      <c r="H21" s="382"/>
      <c r="I21" s="382"/>
      <c r="J21" s="382"/>
      <c r="K21" s="383"/>
    </row>
    <row r="22" spans="1:11" ht="24.95" customHeight="1">
      <c r="A22" s="66"/>
      <c r="B22" s="429"/>
      <c r="C22" s="430"/>
      <c r="D22" s="134"/>
      <c r="E22" s="384" t="s">
        <v>467</v>
      </c>
      <c r="F22" s="385"/>
      <c r="G22" s="385"/>
      <c r="H22" s="385"/>
      <c r="I22" s="385"/>
      <c r="J22" s="385"/>
      <c r="K22" s="386"/>
    </row>
    <row r="23" spans="1:11" ht="24.95" customHeight="1">
      <c r="A23" s="66"/>
      <c r="B23" s="429"/>
      <c r="C23" s="430"/>
      <c r="D23" s="134"/>
      <c r="E23" s="384" t="s">
        <v>468</v>
      </c>
      <c r="F23" s="385"/>
      <c r="G23" s="385"/>
      <c r="H23" s="385"/>
      <c r="I23" s="385"/>
      <c r="J23" s="385"/>
      <c r="K23" s="386"/>
    </row>
    <row r="24" spans="1:11" ht="24.95" customHeight="1">
      <c r="A24" s="66"/>
      <c r="B24" s="429"/>
      <c r="C24" s="430"/>
      <c r="D24" s="134"/>
      <c r="E24" s="434"/>
      <c r="F24" s="435"/>
      <c r="G24" s="435"/>
      <c r="H24" s="435"/>
      <c r="I24" s="435"/>
      <c r="J24" s="435"/>
      <c r="K24" s="436"/>
    </row>
    <row r="25" spans="1:11" ht="24.95" customHeight="1">
      <c r="A25" s="66"/>
      <c r="B25" s="429"/>
      <c r="C25" s="430"/>
      <c r="D25" s="134"/>
      <c r="E25" s="365"/>
      <c r="F25" s="366"/>
      <c r="G25" s="366"/>
      <c r="H25" s="366"/>
      <c r="I25" s="366"/>
      <c r="J25" s="366"/>
      <c r="K25" s="367"/>
    </row>
    <row r="26" spans="1:11" ht="24.95" customHeight="1">
      <c r="A26" s="66"/>
      <c r="B26" s="431"/>
      <c r="C26" s="430"/>
      <c r="D26" s="134"/>
      <c r="E26" s="365"/>
      <c r="F26" s="366"/>
      <c r="G26" s="366"/>
      <c r="H26" s="366"/>
      <c r="I26" s="366"/>
      <c r="J26" s="366"/>
      <c r="K26" s="367"/>
    </row>
    <row r="27" spans="1:11" ht="24.95" customHeight="1">
      <c r="A27" s="66"/>
      <c r="B27" s="431"/>
      <c r="C27" s="430"/>
      <c r="D27" s="134"/>
      <c r="E27" s="362"/>
      <c r="F27" s="363"/>
      <c r="G27" s="363"/>
      <c r="H27" s="363"/>
      <c r="I27" s="363"/>
      <c r="J27" s="363"/>
      <c r="K27" s="364"/>
    </row>
    <row r="28" spans="1:11" ht="24.95" customHeight="1">
      <c r="A28" s="66"/>
      <c r="B28" s="431"/>
      <c r="C28" s="430"/>
      <c r="D28" s="134"/>
      <c r="E28" s="365"/>
      <c r="F28" s="366"/>
      <c r="G28" s="366"/>
      <c r="H28" s="366"/>
      <c r="I28" s="366"/>
      <c r="J28" s="366"/>
      <c r="K28" s="367"/>
    </row>
    <row r="29" spans="1:11" ht="24.95" customHeight="1">
      <c r="A29" s="66"/>
      <c r="B29" s="432"/>
      <c r="C29" s="433"/>
      <c r="D29" s="135"/>
      <c r="E29" s="368"/>
      <c r="F29" s="369"/>
      <c r="G29" s="369"/>
      <c r="H29" s="369"/>
      <c r="I29" s="369"/>
      <c r="J29" s="369"/>
      <c r="K29" s="370"/>
    </row>
    <row r="30" spans="1:11" ht="24.95" customHeight="1">
      <c r="A30" s="66"/>
      <c r="B30" s="429"/>
      <c r="C30" s="430"/>
      <c r="D30" s="134"/>
      <c r="E30" s="372"/>
      <c r="F30" s="373"/>
      <c r="G30" s="373"/>
      <c r="H30" s="373"/>
      <c r="I30" s="373"/>
      <c r="J30" s="373"/>
      <c r="K30" s="374"/>
    </row>
    <row r="31" spans="1:11" ht="24.95" customHeight="1">
      <c r="A31" s="66"/>
      <c r="B31" s="429"/>
      <c r="C31" s="430"/>
      <c r="D31" s="134"/>
      <c r="E31" s="365"/>
      <c r="F31" s="366"/>
      <c r="G31" s="366"/>
      <c r="H31" s="366"/>
      <c r="I31" s="366"/>
      <c r="J31" s="366"/>
      <c r="K31" s="367"/>
    </row>
    <row r="32" spans="1:11" ht="24.95" customHeight="1">
      <c r="A32" s="66"/>
      <c r="B32" s="429"/>
      <c r="C32" s="430"/>
      <c r="D32" s="134"/>
      <c r="E32" s="365"/>
      <c r="F32" s="366"/>
      <c r="G32" s="366"/>
      <c r="H32" s="366"/>
      <c r="I32" s="366"/>
      <c r="J32" s="366"/>
      <c r="K32" s="367"/>
    </row>
    <row r="33" spans="1:11" ht="24.95" customHeight="1">
      <c r="A33" s="66"/>
      <c r="B33" s="429"/>
      <c r="C33" s="430"/>
      <c r="D33" s="134"/>
      <c r="E33" s="365"/>
      <c r="F33" s="366"/>
      <c r="G33" s="366"/>
      <c r="H33" s="366"/>
      <c r="I33" s="366"/>
      <c r="J33" s="366"/>
      <c r="K33" s="367"/>
    </row>
    <row r="34" spans="1:11" ht="24.95" customHeight="1">
      <c r="A34" s="66"/>
      <c r="B34" s="429"/>
      <c r="C34" s="430"/>
      <c r="D34" s="134"/>
      <c r="E34" s="365"/>
      <c r="F34" s="366"/>
      <c r="G34" s="366"/>
      <c r="H34" s="366"/>
      <c r="I34" s="366"/>
      <c r="J34" s="366"/>
      <c r="K34" s="367"/>
    </row>
    <row r="35" spans="1:11" ht="24.95" customHeight="1">
      <c r="A35" s="66"/>
      <c r="B35" s="431"/>
      <c r="C35" s="430"/>
      <c r="D35" s="134"/>
      <c r="E35" s="365"/>
      <c r="F35" s="366"/>
      <c r="G35" s="366"/>
      <c r="H35" s="366"/>
      <c r="I35" s="366"/>
      <c r="J35" s="366"/>
      <c r="K35" s="367"/>
    </row>
    <row r="36" spans="1:11" ht="24.95" customHeight="1">
      <c r="A36" s="66"/>
      <c r="B36" s="431"/>
      <c r="C36" s="430"/>
      <c r="D36" s="134"/>
      <c r="E36" s="362"/>
      <c r="F36" s="363"/>
      <c r="G36" s="363"/>
      <c r="H36" s="363"/>
      <c r="I36" s="363"/>
      <c r="J36" s="363"/>
      <c r="K36" s="364"/>
    </row>
    <row r="37" spans="1:11" ht="24.95" customHeight="1">
      <c r="A37" s="66"/>
      <c r="B37" s="431"/>
      <c r="C37" s="430"/>
      <c r="D37" s="134"/>
      <c r="E37" s="365"/>
      <c r="F37" s="366"/>
      <c r="G37" s="366"/>
      <c r="H37" s="366"/>
      <c r="I37" s="366"/>
      <c r="J37" s="366"/>
      <c r="K37" s="367"/>
    </row>
    <row r="38" spans="1:11" ht="24.95" customHeight="1">
      <c r="A38" s="66"/>
      <c r="B38" s="431"/>
      <c r="C38" s="430"/>
      <c r="D38" s="134"/>
      <c r="E38" s="368"/>
      <c r="F38" s="369"/>
      <c r="G38" s="369"/>
      <c r="H38" s="369"/>
      <c r="I38" s="369"/>
      <c r="J38" s="369"/>
      <c r="K38" s="370"/>
    </row>
    <row r="39" spans="1:11" ht="24.95" customHeight="1">
      <c r="A39" s="66"/>
      <c r="B39" s="393"/>
      <c r="C39" s="428"/>
      <c r="D39" s="136"/>
      <c r="E39" s="372"/>
      <c r="F39" s="373"/>
      <c r="G39" s="373"/>
      <c r="H39" s="373"/>
      <c r="I39" s="373"/>
      <c r="J39" s="373"/>
      <c r="K39" s="374"/>
    </row>
    <row r="40" spans="1:11" ht="24.95" customHeight="1">
      <c r="A40" s="66"/>
      <c r="B40" s="429"/>
      <c r="C40" s="430"/>
      <c r="D40" s="137"/>
      <c r="E40" s="365"/>
      <c r="F40" s="366"/>
      <c r="G40" s="366"/>
      <c r="H40" s="366"/>
      <c r="I40" s="366"/>
      <c r="J40" s="366"/>
      <c r="K40" s="367"/>
    </row>
    <row r="41" spans="1:11" ht="24.95" customHeight="1">
      <c r="A41" s="66"/>
      <c r="B41" s="429"/>
      <c r="C41" s="430"/>
      <c r="D41" s="137"/>
      <c r="E41" s="365"/>
      <c r="F41" s="366"/>
      <c r="G41" s="366"/>
      <c r="H41" s="366"/>
      <c r="I41" s="366"/>
      <c r="J41" s="366"/>
      <c r="K41" s="367"/>
    </row>
    <row r="42" spans="1:11" ht="24.95" customHeight="1">
      <c r="A42" s="66"/>
      <c r="B42" s="429"/>
      <c r="C42" s="430"/>
      <c r="D42" s="137"/>
      <c r="E42" s="365"/>
      <c r="F42" s="366"/>
      <c r="G42" s="366"/>
      <c r="H42" s="366"/>
      <c r="I42" s="366"/>
      <c r="J42" s="366"/>
      <c r="K42" s="367"/>
    </row>
    <row r="43" spans="1:11" ht="24.95" customHeight="1">
      <c r="A43" s="66"/>
      <c r="B43" s="429"/>
      <c r="C43" s="430"/>
      <c r="D43" s="137"/>
      <c r="E43" s="365"/>
      <c r="F43" s="366"/>
      <c r="G43" s="366"/>
      <c r="H43" s="366"/>
      <c r="I43" s="366"/>
      <c r="J43" s="366"/>
      <c r="K43" s="367"/>
    </row>
    <row r="44" spans="1:11" ht="24.95" customHeight="1">
      <c r="A44" s="66"/>
      <c r="B44" s="431"/>
      <c r="C44" s="430"/>
      <c r="D44" s="137"/>
      <c r="E44" s="365"/>
      <c r="F44" s="366"/>
      <c r="G44" s="366"/>
      <c r="H44" s="366"/>
      <c r="I44" s="366"/>
      <c r="J44" s="366"/>
      <c r="K44" s="367"/>
    </row>
    <row r="45" spans="1:11" ht="24.95" customHeight="1">
      <c r="A45" s="66"/>
      <c r="B45" s="431"/>
      <c r="C45" s="430"/>
      <c r="D45" s="137"/>
      <c r="E45" s="362"/>
      <c r="F45" s="363"/>
      <c r="G45" s="363"/>
      <c r="H45" s="363"/>
      <c r="I45" s="363"/>
      <c r="J45" s="363"/>
      <c r="K45" s="364"/>
    </row>
    <row r="46" spans="1:11" ht="24.95" customHeight="1">
      <c r="A46" s="66"/>
      <c r="B46" s="431"/>
      <c r="C46" s="430"/>
      <c r="D46" s="137"/>
      <c r="E46" s="365"/>
      <c r="F46" s="366"/>
      <c r="G46" s="366"/>
      <c r="H46" s="366"/>
      <c r="I46" s="366"/>
      <c r="J46" s="366"/>
      <c r="K46" s="367"/>
    </row>
    <row r="47" spans="1:11" ht="24.95" customHeight="1">
      <c r="A47" s="66"/>
      <c r="B47" s="432"/>
      <c r="C47" s="433"/>
      <c r="D47" s="138"/>
      <c r="E47" s="368"/>
      <c r="F47" s="369"/>
      <c r="G47" s="369"/>
      <c r="H47" s="369"/>
      <c r="I47" s="369"/>
      <c r="J47" s="369"/>
      <c r="K47" s="370"/>
    </row>
    <row r="48" spans="1:11" ht="13.5"/>
    <row r="49" spans="2:11" ht="13.5">
      <c r="B49" s="2" t="s">
        <v>9</v>
      </c>
    </row>
    <row r="50" spans="2:11" ht="13.5">
      <c r="B50" s="409" t="s">
        <v>475</v>
      </c>
      <c r="C50" s="410"/>
      <c r="D50" s="410"/>
      <c r="E50" s="410"/>
      <c r="F50" s="410"/>
      <c r="G50" s="411"/>
      <c r="H50" s="409" t="s">
        <v>476</v>
      </c>
      <c r="I50" s="410"/>
      <c r="J50" s="410"/>
      <c r="K50" s="411"/>
    </row>
    <row r="51" spans="2:11" ht="13.5">
      <c r="B51" s="412"/>
      <c r="C51" s="413"/>
      <c r="D51" s="413"/>
      <c r="E51" s="413"/>
      <c r="F51" s="413"/>
      <c r="G51" s="414"/>
      <c r="H51" s="412"/>
      <c r="I51" s="413"/>
      <c r="J51" s="413"/>
      <c r="K51" s="414"/>
    </row>
    <row r="52" spans="2:11" ht="13.5">
      <c r="B52" s="412"/>
      <c r="C52" s="413"/>
      <c r="D52" s="413"/>
      <c r="E52" s="413"/>
      <c r="F52" s="413"/>
      <c r="G52" s="414"/>
      <c r="H52" s="412"/>
      <c r="I52" s="413"/>
      <c r="J52" s="413"/>
      <c r="K52" s="414"/>
    </row>
    <row r="53" spans="2:11" ht="13.5">
      <c r="B53" s="412"/>
      <c r="C53" s="413"/>
      <c r="D53" s="413"/>
      <c r="E53" s="413"/>
      <c r="F53" s="413"/>
      <c r="G53" s="414"/>
      <c r="H53" s="412"/>
      <c r="I53" s="413"/>
      <c r="J53" s="413"/>
      <c r="K53" s="414"/>
    </row>
    <row r="54" spans="2:11" ht="13.5">
      <c r="B54" s="412"/>
      <c r="C54" s="413"/>
      <c r="D54" s="413"/>
      <c r="E54" s="413"/>
      <c r="F54" s="413"/>
      <c r="G54" s="414"/>
      <c r="H54" s="412"/>
      <c r="I54" s="413"/>
      <c r="J54" s="413"/>
      <c r="K54" s="414"/>
    </row>
    <row r="55" spans="2:11" ht="13.5">
      <c r="B55" s="412"/>
      <c r="C55" s="413"/>
      <c r="D55" s="413"/>
      <c r="E55" s="413"/>
      <c r="F55" s="413"/>
      <c r="G55" s="414"/>
      <c r="H55" s="412"/>
      <c r="I55" s="413"/>
      <c r="J55" s="413"/>
      <c r="K55" s="414"/>
    </row>
    <row r="56" spans="2:11" ht="13.5">
      <c r="B56" s="412"/>
      <c r="C56" s="413"/>
      <c r="D56" s="413"/>
      <c r="E56" s="413"/>
      <c r="F56" s="413"/>
      <c r="G56" s="414"/>
      <c r="H56" s="412"/>
      <c r="I56" s="413"/>
      <c r="J56" s="413"/>
      <c r="K56" s="414"/>
    </row>
    <row r="57" spans="2:11" ht="13.5">
      <c r="B57" s="412"/>
      <c r="C57" s="413"/>
      <c r="D57" s="413"/>
      <c r="E57" s="413"/>
      <c r="F57" s="413"/>
      <c r="G57" s="414"/>
      <c r="H57" s="412"/>
      <c r="I57" s="413"/>
      <c r="J57" s="413"/>
      <c r="K57" s="414"/>
    </row>
    <row r="58" spans="2:11" ht="13.5">
      <c r="B58" s="412"/>
      <c r="C58" s="413"/>
      <c r="D58" s="413"/>
      <c r="E58" s="413"/>
      <c r="F58" s="413"/>
      <c r="G58" s="414"/>
      <c r="H58" s="412"/>
      <c r="I58" s="413"/>
      <c r="J58" s="413"/>
      <c r="K58" s="414"/>
    </row>
    <row r="59" spans="2:11" ht="13.5">
      <c r="B59" s="412"/>
      <c r="C59" s="413"/>
      <c r="D59" s="413"/>
      <c r="E59" s="413"/>
      <c r="F59" s="413"/>
      <c r="G59" s="414"/>
      <c r="H59" s="412"/>
      <c r="I59" s="413"/>
      <c r="J59" s="413"/>
      <c r="K59" s="414"/>
    </row>
    <row r="60" spans="2:11" ht="13.5">
      <c r="B60" s="412"/>
      <c r="C60" s="413"/>
      <c r="D60" s="413"/>
      <c r="E60" s="413"/>
      <c r="F60" s="413"/>
      <c r="G60" s="414"/>
      <c r="H60" s="412"/>
      <c r="I60" s="413"/>
      <c r="J60" s="413"/>
      <c r="K60" s="414"/>
    </row>
    <row r="61" spans="2:11" ht="13.5">
      <c r="B61" s="412"/>
      <c r="C61" s="413"/>
      <c r="D61" s="413"/>
      <c r="E61" s="413"/>
      <c r="F61" s="413"/>
      <c r="G61" s="414"/>
      <c r="H61" s="412"/>
      <c r="I61" s="413"/>
      <c r="J61" s="413"/>
      <c r="K61" s="414"/>
    </row>
    <row r="62" spans="2:11" ht="13.5">
      <c r="B62" s="415"/>
      <c r="C62" s="416"/>
      <c r="D62" s="416"/>
      <c r="E62" s="416"/>
      <c r="F62" s="416"/>
      <c r="G62" s="417"/>
      <c r="H62" s="421"/>
      <c r="I62" s="422"/>
      <c r="J62" s="422"/>
      <c r="K62" s="423"/>
    </row>
    <row r="63" spans="2:11" ht="13.5">
      <c r="B63" s="415"/>
      <c r="C63" s="416"/>
      <c r="D63" s="416"/>
      <c r="E63" s="416"/>
      <c r="F63" s="416"/>
      <c r="G63" s="417"/>
      <c r="H63" s="421"/>
      <c r="I63" s="422"/>
      <c r="J63" s="422"/>
      <c r="K63" s="423"/>
    </row>
    <row r="64" spans="2:11" ht="13.5">
      <c r="B64" s="415"/>
      <c r="C64" s="416"/>
      <c r="D64" s="416"/>
      <c r="E64" s="416"/>
      <c r="F64" s="416"/>
      <c r="G64" s="417"/>
      <c r="H64" s="421"/>
      <c r="I64" s="422"/>
      <c r="J64" s="422"/>
      <c r="K64" s="423"/>
    </row>
    <row r="65" spans="2:11" ht="13.5">
      <c r="B65" s="415"/>
      <c r="C65" s="416"/>
      <c r="D65" s="416"/>
      <c r="E65" s="416"/>
      <c r="F65" s="416"/>
      <c r="G65" s="417"/>
      <c r="H65" s="421"/>
      <c r="I65" s="422"/>
      <c r="J65" s="422"/>
      <c r="K65" s="423"/>
    </row>
    <row r="66" spans="2:11" ht="13.5">
      <c r="B66" s="415"/>
      <c r="C66" s="416"/>
      <c r="D66" s="416"/>
      <c r="E66" s="416"/>
      <c r="F66" s="416"/>
      <c r="G66" s="417"/>
      <c r="H66" s="421"/>
      <c r="I66" s="422"/>
      <c r="J66" s="422"/>
      <c r="K66" s="423"/>
    </row>
    <row r="67" spans="2:11" ht="13.5">
      <c r="B67" s="415"/>
      <c r="C67" s="416"/>
      <c r="D67" s="416"/>
      <c r="E67" s="416"/>
      <c r="F67" s="416"/>
      <c r="G67" s="417"/>
      <c r="H67" s="421"/>
      <c r="I67" s="422"/>
      <c r="J67" s="422"/>
      <c r="K67" s="423"/>
    </row>
    <row r="68" spans="2:11" ht="13.5">
      <c r="B68" s="415"/>
      <c r="C68" s="416"/>
      <c r="D68" s="416"/>
      <c r="E68" s="416"/>
      <c r="F68" s="416"/>
      <c r="G68" s="417"/>
      <c r="H68" s="421"/>
      <c r="I68" s="422"/>
      <c r="J68" s="422"/>
      <c r="K68" s="423"/>
    </row>
    <row r="69" spans="2:11" ht="13.5">
      <c r="B69" s="415"/>
      <c r="C69" s="416"/>
      <c r="D69" s="416"/>
      <c r="E69" s="416"/>
      <c r="F69" s="416"/>
      <c r="G69" s="417"/>
      <c r="H69" s="421"/>
      <c r="I69" s="422"/>
      <c r="J69" s="422"/>
      <c r="K69" s="423"/>
    </row>
    <row r="70" spans="2:11" ht="13.5">
      <c r="B70" s="418"/>
      <c r="C70" s="419"/>
      <c r="D70" s="419"/>
      <c r="E70" s="419"/>
      <c r="F70" s="419"/>
      <c r="G70" s="420"/>
      <c r="H70" s="424"/>
      <c r="I70" s="425"/>
      <c r="J70" s="425"/>
      <c r="K70" s="426"/>
    </row>
    <row r="71" spans="2:11" ht="13.5"/>
    <row r="72" spans="2:11" ht="13.5"/>
    <row r="73" spans="2:11" ht="13.5"/>
    <row r="74" spans="2:11" ht="13.5"/>
    <row r="75" spans="2:11" ht="13.5"/>
    <row r="76" spans="2:11" ht="13.5"/>
    <row r="77" spans="2:11" ht="13.5"/>
    <row r="78" spans="2:11" ht="13.5"/>
    <row r="79" spans="2:11" ht="13.5"/>
    <row r="80" spans="2:11" ht="13.5"/>
    <row r="81" ht="13.5"/>
    <row r="82" ht="13.5"/>
    <row r="83" ht="13.5"/>
    <row r="84" ht="13.5"/>
    <row r="85" ht="13.5"/>
    <row r="86" ht="13.5"/>
    <row r="87" ht="13.5"/>
    <row r="88" ht="13.5"/>
    <row r="89" ht="13.5"/>
    <row r="90" ht="13.5"/>
    <row r="91" ht="13.5"/>
    <row r="92" ht="13.5"/>
    <row r="93" ht="13.5"/>
    <row r="94" ht="13.5"/>
    <row r="95" ht="13.5"/>
    <row r="96" ht="13.5"/>
    <row r="97" ht="13.5"/>
    <row r="98" ht="13.5"/>
    <row r="99" ht="13.5"/>
    <row r="100" ht="13.5"/>
    <row r="101" ht="13.5"/>
    <row r="102" ht="13.5"/>
  </sheetData>
  <mergeCells count="54">
    <mergeCell ref="B5:B8"/>
    <mergeCell ref="E5:F5"/>
    <mergeCell ref="G5:K5"/>
    <mergeCell ref="E6:F9"/>
    <mergeCell ref="G6:K9"/>
    <mergeCell ref="B1:B2"/>
    <mergeCell ref="E1:E2"/>
    <mergeCell ref="G1:H1"/>
    <mergeCell ref="J1:K1"/>
    <mergeCell ref="I4:K4"/>
    <mergeCell ref="B50:G70"/>
    <mergeCell ref="H50:K70"/>
    <mergeCell ref="B11:C11"/>
    <mergeCell ref="E11:K11"/>
    <mergeCell ref="B12:C20"/>
    <mergeCell ref="B21:C29"/>
    <mergeCell ref="B30:C38"/>
    <mergeCell ref="B39:C47"/>
    <mergeCell ref="E12:K12"/>
    <mergeCell ref="E13:K13"/>
    <mergeCell ref="E14:K14"/>
    <mergeCell ref="E15:K15"/>
    <mergeCell ref="E16:K16"/>
    <mergeCell ref="E17:K17"/>
    <mergeCell ref="E18:K18"/>
    <mergeCell ref="E19:K19"/>
    <mergeCell ref="E20:K20"/>
    <mergeCell ref="E21:K21"/>
    <mergeCell ref="E22:K22"/>
    <mergeCell ref="E23:K23"/>
    <mergeCell ref="E24:K24"/>
    <mergeCell ref="E25:K25"/>
    <mergeCell ref="E26:K26"/>
    <mergeCell ref="E27:K27"/>
    <mergeCell ref="E28:K28"/>
    <mergeCell ref="E29:K29"/>
    <mergeCell ref="E30:K30"/>
    <mergeCell ref="E31:K31"/>
    <mergeCell ref="E32:K32"/>
    <mergeCell ref="E33:K33"/>
    <mergeCell ref="E34:K34"/>
    <mergeCell ref="E35:K35"/>
    <mergeCell ref="E36:K36"/>
    <mergeCell ref="E37:K37"/>
    <mergeCell ref="E38:K38"/>
    <mergeCell ref="E39:K39"/>
    <mergeCell ref="E45:K45"/>
    <mergeCell ref="E46:K46"/>
    <mergeCell ref="E47:K47"/>
    <mergeCell ref="E40:K40"/>
    <mergeCell ref="E41:K41"/>
    <mergeCell ref="E42:K42"/>
    <mergeCell ref="E43:K43"/>
    <mergeCell ref="E44:K44"/>
  </mergeCells>
  <phoneticPr fontId="1"/>
  <hyperlinks>
    <hyperlink ref="I4:K4" location="データ一覧表!A46" tooltip="ﾃﾞｰﾀ一覧表のシートへ戻る" display="ユニット番号　01C052L34"/>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0000CC"/>
  </sheetPr>
  <dimension ref="A1:L102"/>
  <sheetViews>
    <sheetView workbookViewId="0">
      <selection activeCell="I4" sqref="I4:K4"/>
    </sheetView>
  </sheetViews>
  <sheetFormatPr defaultRowHeight="20.100000000000001" customHeight="1"/>
  <cols>
    <col min="1" max="1" width="10.625" style="2" customWidth="1"/>
    <col min="2" max="2" width="17.25" style="2" customWidth="1"/>
    <col min="3" max="3" width="2.625" style="2" customWidth="1"/>
    <col min="4" max="4" width="3.625" style="2" customWidth="1"/>
    <col min="5" max="5" width="17.25" style="2" customWidth="1"/>
    <col min="6" max="6" width="2.625" style="2" customWidth="1"/>
    <col min="7" max="8" width="14.375" style="2" customWidth="1"/>
    <col min="9" max="9" width="3.625" style="2" customWidth="1"/>
    <col min="10" max="11" width="14.125" style="2" customWidth="1"/>
    <col min="12" max="12" width="3.25" style="2" customWidth="1"/>
    <col min="13" max="257" width="9" style="2"/>
    <col min="258" max="258" width="12.625" style="2" customWidth="1"/>
    <col min="259" max="259" width="2.625" style="2" customWidth="1"/>
    <col min="260" max="260" width="12.625" style="2" customWidth="1"/>
    <col min="261" max="261" width="2.625" style="2" customWidth="1"/>
    <col min="262" max="262" width="12.625" style="2" customWidth="1"/>
    <col min="263" max="263" width="2.625" style="2" customWidth="1"/>
    <col min="264" max="266" width="12.625" style="2" customWidth="1"/>
    <col min="267" max="513" width="9" style="2"/>
    <col min="514" max="514" width="12.625" style="2" customWidth="1"/>
    <col min="515" max="515" width="2.625" style="2" customWidth="1"/>
    <col min="516" max="516" width="12.625" style="2" customWidth="1"/>
    <col min="517" max="517" width="2.625" style="2" customWidth="1"/>
    <col min="518" max="518" width="12.625" style="2" customWidth="1"/>
    <col min="519" max="519" width="2.625" style="2" customWidth="1"/>
    <col min="520" max="522" width="12.625" style="2" customWidth="1"/>
    <col min="523" max="769" width="9" style="2"/>
    <col min="770" max="770" width="12.625" style="2" customWidth="1"/>
    <col min="771" max="771" width="2.625" style="2" customWidth="1"/>
    <col min="772" max="772" width="12.625" style="2" customWidth="1"/>
    <col min="773" max="773" width="2.625" style="2" customWidth="1"/>
    <col min="774" max="774" width="12.625" style="2" customWidth="1"/>
    <col min="775" max="775" width="2.625" style="2" customWidth="1"/>
    <col min="776" max="778" width="12.625" style="2" customWidth="1"/>
    <col min="779" max="1025" width="9" style="2"/>
    <col min="1026" max="1026" width="12.625" style="2" customWidth="1"/>
    <col min="1027" max="1027" width="2.625" style="2" customWidth="1"/>
    <col min="1028" max="1028" width="12.625" style="2" customWidth="1"/>
    <col min="1029" max="1029" width="2.625" style="2" customWidth="1"/>
    <col min="1030" max="1030" width="12.625" style="2" customWidth="1"/>
    <col min="1031" max="1031" width="2.625" style="2" customWidth="1"/>
    <col min="1032" max="1034" width="12.625" style="2" customWidth="1"/>
    <col min="1035" max="1281" width="9" style="2"/>
    <col min="1282" max="1282" width="12.625" style="2" customWidth="1"/>
    <col min="1283" max="1283" width="2.625" style="2" customWidth="1"/>
    <col min="1284" max="1284" width="12.625" style="2" customWidth="1"/>
    <col min="1285" max="1285" width="2.625" style="2" customWidth="1"/>
    <col min="1286" max="1286" width="12.625" style="2" customWidth="1"/>
    <col min="1287" max="1287" width="2.625" style="2" customWidth="1"/>
    <col min="1288" max="1290" width="12.625" style="2" customWidth="1"/>
    <col min="1291" max="1537" width="9" style="2"/>
    <col min="1538" max="1538" width="12.625" style="2" customWidth="1"/>
    <col min="1539" max="1539" width="2.625" style="2" customWidth="1"/>
    <col min="1540" max="1540" width="12.625" style="2" customWidth="1"/>
    <col min="1541" max="1541" width="2.625" style="2" customWidth="1"/>
    <col min="1542" max="1542" width="12.625" style="2" customWidth="1"/>
    <col min="1543" max="1543" width="2.625" style="2" customWidth="1"/>
    <col min="1544" max="1546" width="12.625" style="2" customWidth="1"/>
    <col min="1547" max="1793" width="9" style="2"/>
    <col min="1794" max="1794" width="12.625" style="2" customWidth="1"/>
    <col min="1795" max="1795" width="2.625" style="2" customWidth="1"/>
    <col min="1796" max="1796" width="12.625" style="2" customWidth="1"/>
    <col min="1797" max="1797" width="2.625" style="2" customWidth="1"/>
    <col min="1798" max="1798" width="12.625" style="2" customWidth="1"/>
    <col min="1799" max="1799" width="2.625" style="2" customWidth="1"/>
    <col min="1800" max="1802" width="12.625" style="2" customWidth="1"/>
    <col min="1803" max="2049" width="9" style="2"/>
    <col min="2050" max="2050" width="12.625" style="2" customWidth="1"/>
    <col min="2051" max="2051" width="2.625" style="2" customWidth="1"/>
    <col min="2052" max="2052" width="12.625" style="2" customWidth="1"/>
    <col min="2053" max="2053" width="2.625" style="2" customWidth="1"/>
    <col min="2054" max="2054" width="12.625" style="2" customWidth="1"/>
    <col min="2055" max="2055" width="2.625" style="2" customWidth="1"/>
    <col min="2056" max="2058" width="12.625" style="2" customWidth="1"/>
    <col min="2059" max="2305" width="9" style="2"/>
    <col min="2306" max="2306" width="12.625" style="2" customWidth="1"/>
    <col min="2307" max="2307" width="2.625" style="2" customWidth="1"/>
    <col min="2308" max="2308" width="12.625" style="2" customWidth="1"/>
    <col min="2309" max="2309" width="2.625" style="2" customWidth="1"/>
    <col min="2310" max="2310" width="12.625" style="2" customWidth="1"/>
    <col min="2311" max="2311" width="2.625" style="2" customWidth="1"/>
    <col min="2312" max="2314" width="12.625" style="2" customWidth="1"/>
    <col min="2315" max="2561" width="9" style="2"/>
    <col min="2562" max="2562" width="12.625" style="2" customWidth="1"/>
    <col min="2563" max="2563" width="2.625" style="2" customWidth="1"/>
    <col min="2564" max="2564" width="12.625" style="2" customWidth="1"/>
    <col min="2565" max="2565" width="2.625" style="2" customWidth="1"/>
    <col min="2566" max="2566" width="12.625" style="2" customWidth="1"/>
    <col min="2567" max="2567" width="2.625" style="2" customWidth="1"/>
    <col min="2568" max="2570" width="12.625" style="2" customWidth="1"/>
    <col min="2571" max="2817" width="9" style="2"/>
    <col min="2818" max="2818" width="12.625" style="2" customWidth="1"/>
    <col min="2819" max="2819" width="2.625" style="2" customWidth="1"/>
    <col min="2820" max="2820" width="12.625" style="2" customWidth="1"/>
    <col min="2821" max="2821" width="2.625" style="2" customWidth="1"/>
    <col min="2822" max="2822" width="12.625" style="2" customWidth="1"/>
    <col min="2823" max="2823" width="2.625" style="2" customWidth="1"/>
    <col min="2824" max="2826" width="12.625" style="2" customWidth="1"/>
    <col min="2827" max="3073" width="9" style="2"/>
    <col min="3074" max="3074" width="12.625" style="2" customWidth="1"/>
    <col min="3075" max="3075" width="2.625" style="2" customWidth="1"/>
    <col min="3076" max="3076" width="12.625" style="2" customWidth="1"/>
    <col min="3077" max="3077" width="2.625" style="2" customWidth="1"/>
    <col min="3078" max="3078" width="12.625" style="2" customWidth="1"/>
    <col min="3079" max="3079" width="2.625" style="2" customWidth="1"/>
    <col min="3080" max="3082" width="12.625" style="2" customWidth="1"/>
    <col min="3083" max="3329" width="9" style="2"/>
    <col min="3330" max="3330" width="12.625" style="2" customWidth="1"/>
    <col min="3331" max="3331" width="2.625" style="2" customWidth="1"/>
    <col min="3332" max="3332" width="12.625" style="2" customWidth="1"/>
    <col min="3333" max="3333" width="2.625" style="2" customWidth="1"/>
    <col min="3334" max="3334" width="12.625" style="2" customWidth="1"/>
    <col min="3335" max="3335" width="2.625" style="2" customWidth="1"/>
    <col min="3336" max="3338" width="12.625" style="2" customWidth="1"/>
    <col min="3339" max="3585" width="9" style="2"/>
    <col min="3586" max="3586" width="12.625" style="2" customWidth="1"/>
    <col min="3587" max="3587" width="2.625" style="2" customWidth="1"/>
    <col min="3588" max="3588" width="12.625" style="2" customWidth="1"/>
    <col min="3589" max="3589" width="2.625" style="2" customWidth="1"/>
    <col min="3590" max="3590" width="12.625" style="2" customWidth="1"/>
    <col min="3591" max="3591" width="2.625" style="2" customWidth="1"/>
    <col min="3592" max="3594" width="12.625" style="2" customWidth="1"/>
    <col min="3595" max="3841" width="9" style="2"/>
    <col min="3842" max="3842" width="12.625" style="2" customWidth="1"/>
    <col min="3843" max="3843" width="2.625" style="2" customWidth="1"/>
    <col min="3844" max="3844" width="12.625" style="2" customWidth="1"/>
    <col min="3845" max="3845" width="2.625" style="2" customWidth="1"/>
    <col min="3846" max="3846" width="12.625" style="2" customWidth="1"/>
    <col min="3847" max="3847" width="2.625" style="2" customWidth="1"/>
    <col min="3848" max="3850" width="12.625" style="2" customWidth="1"/>
    <col min="3851" max="4097" width="9" style="2"/>
    <col min="4098" max="4098" width="12.625" style="2" customWidth="1"/>
    <col min="4099" max="4099" width="2.625" style="2" customWidth="1"/>
    <col min="4100" max="4100" width="12.625" style="2" customWidth="1"/>
    <col min="4101" max="4101" width="2.625" style="2" customWidth="1"/>
    <col min="4102" max="4102" width="12.625" style="2" customWidth="1"/>
    <col min="4103" max="4103" width="2.625" style="2" customWidth="1"/>
    <col min="4104" max="4106" width="12.625" style="2" customWidth="1"/>
    <col min="4107" max="4353" width="9" style="2"/>
    <col min="4354" max="4354" width="12.625" style="2" customWidth="1"/>
    <col min="4355" max="4355" width="2.625" style="2" customWidth="1"/>
    <col min="4356" max="4356" width="12.625" style="2" customWidth="1"/>
    <col min="4357" max="4357" width="2.625" style="2" customWidth="1"/>
    <col min="4358" max="4358" width="12.625" style="2" customWidth="1"/>
    <col min="4359" max="4359" width="2.625" style="2" customWidth="1"/>
    <col min="4360" max="4362" width="12.625" style="2" customWidth="1"/>
    <col min="4363" max="4609" width="9" style="2"/>
    <col min="4610" max="4610" width="12.625" style="2" customWidth="1"/>
    <col min="4611" max="4611" width="2.625" style="2" customWidth="1"/>
    <col min="4612" max="4612" width="12.625" style="2" customWidth="1"/>
    <col min="4613" max="4613" width="2.625" style="2" customWidth="1"/>
    <col min="4614" max="4614" width="12.625" style="2" customWidth="1"/>
    <col min="4615" max="4615" width="2.625" style="2" customWidth="1"/>
    <col min="4616" max="4618" width="12.625" style="2" customWidth="1"/>
    <col min="4619" max="4865" width="9" style="2"/>
    <col min="4866" max="4866" width="12.625" style="2" customWidth="1"/>
    <col min="4867" max="4867" width="2.625" style="2" customWidth="1"/>
    <col min="4868" max="4868" width="12.625" style="2" customWidth="1"/>
    <col min="4869" max="4869" width="2.625" style="2" customWidth="1"/>
    <col min="4870" max="4870" width="12.625" style="2" customWidth="1"/>
    <col min="4871" max="4871" width="2.625" style="2" customWidth="1"/>
    <col min="4872" max="4874" width="12.625" style="2" customWidth="1"/>
    <col min="4875" max="5121" width="9" style="2"/>
    <col min="5122" max="5122" width="12.625" style="2" customWidth="1"/>
    <col min="5123" max="5123" width="2.625" style="2" customWidth="1"/>
    <col min="5124" max="5124" width="12.625" style="2" customWidth="1"/>
    <col min="5125" max="5125" width="2.625" style="2" customWidth="1"/>
    <col min="5126" max="5126" width="12.625" style="2" customWidth="1"/>
    <col min="5127" max="5127" width="2.625" style="2" customWidth="1"/>
    <col min="5128" max="5130" width="12.625" style="2" customWidth="1"/>
    <col min="5131" max="5377" width="9" style="2"/>
    <col min="5378" max="5378" width="12.625" style="2" customWidth="1"/>
    <col min="5379" max="5379" width="2.625" style="2" customWidth="1"/>
    <col min="5380" max="5380" width="12.625" style="2" customWidth="1"/>
    <col min="5381" max="5381" width="2.625" style="2" customWidth="1"/>
    <col min="5382" max="5382" width="12.625" style="2" customWidth="1"/>
    <col min="5383" max="5383" width="2.625" style="2" customWidth="1"/>
    <col min="5384" max="5386" width="12.625" style="2" customWidth="1"/>
    <col min="5387" max="5633" width="9" style="2"/>
    <col min="5634" max="5634" width="12.625" style="2" customWidth="1"/>
    <col min="5635" max="5635" width="2.625" style="2" customWidth="1"/>
    <col min="5636" max="5636" width="12.625" style="2" customWidth="1"/>
    <col min="5637" max="5637" width="2.625" style="2" customWidth="1"/>
    <col min="5638" max="5638" width="12.625" style="2" customWidth="1"/>
    <col min="5639" max="5639" width="2.625" style="2" customWidth="1"/>
    <col min="5640" max="5642" width="12.625" style="2" customWidth="1"/>
    <col min="5643" max="5889" width="9" style="2"/>
    <col min="5890" max="5890" width="12.625" style="2" customWidth="1"/>
    <col min="5891" max="5891" width="2.625" style="2" customWidth="1"/>
    <col min="5892" max="5892" width="12.625" style="2" customWidth="1"/>
    <col min="5893" max="5893" width="2.625" style="2" customWidth="1"/>
    <col min="5894" max="5894" width="12.625" style="2" customWidth="1"/>
    <col min="5895" max="5895" width="2.625" style="2" customWidth="1"/>
    <col min="5896" max="5898" width="12.625" style="2" customWidth="1"/>
    <col min="5899" max="6145" width="9" style="2"/>
    <col min="6146" max="6146" width="12.625" style="2" customWidth="1"/>
    <col min="6147" max="6147" width="2.625" style="2" customWidth="1"/>
    <col min="6148" max="6148" width="12.625" style="2" customWidth="1"/>
    <col min="6149" max="6149" width="2.625" style="2" customWidth="1"/>
    <col min="6150" max="6150" width="12.625" style="2" customWidth="1"/>
    <col min="6151" max="6151" width="2.625" style="2" customWidth="1"/>
    <col min="6152" max="6154" width="12.625" style="2" customWidth="1"/>
    <col min="6155" max="6401" width="9" style="2"/>
    <col min="6402" max="6402" width="12.625" style="2" customWidth="1"/>
    <col min="6403" max="6403" width="2.625" style="2" customWidth="1"/>
    <col min="6404" max="6404" width="12.625" style="2" customWidth="1"/>
    <col min="6405" max="6405" width="2.625" style="2" customWidth="1"/>
    <col min="6406" max="6406" width="12.625" style="2" customWidth="1"/>
    <col min="6407" max="6407" width="2.625" style="2" customWidth="1"/>
    <col min="6408" max="6410" width="12.625" style="2" customWidth="1"/>
    <col min="6411" max="6657" width="9" style="2"/>
    <col min="6658" max="6658" width="12.625" style="2" customWidth="1"/>
    <col min="6659" max="6659" width="2.625" style="2" customWidth="1"/>
    <col min="6660" max="6660" width="12.625" style="2" customWidth="1"/>
    <col min="6661" max="6661" width="2.625" style="2" customWidth="1"/>
    <col min="6662" max="6662" width="12.625" style="2" customWidth="1"/>
    <col min="6663" max="6663" width="2.625" style="2" customWidth="1"/>
    <col min="6664" max="6666" width="12.625" style="2" customWidth="1"/>
    <col min="6667" max="6913" width="9" style="2"/>
    <col min="6914" max="6914" width="12.625" style="2" customWidth="1"/>
    <col min="6915" max="6915" width="2.625" style="2" customWidth="1"/>
    <col min="6916" max="6916" width="12.625" style="2" customWidth="1"/>
    <col min="6917" max="6917" width="2.625" style="2" customWidth="1"/>
    <col min="6918" max="6918" width="12.625" style="2" customWidth="1"/>
    <col min="6919" max="6919" width="2.625" style="2" customWidth="1"/>
    <col min="6920" max="6922" width="12.625" style="2" customWidth="1"/>
    <col min="6923" max="7169" width="9" style="2"/>
    <col min="7170" max="7170" width="12.625" style="2" customWidth="1"/>
    <col min="7171" max="7171" width="2.625" style="2" customWidth="1"/>
    <col min="7172" max="7172" width="12.625" style="2" customWidth="1"/>
    <col min="7173" max="7173" width="2.625" style="2" customWidth="1"/>
    <col min="7174" max="7174" width="12.625" style="2" customWidth="1"/>
    <col min="7175" max="7175" width="2.625" style="2" customWidth="1"/>
    <col min="7176" max="7178" width="12.625" style="2" customWidth="1"/>
    <col min="7179" max="7425" width="9" style="2"/>
    <col min="7426" max="7426" width="12.625" style="2" customWidth="1"/>
    <col min="7427" max="7427" width="2.625" style="2" customWidth="1"/>
    <col min="7428" max="7428" width="12.625" style="2" customWidth="1"/>
    <col min="7429" max="7429" width="2.625" style="2" customWidth="1"/>
    <col min="7430" max="7430" width="12.625" style="2" customWidth="1"/>
    <col min="7431" max="7431" width="2.625" style="2" customWidth="1"/>
    <col min="7432" max="7434" width="12.625" style="2" customWidth="1"/>
    <col min="7435" max="7681" width="9" style="2"/>
    <col min="7682" max="7682" width="12.625" style="2" customWidth="1"/>
    <col min="7683" max="7683" width="2.625" style="2" customWidth="1"/>
    <col min="7684" max="7684" width="12.625" style="2" customWidth="1"/>
    <col min="7685" max="7685" width="2.625" style="2" customWidth="1"/>
    <col min="7686" max="7686" width="12.625" style="2" customWidth="1"/>
    <col min="7687" max="7687" width="2.625" style="2" customWidth="1"/>
    <col min="7688" max="7690" width="12.625" style="2" customWidth="1"/>
    <col min="7691" max="7937" width="9" style="2"/>
    <col min="7938" max="7938" width="12.625" style="2" customWidth="1"/>
    <col min="7939" max="7939" width="2.625" style="2" customWidth="1"/>
    <col min="7940" max="7940" width="12.625" style="2" customWidth="1"/>
    <col min="7941" max="7941" width="2.625" style="2" customWidth="1"/>
    <col min="7942" max="7942" width="12.625" style="2" customWidth="1"/>
    <col min="7943" max="7943" width="2.625" style="2" customWidth="1"/>
    <col min="7944" max="7946" width="12.625" style="2" customWidth="1"/>
    <col min="7947" max="8193" width="9" style="2"/>
    <col min="8194" max="8194" width="12.625" style="2" customWidth="1"/>
    <col min="8195" max="8195" width="2.625" style="2" customWidth="1"/>
    <col min="8196" max="8196" width="12.625" style="2" customWidth="1"/>
    <col min="8197" max="8197" width="2.625" style="2" customWidth="1"/>
    <col min="8198" max="8198" width="12.625" style="2" customWidth="1"/>
    <col min="8199" max="8199" width="2.625" style="2" customWidth="1"/>
    <col min="8200" max="8202" width="12.625" style="2" customWidth="1"/>
    <col min="8203" max="8449" width="9" style="2"/>
    <col min="8450" max="8450" width="12.625" style="2" customWidth="1"/>
    <col min="8451" max="8451" width="2.625" style="2" customWidth="1"/>
    <col min="8452" max="8452" width="12.625" style="2" customWidth="1"/>
    <col min="8453" max="8453" width="2.625" style="2" customWidth="1"/>
    <col min="8454" max="8454" width="12.625" style="2" customWidth="1"/>
    <col min="8455" max="8455" width="2.625" style="2" customWidth="1"/>
    <col min="8456" max="8458" width="12.625" style="2" customWidth="1"/>
    <col min="8459" max="8705" width="9" style="2"/>
    <col min="8706" max="8706" width="12.625" style="2" customWidth="1"/>
    <col min="8707" max="8707" width="2.625" style="2" customWidth="1"/>
    <col min="8708" max="8708" width="12.625" style="2" customWidth="1"/>
    <col min="8709" max="8709" width="2.625" style="2" customWidth="1"/>
    <col min="8710" max="8710" width="12.625" style="2" customWidth="1"/>
    <col min="8711" max="8711" width="2.625" style="2" customWidth="1"/>
    <col min="8712" max="8714" width="12.625" style="2" customWidth="1"/>
    <col min="8715" max="8961" width="9" style="2"/>
    <col min="8962" max="8962" width="12.625" style="2" customWidth="1"/>
    <col min="8963" max="8963" width="2.625" style="2" customWidth="1"/>
    <col min="8964" max="8964" width="12.625" style="2" customWidth="1"/>
    <col min="8965" max="8965" width="2.625" style="2" customWidth="1"/>
    <col min="8966" max="8966" width="12.625" style="2" customWidth="1"/>
    <col min="8967" max="8967" width="2.625" style="2" customWidth="1"/>
    <col min="8968" max="8970" width="12.625" style="2" customWidth="1"/>
    <col min="8971" max="9217" width="9" style="2"/>
    <col min="9218" max="9218" width="12.625" style="2" customWidth="1"/>
    <col min="9219" max="9219" width="2.625" style="2" customWidth="1"/>
    <col min="9220" max="9220" width="12.625" style="2" customWidth="1"/>
    <col min="9221" max="9221" width="2.625" style="2" customWidth="1"/>
    <col min="9222" max="9222" width="12.625" style="2" customWidth="1"/>
    <col min="9223" max="9223" width="2.625" style="2" customWidth="1"/>
    <col min="9224" max="9226" width="12.625" style="2" customWidth="1"/>
    <col min="9227" max="9473" width="9" style="2"/>
    <col min="9474" max="9474" width="12.625" style="2" customWidth="1"/>
    <col min="9475" max="9475" width="2.625" style="2" customWidth="1"/>
    <col min="9476" max="9476" width="12.625" style="2" customWidth="1"/>
    <col min="9477" max="9477" width="2.625" style="2" customWidth="1"/>
    <col min="9478" max="9478" width="12.625" style="2" customWidth="1"/>
    <col min="9479" max="9479" width="2.625" style="2" customWidth="1"/>
    <col min="9480" max="9482" width="12.625" style="2" customWidth="1"/>
    <col min="9483" max="9729" width="9" style="2"/>
    <col min="9730" max="9730" width="12.625" style="2" customWidth="1"/>
    <col min="9731" max="9731" width="2.625" style="2" customWidth="1"/>
    <col min="9732" max="9732" width="12.625" style="2" customWidth="1"/>
    <col min="9733" max="9733" width="2.625" style="2" customWidth="1"/>
    <col min="9734" max="9734" width="12.625" style="2" customWidth="1"/>
    <col min="9735" max="9735" width="2.625" style="2" customWidth="1"/>
    <col min="9736" max="9738" width="12.625" style="2" customWidth="1"/>
    <col min="9739" max="9985" width="9" style="2"/>
    <col min="9986" max="9986" width="12.625" style="2" customWidth="1"/>
    <col min="9987" max="9987" width="2.625" style="2" customWidth="1"/>
    <col min="9988" max="9988" width="12.625" style="2" customWidth="1"/>
    <col min="9989" max="9989" width="2.625" style="2" customWidth="1"/>
    <col min="9990" max="9990" width="12.625" style="2" customWidth="1"/>
    <col min="9991" max="9991" width="2.625" style="2" customWidth="1"/>
    <col min="9992" max="9994" width="12.625" style="2" customWidth="1"/>
    <col min="9995" max="10241" width="9" style="2"/>
    <col min="10242" max="10242" width="12.625" style="2" customWidth="1"/>
    <col min="10243" max="10243" width="2.625" style="2" customWidth="1"/>
    <col min="10244" max="10244" width="12.625" style="2" customWidth="1"/>
    <col min="10245" max="10245" width="2.625" style="2" customWidth="1"/>
    <col min="10246" max="10246" width="12.625" style="2" customWidth="1"/>
    <col min="10247" max="10247" width="2.625" style="2" customWidth="1"/>
    <col min="10248" max="10250" width="12.625" style="2" customWidth="1"/>
    <col min="10251" max="10497" width="9" style="2"/>
    <col min="10498" max="10498" width="12.625" style="2" customWidth="1"/>
    <col min="10499" max="10499" width="2.625" style="2" customWidth="1"/>
    <col min="10500" max="10500" width="12.625" style="2" customWidth="1"/>
    <col min="10501" max="10501" width="2.625" style="2" customWidth="1"/>
    <col min="10502" max="10502" width="12.625" style="2" customWidth="1"/>
    <col min="10503" max="10503" width="2.625" style="2" customWidth="1"/>
    <col min="10504" max="10506" width="12.625" style="2" customWidth="1"/>
    <col min="10507" max="10753" width="9" style="2"/>
    <col min="10754" max="10754" width="12.625" style="2" customWidth="1"/>
    <col min="10755" max="10755" width="2.625" style="2" customWidth="1"/>
    <col min="10756" max="10756" width="12.625" style="2" customWidth="1"/>
    <col min="10757" max="10757" width="2.625" style="2" customWidth="1"/>
    <col min="10758" max="10758" width="12.625" style="2" customWidth="1"/>
    <col min="10759" max="10759" width="2.625" style="2" customWidth="1"/>
    <col min="10760" max="10762" width="12.625" style="2" customWidth="1"/>
    <col min="10763" max="11009" width="9" style="2"/>
    <col min="11010" max="11010" width="12.625" style="2" customWidth="1"/>
    <col min="11011" max="11011" width="2.625" style="2" customWidth="1"/>
    <col min="11012" max="11012" width="12.625" style="2" customWidth="1"/>
    <col min="11013" max="11013" width="2.625" style="2" customWidth="1"/>
    <col min="11014" max="11014" width="12.625" style="2" customWidth="1"/>
    <col min="11015" max="11015" width="2.625" style="2" customWidth="1"/>
    <col min="11016" max="11018" width="12.625" style="2" customWidth="1"/>
    <col min="11019" max="11265" width="9" style="2"/>
    <col min="11266" max="11266" width="12.625" style="2" customWidth="1"/>
    <col min="11267" max="11267" width="2.625" style="2" customWidth="1"/>
    <col min="11268" max="11268" width="12.625" style="2" customWidth="1"/>
    <col min="11269" max="11269" width="2.625" style="2" customWidth="1"/>
    <col min="11270" max="11270" width="12.625" style="2" customWidth="1"/>
    <col min="11271" max="11271" width="2.625" style="2" customWidth="1"/>
    <col min="11272" max="11274" width="12.625" style="2" customWidth="1"/>
    <col min="11275" max="11521" width="9" style="2"/>
    <col min="11522" max="11522" width="12.625" style="2" customWidth="1"/>
    <col min="11523" max="11523" width="2.625" style="2" customWidth="1"/>
    <col min="11524" max="11524" width="12.625" style="2" customWidth="1"/>
    <col min="11525" max="11525" width="2.625" style="2" customWidth="1"/>
    <col min="11526" max="11526" width="12.625" style="2" customWidth="1"/>
    <col min="11527" max="11527" width="2.625" style="2" customWidth="1"/>
    <col min="11528" max="11530" width="12.625" style="2" customWidth="1"/>
    <col min="11531" max="11777" width="9" style="2"/>
    <col min="11778" max="11778" width="12.625" style="2" customWidth="1"/>
    <col min="11779" max="11779" width="2.625" style="2" customWidth="1"/>
    <col min="11780" max="11780" width="12.625" style="2" customWidth="1"/>
    <col min="11781" max="11781" width="2.625" style="2" customWidth="1"/>
    <col min="11782" max="11782" width="12.625" style="2" customWidth="1"/>
    <col min="11783" max="11783" width="2.625" style="2" customWidth="1"/>
    <col min="11784" max="11786" width="12.625" style="2" customWidth="1"/>
    <col min="11787" max="12033" width="9" style="2"/>
    <col min="12034" max="12034" width="12.625" style="2" customWidth="1"/>
    <col min="12035" max="12035" width="2.625" style="2" customWidth="1"/>
    <col min="12036" max="12036" width="12.625" style="2" customWidth="1"/>
    <col min="12037" max="12037" width="2.625" style="2" customWidth="1"/>
    <col min="12038" max="12038" width="12.625" style="2" customWidth="1"/>
    <col min="12039" max="12039" width="2.625" style="2" customWidth="1"/>
    <col min="12040" max="12042" width="12.625" style="2" customWidth="1"/>
    <col min="12043" max="12289" width="9" style="2"/>
    <col min="12290" max="12290" width="12.625" style="2" customWidth="1"/>
    <col min="12291" max="12291" width="2.625" style="2" customWidth="1"/>
    <col min="12292" max="12292" width="12.625" style="2" customWidth="1"/>
    <col min="12293" max="12293" width="2.625" style="2" customWidth="1"/>
    <col min="12294" max="12294" width="12.625" style="2" customWidth="1"/>
    <col min="12295" max="12295" width="2.625" style="2" customWidth="1"/>
    <col min="12296" max="12298" width="12.625" style="2" customWidth="1"/>
    <col min="12299" max="12545" width="9" style="2"/>
    <col min="12546" max="12546" width="12.625" style="2" customWidth="1"/>
    <col min="12547" max="12547" width="2.625" style="2" customWidth="1"/>
    <col min="12548" max="12548" width="12.625" style="2" customWidth="1"/>
    <col min="12549" max="12549" width="2.625" style="2" customWidth="1"/>
    <col min="12550" max="12550" width="12.625" style="2" customWidth="1"/>
    <col min="12551" max="12551" width="2.625" style="2" customWidth="1"/>
    <col min="12552" max="12554" width="12.625" style="2" customWidth="1"/>
    <col min="12555" max="12801" width="9" style="2"/>
    <col min="12802" max="12802" width="12.625" style="2" customWidth="1"/>
    <col min="12803" max="12803" width="2.625" style="2" customWidth="1"/>
    <col min="12804" max="12804" width="12.625" style="2" customWidth="1"/>
    <col min="12805" max="12805" width="2.625" style="2" customWidth="1"/>
    <col min="12806" max="12806" width="12.625" style="2" customWidth="1"/>
    <col min="12807" max="12807" width="2.625" style="2" customWidth="1"/>
    <col min="12808" max="12810" width="12.625" style="2" customWidth="1"/>
    <col min="12811" max="13057" width="9" style="2"/>
    <col min="13058" max="13058" width="12.625" style="2" customWidth="1"/>
    <col min="13059" max="13059" width="2.625" style="2" customWidth="1"/>
    <col min="13060" max="13060" width="12.625" style="2" customWidth="1"/>
    <col min="13061" max="13061" width="2.625" style="2" customWidth="1"/>
    <col min="13062" max="13062" width="12.625" style="2" customWidth="1"/>
    <col min="13063" max="13063" width="2.625" style="2" customWidth="1"/>
    <col min="13064" max="13066" width="12.625" style="2" customWidth="1"/>
    <col min="13067" max="13313" width="9" style="2"/>
    <col min="13314" max="13314" width="12.625" style="2" customWidth="1"/>
    <col min="13315" max="13315" width="2.625" style="2" customWidth="1"/>
    <col min="13316" max="13316" width="12.625" style="2" customWidth="1"/>
    <col min="13317" max="13317" width="2.625" style="2" customWidth="1"/>
    <col min="13318" max="13318" width="12.625" style="2" customWidth="1"/>
    <col min="13319" max="13319" width="2.625" style="2" customWidth="1"/>
    <col min="13320" max="13322" width="12.625" style="2" customWidth="1"/>
    <col min="13323" max="13569" width="9" style="2"/>
    <col min="13570" max="13570" width="12.625" style="2" customWidth="1"/>
    <col min="13571" max="13571" width="2.625" style="2" customWidth="1"/>
    <col min="13572" max="13572" width="12.625" style="2" customWidth="1"/>
    <col min="13573" max="13573" width="2.625" style="2" customWidth="1"/>
    <col min="13574" max="13574" width="12.625" style="2" customWidth="1"/>
    <col min="13575" max="13575" width="2.625" style="2" customWidth="1"/>
    <col min="13576" max="13578" width="12.625" style="2" customWidth="1"/>
    <col min="13579" max="13825" width="9" style="2"/>
    <col min="13826" max="13826" width="12.625" style="2" customWidth="1"/>
    <col min="13827" max="13827" width="2.625" style="2" customWidth="1"/>
    <col min="13828" max="13828" width="12.625" style="2" customWidth="1"/>
    <col min="13829" max="13829" width="2.625" style="2" customWidth="1"/>
    <col min="13830" max="13830" width="12.625" style="2" customWidth="1"/>
    <col min="13831" max="13831" width="2.625" style="2" customWidth="1"/>
    <col min="13832" max="13834" width="12.625" style="2" customWidth="1"/>
    <col min="13835" max="14081" width="9" style="2"/>
    <col min="14082" max="14082" width="12.625" style="2" customWidth="1"/>
    <col min="14083" max="14083" width="2.625" style="2" customWidth="1"/>
    <col min="14084" max="14084" width="12.625" style="2" customWidth="1"/>
    <col min="14085" max="14085" width="2.625" style="2" customWidth="1"/>
    <col min="14086" max="14086" width="12.625" style="2" customWidth="1"/>
    <col min="14087" max="14087" width="2.625" style="2" customWidth="1"/>
    <col min="14088" max="14090" width="12.625" style="2" customWidth="1"/>
    <col min="14091" max="14337" width="9" style="2"/>
    <col min="14338" max="14338" width="12.625" style="2" customWidth="1"/>
    <col min="14339" max="14339" width="2.625" style="2" customWidth="1"/>
    <col min="14340" max="14340" width="12.625" style="2" customWidth="1"/>
    <col min="14341" max="14341" width="2.625" style="2" customWidth="1"/>
    <col min="14342" max="14342" width="12.625" style="2" customWidth="1"/>
    <col min="14343" max="14343" width="2.625" style="2" customWidth="1"/>
    <col min="14344" max="14346" width="12.625" style="2" customWidth="1"/>
    <col min="14347" max="14593" width="9" style="2"/>
    <col min="14594" max="14594" width="12.625" style="2" customWidth="1"/>
    <col min="14595" max="14595" width="2.625" style="2" customWidth="1"/>
    <col min="14596" max="14596" width="12.625" style="2" customWidth="1"/>
    <col min="14597" max="14597" width="2.625" style="2" customWidth="1"/>
    <col min="14598" max="14598" width="12.625" style="2" customWidth="1"/>
    <col min="14599" max="14599" width="2.625" style="2" customWidth="1"/>
    <col min="14600" max="14602" width="12.625" style="2" customWidth="1"/>
    <col min="14603" max="14849" width="9" style="2"/>
    <col min="14850" max="14850" width="12.625" style="2" customWidth="1"/>
    <col min="14851" max="14851" width="2.625" style="2" customWidth="1"/>
    <col min="14852" max="14852" width="12.625" style="2" customWidth="1"/>
    <col min="14853" max="14853" width="2.625" style="2" customWidth="1"/>
    <col min="14854" max="14854" width="12.625" style="2" customWidth="1"/>
    <col min="14855" max="14855" width="2.625" style="2" customWidth="1"/>
    <col min="14856" max="14858" width="12.625" style="2" customWidth="1"/>
    <col min="14859" max="15105" width="9" style="2"/>
    <col min="15106" max="15106" width="12.625" style="2" customWidth="1"/>
    <col min="15107" max="15107" width="2.625" style="2" customWidth="1"/>
    <col min="15108" max="15108" width="12.625" style="2" customWidth="1"/>
    <col min="15109" max="15109" width="2.625" style="2" customWidth="1"/>
    <col min="15110" max="15110" width="12.625" style="2" customWidth="1"/>
    <col min="15111" max="15111" width="2.625" style="2" customWidth="1"/>
    <col min="15112" max="15114" width="12.625" style="2" customWidth="1"/>
    <col min="15115" max="15361" width="9" style="2"/>
    <col min="15362" max="15362" width="12.625" style="2" customWidth="1"/>
    <col min="15363" max="15363" width="2.625" style="2" customWidth="1"/>
    <col min="15364" max="15364" width="12.625" style="2" customWidth="1"/>
    <col min="15365" max="15365" width="2.625" style="2" customWidth="1"/>
    <col min="15366" max="15366" width="12.625" style="2" customWidth="1"/>
    <col min="15367" max="15367" width="2.625" style="2" customWidth="1"/>
    <col min="15368" max="15370" width="12.625" style="2" customWidth="1"/>
    <col min="15371" max="15617" width="9" style="2"/>
    <col min="15618" max="15618" width="12.625" style="2" customWidth="1"/>
    <col min="15619" max="15619" width="2.625" style="2" customWidth="1"/>
    <col min="15620" max="15620" width="12.625" style="2" customWidth="1"/>
    <col min="15621" max="15621" width="2.625" style="2" customWidth="1"/>
    <col min="15622" max="15622" width="12.625" style="2" customWidth="1"/>
    <col min="15623" max="15623" width="2.625" style="2" customWidth="1"/>
    <col min="15624" max="15626" width="12.625" style="2" customWidth="1"/>
    <col min="15627" max="15873" width="9" style="2"/>
    <col min="15874" max="15874" width="12.625" style="2" customWidth="1"/>
    <col min="15875" max="15875" width="2.625" style="2" customWidth="1"/>
    <col min="15876" max="15876" width="12.625" style="2" customWidth="1"/>
    <col min="15877" max="15877" width="2.625" style="2" customWidth="1"/>
    <col min="15878" max="15878" width="12.625" style="2" customWidth="1"/>
    <col min="15879" max="15879" width="2.625" style="2" customWidth="1"/>
    <col min="15880" max="15882" width="12.625" style="2" customWidth="1"/>
    <col min="15883" max="16129" width="9" style="2"/>
    <col min="16130" max="16130" width="12.625" style="2" customWidth="1"/>
    <col min="16131" max="16131" width="2.625" style="2" customWidth="1"/>
    <col min="16132" max="16132" width="12.625" style="2" customWidth="1"/>
    <col min="16133" max="16133" width="2.625" style="2" customWidth="1"/>
    <col min="16134" max="16134" width="12.625" style="2" customWidth="1"/>
    <col min="16135" max="16135" width="2.625" style="2" customWidth="1"/>
    <col min="16136" max="16138" width="12.625" style="2" customWidth="1"/>
    <col min="16139" max="16384" width="9" style="2"/>
  </cols>
  <sheetData>
    <row r="1" spans="1:12" s="1" customFormat="1" ht="13.5" customHeight="1">
      <c r="B1" s="458" t="s">
        <v>11</v>
      </c>
      <c r="C1" s="5"/>
      <c r="D1" s="5"/>
      <c r="E1" s="404" t="s">
        <v>12</v>
      </c>
      <c r="G1" s="454" t="s">
        <v>13</v>
      </c>
      <c r="H1" s="455"/>
      <c r="I1" s="7"/>
      <c r="J1" s="454" t="s">
        <v>14</v>
      </c>
      <c r="K1" s="455"/>
    </row>
    <row r="2" spans="1:12" s="1" customFormat="1" ht="13.5">
      <c r="B2" s="459"/>
      <c r="C2" s="5"/>
      <c r="D2" s="5"/>
      <c r="E2" s="405"/>
      <c r="G2" s="13" t="s">
        <v>15</v>
      </c>
      <c r="H2" s="14" t="s">
        <v>16</v>
      </c>
      <c r="I2" s="7"/>
      <c r="J2" s="13" t="s">
        <v>17</v>
      </c>
      <c r="K2" s="14" t="s">
        <v>18</v>
      </c>
    </row>
    <row r="3" spans="1:12" s="1" customFormat="1" ht="13.5">
      <c r="B3" s="4"/>
      <c r="C3" s="6"/>
      <c r="D3" s="6"/>
      <c r="E3" s="4"/>
      <c r="F3" s="7"/>
      <c r="G3" s="8"/>
      <c r="H3" s="9"/>
      <c r="I3" s="7"/>
      <c r="J3" s="8"/>
      <c r="K3" s="9"/>
      <c r="L3" s="7"/>
    </row>
    <row r="4" spans="1:12" ht="13.5">
      <c r="E4" s="3" t="s">
        <v>499</v>
      </c>
      <c r="G4" s="3" t="s">
        <v>292</v>
      </c>
      <c r="I4" s="408" t="s">
        <v>554</v>
      </c>
      <c r="J4" s="408"/>
      <c r="K4" s="408"/>
    </row>
    <row r="5" spans="1:12" ht="13.5" customHeight="1">
      <c r="B5" s="387" t="s">
        <v>10</v>
      </c>
      <c r="E5" s="390" t="s">
        <v>5</v>
      </c>
      <c r="F5" s="391"/>
      <c r="G5" s="392" t="s">
        <v>555</v>
      </c>
      <c r="H5" s="391"/>
      <c r="I5" s="391"/>
      <c r="J5" s="391"/>
      <c r="K5" s="391"/>
    </row>
    <row r="6" spans="1:12" ht="13.5">
      <c r="B6" s="388"/>
      <c r="E6" s="390" t="s">
        <v>6</v>
      </c>
      <c r="F6" s="391"/>
      <c r="G6" s="393" t="s">
        <v>525</v>
      </c>
      <c r="H6" s="394"/>
      <c r="I6" s="394"/>
      <c r="J6" s="394"/>
      <c r="K6" s="395"/>
    </row>
    <row r="7" spans="1:12" ht="13.5">
      <c r="B7" s="388"/>
      <c r="E7" s="391"/>
      <c r="F7" s="391"/>
      <c r="G7" s="396"/>
      <c r="H7" s="397"/>
      <c r="I7" s="397"/>
      <c r="J7" s="397"/>
      <c r="K7" s="398"/>
    </row>
    <row r="8" spans="1:12" ht="13.5">
      <c r="B8" s="389"/>
      <c r="E8" s="391"/>
      <c r="F8" s="391"/>
      <c r="G8" s="396"/>
      <c r="H8" s="397"/>
      <c r="I8" s="397"/>
      <c r="J8" s="397"/>
      <c r="K8" s="398"/>
    </row>
    <row r="9" spans="1:12" ht="13.5">
      <c r="E9" s="391"/>
      <c r="F9" s="391"/>
      <c r="G9" s="399"/>
      <c r="H9" s="400"/>
      <c r="I9" s="400"/>
      <c r="J9" s="400"/>
      <c r="K9" s="401"/>
    </row>
    <row r="10" spans="1:12" ht="13.5">
      <c r="A10" s="139" t="s">
        <v>1033</v>
      </c>
    </row>
    <row r="11" spans="1:12" ht="13.5">
      <c r="A11" s="65" t="s">
        <v>833</v>
      </c>
      <c r="B11" s="427" t="s">
        <v>7</v>
      </c>
      <c r="C11" s="427"/>
      <c r="D11" s="67" t="s">
        <v>834</v>
      </c>
      <c r="E11" s="427" t="s">
        <v>8</v>
      </c>
      <c r="F11" s="427"/>
      <c r="G11" s="427"/>
      <c r="H11" s="427"/>
      <c r="I11" s="427"/>
      <c r="J11" s="427"/>
      <c r="K11" s="427"/>
    </row>
    <row r="12" spans="1:12" ht="24.95" customHeight="1">
      <c r="A12" s="66"/>
      <c r="B12" s="393" t="s">
        <v>526</v>
      </c>
      <c r="C12" s="428"/>
      <c r="D12" s="133"/>
      <c r="E12" s="381" t="s">
        <v>556</v>
      </c>
      <c r="F12" s="382"/>
      <c r="G12" s="382"/>
      <c r="H12" s="382"/>
      <c r="I12" s="382"/>
      <c r="J12" s="382"/>
      <c r="K12" s="383"/>
    </row>
    <row r="13" spans="1:12" ht="24.95" customHeight="1">
      <c r="A13" s="66"/>
      <c r="B13" s="429"/>
      <c r="C13" s="430"/>
      <c r="D13" s="134"/>
      <c r="E13" s="384" t="s">
        <v>557</v>
      </c>
      <c r="F13" s="385"/>
      <c r="G13" s="385"/>
      <c r="H13" s="385"/>
      <c r="I13" s="385"/>
      <c r="J13" s="385"/>
      <c r="K13" s="386"/>
    </row>
    <row r="14" spans="1:12" ht="24.95" customHeight="1">
      <c r="A14" s="66"/>
      <c r="B14" s="429"/>
      <c r="C14" s="430"/>
      <c r="D14" s="134"/>
      <c r="E14" s="384" t="s">
        <v>558</v>
      </c>
      <c r="F14" s="385"/>
      <c r="G14" s="385"/>
      <c r="H14" s="385"/>
      <c r="I14" s="385"/>
      <c r="J14" s="385"/>
      <c r="K14" s="386"/>
    </row>
    <row r="15" spans="1:12" ht="24.95" customHeight="1">
      <c r="A15" s="66"/>
      <c r="B15" s="429"/>
      <c r="C15" s="430"/>
      <c r="D15" s="134"/>
      <c r="E15" s="434"/>
      <c r="F15" s="435"/>
      <c r="G15" s="435"/>
      <c r="H15" s="435"/>
      <c r="I15" s="435"/>
      <c r="J15" s="435"/>
      <c r="K15" s="436"/>
    </row>
    <row r="16" spans="1:12" ht="24.95" customHeight="1">
      <c r="A16" s="66"/>
      <c r="B16" s="429"/>
      <c r="C16" s="430"/>
      <c r="D16" s="134"/>
      <c r="E16" s="434"/>
      <c r="F16" s="435"/>
      <c r="G16" s="435"/>
      <c r="H16" s="435"/>
      <c r="I16" s="435"/>
      <c r="J16" s="435"/>
      <c r="K16" s="436"/>
    </row>
    <row r="17" spans="1:11" ht="24.95" customHeight="1">
      <c r="A17" s="66"/>
      <c r="B17" s="431"/>
      <c r="C17" s="430"/>
      <c r="D17" s="134"/>
      <c r="E17" s="365"/>
      <c r="F17" s="366"/>
      <c r="G17" s="366"/>
      <c r="H17" s="366"/>
      <c r="I17" s="366"/>
      <c r="J17" s="366"/>
      <c r="K17" s="367"/>
    </row>
    <row r="18" spans="1:11" ht="24.95" customHeight="1">
      <c r="A18" s="66"/>
      <c r="B18" s="431"/>
      <c r="C18" s="430"/>
      <c r="D18" s="134"/>
      <c r="E18" s="362"/>
      <c r="F18" s="363"/>
      <c r="G18" s="363"/>
      <c r="H18" s="363"/>
      <c r="I18" s="363"/>
      <c r="J18" s="363"/>
      <c r="K18" s="364"/>
    </row>
    <row r="19" spans="1:11" ht="24.95" customHeight="1">
      <c r="A19" s="66"/>
      <c r="B19" s="431"/>
      <c r="C19" s="430"/>
      <c r="D19" s="134"/>
      <c r="E19" s="365"/>
      <c r="F19" s="366"/>
      <c r="G19" s="366"/>
      <c r="H19" s="366"/>
      <c r="I19" s="366"/>
      <c r="J19" s="366"/>
      <c r="K19" s="367"/>
    </row>
    <row r="20" spans="1:11" ht="24.95" customHeight="1">
      <c r="A20" s="66"/>
      <c r="B20" s="431"/>
      <c r="C20" s="430"/>
      <c r="D20" s="134"/>
      <c r="E20" s="368"/>
      <c r="F20" s="369"/>
      <c r="G20" s="369"/>
      <c r="H20" s="369"/>
      <c r="I20" s="369"/>
      <c r="J20" s="369"/>
      <c r="K20" s="370"/>
    </row>
    <row r="21" spans="1:11" ht="24.95" customHeight="1">
      <c r="A21" s="66"/>
      <c r="B21" s="393" t="s">
        <v>530</v>
      </c>
      <c r="C21" s="428"/>
      <c r="D21" s="133"/>
      <c r="E21" s="381" t="s">
        <v>559</v>
      </c>
      <c r="F21" s="382"/>
      <c r="G21" s="382"/>
      <c r="H21" s="382"/>
      <c r="I21" s="382"/>
      <c r="J21" s="382"/>
      <c r="K21" s="383"/>
    </row>
    <row r="22" spans="1:11" ht="24.95" customHeight="1">
      <c r="A22" s="66"/>
      <c r="B22" s="429"/>
      <c r="C22" s="430"/>
      <c r="D22" s="134"/>
      <c r="E22" s="384" t="s">
        <v>560</v>
      </c>
      <c r="F22" s="385"/>
      <c r="G22" s="385"/>
      <c r="H22" s="385"/>
      <c r="I22" s="385"/>
      <c r="J22" s="385"/>
      <c r="K22" s="386"/>
    </row>
    <row r="23" spans="1:11" ht="24.95" customHeight="1">
      <c r="A23" s="66"/>
      <c r="B23" s="429"/>
      <c r="C23" s="430"/>
      <c r="D23" s="134"/>
      <c r="E23" s="384" t="s">
        <v>561</v>
      </c>
      <c r="F23" s="385"/>
      <c r="G23" s="385"/>
      <c r="H23" s="385"/>
      <c r="I23" s="385"/>
      <c r="J23" s="385"/>
      <c r="K23" s="386"/>
    </row>
    <row r="24" spans="1:11" ht="24.95" customHeight="1">
      <c r="A24" s="66"/>
      <c r="B24" s="429"/>
      <c r="C24" s="430"/>
      <c r="D24" s="134"/>
      <c r="E24" s="384" t="s">
        <v>562</v>
      </c>
      <c r="F24" s="385"/>
      <c r="G24" s="385"/>
      <c r="H24" s="385"/>
      <c r="I24" s="385"/>
      <c r="J24" s="385"/>
      <c r="K24" s="386"/>
    </row>
    <row r="25" spans="1:11" ht="24.95" customHeight="1">
      <c r="A25" s="66"/>
      <c r="B25" s="429"/>
      <c r="C25" s="430"/>
      <c r="D25" s="134"/>
      <c r="E25" s="362"/>
      <c r="F25" s="363"/>
      <c r="G25" s="363"/>
      <c r="H25" s="363"/>
      <c r="I25" s="363"/>
      <c r="J25" s="363"/>
      <c r="K25" s="364"/>
    </row>
    <row r="26" spans="1:11" ht="24.95" customHeight="1">
      <c r="A26" s="66"/>
      <c r="B26" s="431"/>
      <c r="C26" s="430"/>
      <c r="D26" s="134"/>
      <c r="E26" s="365"/>
      <c r="F26" s="366"/>
      <c r="G26" s="366"/>
      <c r="H26" s="366"/>
      <c r="I26" s="366"/>
      <c r="J26" s="366"/>
      <c r="K26" s="367"/>
    </row>
    <row r="27" spans="1:11" ht="24.95" customHeight="1">
      <c r="A27" s="66"/>
      <c r="B27" s="431"/>
      <c r="C27" s="430"/>
      <c r="D27" s="134"/>
      <c r="E27" s="362"/>
      <c r="F27" s="363"/>
      <c r="G27" s="363"/>
      <c r="H27" s="363"/>
      <c r="I27" s="363"/>
      <c r="J27" s="363"/>
      <c r="K27" s="364"/>
    </row>
    <row r="28" spans="1:11" ht="24.95" customHeight="1">
      <c r="A28" s="66"/>
      <c r="B28" s="431"/>
      <c r="C28" s="430"/>
      <c r="D28" s="134"/>
      <c r="E28" s="365"/>
      <c r="F28" s="366"/>
      <c r="G28" s="366"/>
      <c r="H28" s="366"/>
      <c r="I28" s="366"/>
      <c r="J28" s="366"/>
      <c r="K28" s="367"/>
    </row>
    <row r="29" spans="1:11" ht="24.95" customHeight="1">
      <c r="A29" s="66"/>
      <c r="B29" s="432"/>
      <c r="C29" s="433"/>
      <c r="D29" s="135"/>
      <c r="E29" s="368"/>
      <c r="F29" s="369"/>
      <c r="G29" s="369"/>
      <c r="H29" s="369"/>
      <c r="I29" s="369"/>
      <c r="J29" s="369"/>
      <c r="K29" s="370"/>
    </row>
    <row r="30" spans="1:11" ht="24.95" customHeight="1">
      <c r="A30" s="66"/>
      <c r="B30" s="429"/>
      <c r="C30" s="430"/>
      <c r="D30" s="134"/>
      <c r="E30" s="372"/>
      <c r="F30" s="373"/>
      <c r="G30" s="373"/>
      <c r="H30" s="373"/>
      <c r="I30" s="373"/>
      <c r="J30" s="373"/>
      <c r="K30" s="374"/>
    </row>
    <row r="31" spans="1:11" ht="24.95" customHeight="1">
      <c r="A31" s="66"/>
      <c r="B31" s="429"/>
      <c r="C31" s="430"/>
      <c r="D31" s="134"/>
      <c r="E31" s="365"/>
      <c r="F31" s="366"/>
      <c r="G31" s="366"/>
      <c r="H31" s="366"/>
      <c r="I31" s="366"/>
      <c r="J31" s="366"/>
      <c r="K31" s="367"/>
    </row>
    <row r="32" spans="1:11" ht="24.95" customHeight="1">
      <c r="A32" s="66"/>
      <c r="B32" s="429"/>
      <c r="C32" s="430"/>
      <c r="D32" s="134"/>
      <c r="E32" s="365"/>
      <c r="F32" s="366"/>
      <c r="G32" s="366"/>
      <c r="H32" s="366"/>
      <c r="I32" s="366"/>
      <c r="J32" s="366"/>
      <c r="K32" s="367"/>
    </row>
    <row r="33" spans="1:11" ht="24.95" customHeight="1">
      <c r="A33" s="66"/>
      <c r="B33" s="429"/>
      <c r="C33" s="430"/>
      <c r="D33" s="134"/>
      <c r="E33" s="365"/>
      <c r="F33" s="366"/>
      <c r="G33" s="366"/>
      <c r="H33" s="366"/>
      <c r="I33" s="366"/>
      <c r="J33" s="366"/>
      <c r="K33" s="367"/>
    </row>
    <row r="34" spans="1:11" ht="24.95" customHeight="1">
      <c r="A34" s="66"/>
      <c r="B34" s="429"/>
      <c r="C34" s="430"/>
      <c r="D34" s="134"/>
      <c r="E34" s="365"/>
      <c r="F34" s="366"/>
      <c r="G34" s="366"/>
      <c r="H34" s="366"/>
      <c r="I34" s="366"/>
      <c r="J34" s="366"/>
      <c r="K34" s="367"/>
    </row>
    <row r="35" spans="1:11" ht="24.95" customHeight="1">
      <c r="A35" s="66"/>
      <c r="B35" s="431"/>
      <c r="C35" s="430"/>
      <c r="D35" s="134"/>
      <c r="E35" s="365"/>
      <c r="F35" s="366"/>
      <c r="G35" s="366"/>
      <c r="H35" s="366"/>
      <c r="I35" s="366"/>
      <c r="J35" s="366"/>
      <c r="K35" s="367"/>
    </row>
    <row r="36" spans="1:11" ht="24.95" customHeight="1">
      <c r="A36" s="66"/>
      <c r="B36" s="431"/>
      <c r="C36" s="430"/>
      <c r="D36" s="134"/>
      <c r="E36" s="362"/>
      <c r="F36" s="363"/>
      <c r="G36" s="363"/>
      <c r="H36" s="363"/>
      <c r="I36" s="363"/>
      <c r="J36" s="363"/>
      <c r="K36" s="364"/>
    </row>
    <row r="37" spans="1:11" ht="24.95" customHeight="1">
      <c r="A37" s="66"/>
      <c r="B37" s="431"/>
      <c r="C37" s="430"/>
      <c r="D37" s="134"/>
      <c r="E37" s="365"/>
      <c r="F37" s="366"/>
      <c r="G37" s="366"/>
      <c r="H37" s="366"/>
      <c r="I37" s="366"/>
      <c r="J37" s="366"/>
      <c r="K37" s="367"/>
    </row>
    <row r="38" spans="1:11" ht="24.95" customHeight="1">
      <c r="A38" s="66"/>
      <c r="B38" s="431"/>
      <c r="C38" s="430"/>
      <c r="D38" s="134"/>
      <c r="E38" s="368"/>
      <c r="F38" s="369"/>
      <c r="G38" s="369"/>
      <c r="H38" s="369"/>
      <c r="I38" s="369"/>
      <c r="J38" s="369"/>
      <c r="K38" s="370"/>
    </row>
    <row r="39" spans="1:11" ht="24.95" customHeight="1">
      <c r="A39" s="66"/>
      <c r="B39" s="393"/>
      <c r="C39" s="428"/>
      <c r="D39" s="136"/>
      <c r="E39" s="372"/>
      <c r="F39" s="373"/>
      <c r="G39" s="373"/>
      <c r="H39" s="373"/>
      <c r="I39" s="373"/>
      <c r="J39" s="373"/>
      <c r="K39" s="374"/>
    </row>
    <row r="40" spans="1:11" ht="24.95" customHeight="1">
      <c r="A40" s="66"/>
      <c r="B40" s="429"/>
      <c r="C40" s="430"/>
      <c r="D40" s="137"/>
      <c r="E40" s="365"/>
      <c r="F40" s="366"/>
      <c r="G40" s="366"/>
      <c r="H40" s="366"/>
      <c r="I40" s="366"/>
      <c r="J40" s="366"/>
      <c r="K40" s="367"/>
    </row>
    <row r="41" spans="1:11" ht="24.95" customHeight="1">
      <c r="A41" s="66"/>
      <c r="B41" s="429"/>
      <c r="C41" s="430"/>
      <c r="D41" s="137"/>
      <c r="E41" s="365"/>
      <c r="F41" s="366"/>
      <c r="G41" s="366"/>
      <c r="H41" s="366"/>
      <c r="I41" s="366"/>
      <c r="J41" s="366"/>
      <c r="K41" s="367"/>
    </row>
    <row r="42" spans="1:11" ht="24.95" customHeight="1">
      <c r="A42" s="66"/>
      <c r="B42" s="429"/>
      <c r="C42" s="430"/>
      <c r="D42" s="137"/>
      <c r="E42" s="365"/>
      <c r="F42" s="366"/>
      <c r="G42" s="366"/>
      <c r="H42" s="366"/>
      <c r="I42" s="366"/>
      <c r="J42" s="366"/>
      <c r="K42" s="367"/>
    </row>
    <row r="43" spans="1:11" ht="24.95" customHeight="1">
      <c r="A43" s="66"/>
      <c r="B43" s="429"/>
      <c r="C43" s="430"/>
      <c r="D43" s="137"/>
      <c r="E43" s="365"/>
      <c r="F43" s="366"/>
      <c r="G43" s="366"/>
      <c r="H43" s="366"/>
      <c r="I43" s="366"/>
      <c r="J43" s="366"/>
      <c r="K43" s="367"/>
    </row>
    <row r="44" spans="1:11" ht="24.95" customHeight="1">
      <c r="A44" s="66"/>
      <c r="B44" s="431"/>
      <c r="C44" s="430"/>
      <c r="D44" s="137"/>
      <c r="E44" s="365"/>
      <c r="F44" s="366"/>
      <c r="G44" s="366"/>
      <c r="H44" s="366"/>
      <c r="I44" s="366"/>
      <c r="J44" s="366"/>
      <c r="K44" s="367"/>
    </row>
    <row r="45" spans="1:11" ht="24.95" customHeight="1">
      <c r="A45" s="66"/>
      <c r="B45" s="431"/>
      <c r="C45" s="430"/>
      <c r="D45" s="137"/>
      <c r="E45" s="362"/>
      <c r="F45" s="363"/>
      <c r="G45" s="363"/>
      <c r="H45" s="363"/>
      <c r="I45" s="363"/>
      <c r="J45" s="363"/>
      <c r="K45" s="364"/>
    </row>
    <row r="46" spans="1:11" ht="24.95" customHeight="1">
      <c r="A46" s="66"/>
      <c r="B46" s="431"/>
      <c r="C46" s="430"/>
      <c r="D46" s="137"/>
      <c r="E46" s="365"/>
      <c r="F46" s="366"/>
      <c r="G46" s="366"/>
      <c r="H46" s="366"/>
      <c r="I46" s="366"/>
      <c r="J46" s="366"/>
      <c r="K46" s="367"/>
    </row>
    <row r="47" spans="1:11" ht="24.95" customHeight="1">
      <c r="A47" s="66"/>
      <c r="B47" s="432"/>
      <c r="C47" s="433"/>
      <c r="D47" s="138"/>
      <c r="E47" s="368"/>
      <c r="F47" s="369"/>
      <c r="G47" s="369"/>
      <c r="H47" s="369"/>
      <c r="I47" s="369"/>
      <c r="J47" s="369"/>
      <c r="K47" s="370"/>
    </row>
    <row r="48" spans="1:11" ht="13.5"/>
    <row r="49" spans="2:11" ht="13.5">
      <c r="B49" s="2" t="s">
        <v>9</v>
      </c>
    </row>
    <row r="50" spans="2:11" ht="13.5">
      <c r="B50" s="409" t="s">
        <v>550</v>
      </c>
      <c r="C50" s="410"/>
      <c r="D50" s="410"/>
      <c r="E50" s="410"/>
      <c r="F50" s="410"/>
      <c r="G50" s="411"/>
      <c r="H50" s="409" t="s">
        <v>535</v>
      </c>
      <c r="I50" s="410"/>
      <c r="J50" s="410"/>
      <c r="K50" s="411"/>
    </row>
    <row r="51" spans="2:11" ht="13.5">
      <c r="B51" s="412"/>
      <c r="C51" s="413"/>
      <c r="D51" s="413"/>
      <c r="E51" s="413"/>
      <c r="F51" s="413"/>
      <c r="G51" s="414"/>
      <c r="H51" s="412"/>
      <c r="I51" s="413"/>
      <c r="J51" s="413"/>
      <c r="K51" s="414"/>
    </row>
    <row r="52" spans="2:11" ht="13.5">
      <c r="B52" s="412"/>
      <c r="C52" s="413"/>
      <c r="D52" s="413"/>
      <c r="E52" s="413"/>
      <c r="F52" s="413"/>
      <c r="G52" s="414"/>
      <c r="H52" s="412"/>
      <c r="I52" s="413"/>
      <c r="J52" s="413"/>
      <c r="K52" s="414"/>
    </row>
    <row r="53" spans="2:11" ht="13.5">
      <c r="B53" s="412"/>
      <c r="C53" s="413"/>
      <c r="D53" s="413"/>
      <c r="E53" s="413"/>
      <c r="F53" s="413"/>
      <c r="G53" s="414"/>
      <c r="H53" s="412"/>
      <c r="I53" s="413"/>
      <c r="J53" s="413"/>
      <c r="K53" s="414"/>
    </row>
    <row r="54" spans="2:11" ht="13.5">
      <c r="B54" s="412"/>
      <c r="C54" s="413"/>
      <c r="D54" s="413"/>
      <c r="E54" s="413"/>
      <c r="F54" s="413"/>
      <c r="G54" s="414"/>
      <c r="H54" s="412"/>
      <c r="I54" s="413"/>
      <c r="J54" s="413"/>
      <c r="K54" s="414"/>
    </row>
    <row r="55" spans="2:11" ht="13.5">
      <c r="B55" s="412"/>
      <c r="C55" s="413"/>
      <c r="D55" s="413"/>
      <c r="E55" s="413"/>
      <c r="F55" s="413"/>
      <c r="G55" s="414"/>
      <c r="H55" s="412"/>
      <c r="I55" s="413"/>
      <c r="J55" s="413"/>
      <c r="K55" s="414"/>
    </row>
    <row r="56" spans="2:11" ht="13.5">
      <c r="B56" s="412"/>
      <c r="C56" s="413"/>
      <c r="D56" s="413"/>
      <c r="E56" s="413"/>
      <c r="F56" s="413"/>
      <c r="G56" s="414"/>
      <c r="H56" s="412"/>
      <c r="I56" s="413"/>
      <c r="J56" s="413"/>
      <c r="K56" s="414"/>
    </row>
    <row r="57" spans="2:11" ht="13.5">
      <c r="B57" s="412"/>
      <c r="C57" s="413"/>
      <c r="D57" s="413"/>
      <c r="E57" s="413"/>
      <c r="F57" s="413"/>
      <c r="G57" s="414"/>
      <c r="H57" s="412"/>
      <c r="I57" s="413"/>
      <c r="J57" s="413"/>
      <c r="K57" s="414"/>
    </row>
    <row r="58" spans="2:11" ht="13.5">
      <c r="B58" s="412"/>
      <c r="C58" s="413"/>
      <c r="D58" s="413"/>
      <c r="E58" s="413"/>
      <c r="F58" s="413"/>
      <c r="G58" s="414"/>
      <c r="H58" s="412"/>
      <c r="I58" s="413"/>
      <c r="J58" s="413"/>
      <c r="K58" s="414"/>
    </row>
    <row r="59" spans="2:11" ht="13.5">
      <c r="B59" s="412"/>
      <c r="C59" s="413"/>
      <c r="D59" s="413"/>
      <c r="E59" s="413"/>
      <c r="F59" s="413"/>
      <c r="G59" s="414"/>
      <c r="H59" s="412"/>
      <c r="I59" s="413"/>
      <c r="J59" s="413"/>
      <c r="K59" s="414"/>
    </row>
    <row r="60" spans="2:11" ht="13.5">
      <c r="B60" s="412"/>
      <c r="C60" s="413"/>
      <c r="D60" s="413"/>
      <c r="E60" s="413"/>
      <c r="F60" s="413"/>
      <c r="G60" s="414"/>
      <c r="H60" s="412"/>
      <c r="I60" s="413"/>
      <c r="J60" s="413"/>
      <c r="K60" s="414"/>
    </row>
    <row r="61" spans="2:11" ht="13.5">
      <c r="B61" s="412"/>
      <c r="C61" s="413"/>
      <c r="D61" s="413"/>
      <c r="E61" s="413"/>
      <c r="F61" s="413"/>
      <c r="G61" s="414"/>
      <c r="H61" s="412"/>
      <c r="I61" s="413"/>
      <c r="J61" s="413"/>
      <c r="K61" s="414"/>
    </row>
    <row r="62" spans="2:11" ht="13.5">
      <c r="B62" s="415"/>
      <c r="C62" s="416"/>
      <c r="D62" s="416"/>
      <c r="E62" s="416"/>
      <c r="F62" s="416"/>
      <c r="G62" s="417"/>
      <c r="H62" s="421"/>
      <c r="I62" s="422"/>
      <c r="J62" s="422"/>
      <c r="K62" s="423"/>
    </row>
    <row r="63" spans="2:11" ht="13.5">
      <c r="B63" s="415"/>
      <c r="C63" s="416"/>
      <c r="D63" s="416"/>
      <c r="E63" s="416"/>
      <c r="F63" s="416"/>
      <c r="G63" s="417"/>
      <c r="H63" s="421"/>
      <c r="I63" s="422"/>
      <c r="J63" s="422"/>
      <c r="K63" s="423"/>
    </row>
    <row r="64" spans="2:11" ht="13.5">
      <c r="B64" s="415"/>
      <c r="C64" s="416"/>
      <c r="D64" s="416"/>
      <c r="E64" s="416"/>
      <c r="F64" s="416"/>
      <c r="G64" s="417"/>
      <c r="H64" s="421"/>
      <c r="I64" s="422"/>
      <c r="J64" s="422"/>
      <c r="K64" s="423"/>
    </row>
    <row r="65" spans="2:11" ht="13.5">
      <c r="B65" s="415"/>
      <c r="C65" s="416"/>
      <c r="D65" s="416"/>
      <c r="E65" s="416"/>
      <c r="F65" s="416"/>
      <c r="G65" s="417"/>
      <c r="H65" s="421"/>
      <c r="I65" s="422"/>
      <c r="J65" s="422"/>
      <c r="K65" s="423"/>
    </row>
    <row r="66" spans="2:11" ht="13.5">
      <c r="B66" s="415"/>
      <c r="C66" s="416"/>
      <c r="D66" s="416"/>
      <c r="E66" s="416"/>
      <c r="F66" s="416"/>
      <c r="G66" s="417"/>
      <c r="H66" s="421"/>
      <c r="I66" s="422"/>
      <c r="J66" s="422"/>
      <c r="K66" s="423"/>
    </row>
    <row r="67" spans="2:11" ht="13.5">
      <c r="B67" s="415"/>
      <c r="C67" s="416"/>
      <c r="D67" s="416"/>
      <c r="E67" s="416"/>
      <c r="F67" s="416"/>
      <c r="G67" s="417"/>
      <c r="H67" s="421"/>
      <c r="I67" s="422"/>
      <c r="J67" s="422"/>
      <c r="K67" s="423"/>
    </row>
    <row r="68" spans="2:11" ht="13.5">
      <c r="B68" s="415"/>
      <c r="C68" s="416"/>
      <c r="D68" s="416"/>
      <c r="E68" s="416"/>
      <c r="F68" s="416"/>
      <c r="G68" s="417"/>
      <c r="H68" s="421"/>
      <c r="I68" s="422"/>
      <c r="J68" s="422"/>
      <c r="K68" s="423"/>
    </row>
    <row r="69" spans="2:11" ht="13.5">
      <c r="B69" s="415"/>
      <c r="C69" s="416"/>
      <c r="D69" s="416"/>
      <c r="E69" s="416"/>
      <c r="F69" s="416"/>
      <c r="G69" s="417"/>
      <c r="H69" s="421"/>
      <c r="I69" s="422"/>
      <c r="J69" s="422"/>
      <c r="K69" s="423"/>
    </row>
    <row r="70" spans="2:11" ht="13.5">
      <c r="B70" s="418"/>
      <c r="C70" s="419"/>
      <c r="D70" s="419"/>
      <c r="E70" s="419"/>
      <c r="F70" s="419"/>
      <c r="G70" s="420"/>
      <c r="H70" s="424"/>
      <c r="I70" s="425"/>
      <c r="J70" s="425"/>
      <c r="K70" s="426"/>
    </row>
    <row r="71" spans="2:11" ht="13.5"/>
    <row r="72" spans="2:11" ht="13.5"/>
    <row r="73" spans="2:11" ht="13.5"/>
    <row r="74" spans="2:11" ht="13.5"/>
    <row r="75" spans="2:11" ht="13.5"/>
    <row r="76" spans="2:11" ht="13.5"/>
    <row r="77" spans="2:11" ht="13.5"/>
    <row r="78" spans="2:11" ht="13.5"/>
    <row r="79" spans="2:11" ht="13.5"/>
    <row r="80" spans="2:11" ht="13.5"/>
    <row r="81" ht="13.5"/>
    <row r="82" ht="13.5"/>
    <row r="83" ht="13.5"/>
    <row r="84" ht="13.5"/>
    <row r="85" ht="13.5"/>
    <row r="86" ht="13.5"/>
    <row r="87" ht="13.5"/>
    <row r="88" ht="13.5"/>
    <row r="89" ht="13.5"/>
    <row r="90" ht="13.5"/>
    <row r="91" ht="13.5"/>
    <row r="92" ht="13.5"/>
    <row r="93" ht="13.5"/>
    <row r="94" ht="13.5"/>
    <row r="95" ht="13.5"/>
    <row r="96" ht="13.5"/>
    <row r="97" ht="13.5"/>
    <row r="98" ht="13.5"/>
    <row r="99" ht="13.5"/>
    <row r="100" ht="13.5"/>
    <row r="101" ht="13.5"/>
    <row r="102" ht="13.5"/>
  </sheetData>
  <mergeCells count="54">
    <mergeCell ref="B5:B8"/>
    <mergeCell ref="E5:F5"/>
    <mergeCell ref="G5:K5"/>
    <mergeCell ref="E6:F9"/>
    <mergeCell ref="G6:K9"/>
    <mergeCell ref="B1:B2"/>
    <mergeCell ref="E1:E2"/>
    <mergeCell ref="G1:H1"/>
    <mergeCell ref="J1:K1"/>
    <mergeCell ref="I4:K4"/>
    <mergeCell ref="B50:G70"/>
    <mergeCell ref="H50:K70"/>
    <mergeCell ref="B11:C11"/>
    <mergeCell ref="E11:K11"/>
    <mergeCell ref="B12:C20"/>
    <mergeCell ref="B21:C29"/>
    <mergeCell ref="B30:C38"/>
    <mergeCell ref="B39:C47"/>
    <mergeCell ref="E12:K12"/>
    <mergeCell ref="E13:K13"/>
    <mergeCell ref="E14:K14"/>
    <mergeCell ref="E15:K15"/>
    <mergeCell ref="E16:K16"/>
    <mergeCell ref="E17:K17"/>
    <mergeCell ref="E18:K18"/>
    <mergeCell ref="E19:K19"/>
    <mergeCell ref="E20:K20"/>
    <mergeCell ref="E21:K21"/>
    <mergeCell ref="E22:K22"/>
    <mergeCell ref="E23:K23"/>
    <mergeCell ref="E24:K24"/>
    <mergeCell ref="E25:K25"/>
    <mergeCell ref="E26:K26"/>
    <mergeCell ref="E27:K27"/>
    <mergeCell ref="E28:K28"/>
    <mergeCell ref="E29:K29"/>
    <mergeCell ref="E30:K30"/>
    <mergeCell ref="E31:K31"/>
    <mergeCell ref="E32:K32"/>
    <mergeCell ref="E33:K33"/>
    <mergeCell ref="E34:K34"/>
    <mergeCell ref="E35:K35"/>
    <mergeCell ref="E36:K36"/>
    <mergeCell ref="E37:K37"/>
    <mergeCell ref="E38:K38"/>
    <mergeCell ref="E39:K39"/>
    <mergeCell ref="E45:K45"/>
    <mergeCell ref="E46:K46"/>
    <mergeCell ref="E47:K47"/>
    <mergeCell ref="E40:K40"/>
    <mergeCell ref="E41:K41"/>
    <mergeCell ref="E42:K42"/>
    <mergeCell ref="E43:K43"/>
    <mergeCell ref="E44:K44"/>
  </mergeCells>
  <phoneticPr fontId="1"/>
  <hyperlinks>
    <hyperlink ref="I4:K4" location="データ一覧表!A47" tooltip="ﾃﾞｰﾀ一覧表のシートへ戻る" display="ユニット番号　01C058L34"/>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FF0000"/>
  </sheetPr>
  <dimension ref="A1:L102"/>
  <sheetViews>
    <sheetView workbookViewId="0">
      <selection activeCell="I4" sqref="I4:K4"/>
    </sheetView>
  </sheetViews>
  <sheetFormatPr defaultRowHeight="20.100000000000001" customHeight="1"/>
  <cols>
    <col min="1" max="1" width="10.625" style="2" customWidth="1"/>
    <col min="2" max="2" width="17.25" style="2" customWidth="1"/>
    <col min="3" max="3" width="2.625" style="2" customWidth="1"/>
    <col min="4" max="4" width="3.625" style="2" customWidth="1"/>
    <col min="5" max="5" width="17.25" style="2" customWidth="1"/>
    <col min="6" max="6" width="2.625" style="2" customWidth="1"/>
    <col min="7" max="8" width="14.375" style="2" customWidth="1"/>
    <col min="9" max="9" width="3.625" style="2" customWidth="1"/>
    <col min="10" max="11" width="14.125" style="2" customWidth="1"/>
    <col min="12" max="12" width="3.25" style="2" customWidth="1"/>
    <col min="13" max="257" width="9" style="2"/>
    <col min="258" max="258" width="12.625" style="2" customWidth="1"/>
    <col min="259" max="259" width="2.625" style="2" customWidth="1"/>
    <col min="260" max="260" width="12.625" style="2" customWidth="1"/>
    <col min="261" max="261" width="2.625" style="2" customWidth="1"/>
    <col min="262" max="262" width="12.625" style="2" customWidth="1"/>
    <col min="263" max="263" width="2.625" style="2" customWidth="1"/>
    <col min="264" max="266" width="12.625" style="2" customWidth="1"/>
    <col min="267" max="513" width="9" style="2"/>
    <col min="514" max="514" width="12.625" style="2" customWidth="1"/>
    <col min="515" max="515" width="2.625" style="2" customWidth="1"/>
    <col min="516" max="516" width="12.625" style="2" customWidth="1"/>
    <col min="517" max="517" width="2.625" style="2" customWidth="1"/>
    <col min="518" max="518" width="12.625" style="2" customWidth="1"/>
    <col min="519" max="519" width="2.625" style="2" customWidth="1"/>
    <col min="520" max="522" width="12.625" style="2" customWidth="1"/>
    <col min="523" max="769" width="9" style="2"/>
    <col min="770" max="770" width="12.625" style="2" customWidth="1"/>
    <col min="771" max="771" width="2.625" style="2" customWidth="1"/>
    <col min="772" max="772" width="12.625" style="2" customWidth="1"/>
    <col min="773" max="773" width="2.625" style="2" customWidth="1"/>
    <col min="774" max="774" width="12.625" style="2" customWidth="1"/>
    <col min="775" max="775" width="2.625" style="2" customWidth="1"/>
    <col min="776" max="778" width="12.625" style="2" customWidth="1"/>
    <col min="779" max="1025" width="9" style="2"/>
    <col min="1026" max="1026" width="12.625" style="2" customWidth="1"/>
    <col min="1027" max="1027" width="2.625" style="2" customWidth="1"/>
    <col min="1028" max="1028" width="12.625" style="2" customWidth="1"/>
    <col min="1029" max="1029" width="2.625" style="2" customWidth="1"/>
    <col min="1030" max="1030" width="12.625" style="2" customWidth="1"/>
    <col min="1031" max="1031" width="2.625" style="2" customWidth="1"/>
    <col min="1032" max="1034" width="12.625" style="2" customWidth="1"/>
    <col min="1035" max="1281" width="9" style="2"/>
    <col min="1282" max="1282" width="12.625" style="2" customWidth="1"/>
    <col min="1283" max="1283" width="2.625" style="2" customWidth="1"/>
    <col min="1284" max="1284" width="12.625" style="2" customWidth="1"/>
    <col min="1285" max="1285" width="2.625" style="2" customWidth="1"/>
    <col min="1286" max="1286" width="12.625" style="2" customWidth="1"/>
    <col min="1287" max="1287" width="2.625" style="2" customWidth="1"/>
    <col min="1288" max="1290" width="12.625" style="2" customWidth="1"/>
    <col min="1291" max="1537" width="9" style="2"/>
    <col min="1538" max="1538" width="12.625" style="2" customWidth="1"/>
    <col min="1539" max="1539" width="2.625" style="2" customWidth="1"/>
    <col min="1540" max="1540" width="12.625" style="2" customWidth="1"/>
    <col min="1541" max="1541" width="2.625" style="2" customWidth="1"/>
    <col min="1542" max="1542" width="12.625" style="2" customWidth="1"/>
    <col min="1543" max="1543" width="2.625" style="2" customWidth="1"/>
    <col min="1544" max="1546" width="12.625" style="2" customWidth="1"/>
    <col min="1547" max="1793" width="9" style="2"/>
    <col min="1794" max="1794" width="12.625" style="2" customWidth="1"/>
    <col min="1795" max="1795" width="2.625" style="2" customWidth="1"/>
    <col min="1796" max="1796" width="12.625" style="2" customWidth="1"/>
    <col min="1797" max="1797" width="2.625" style="2" customWidth="1"/>
    <col min="1798" max="1798" width="12.625" style="2" customWidth="1"/>
    <col min="1799" max="1799" width="2.625" style="2" customWidth="1"/>
    <col min="1800" max="1802" width="12.625" style="2" customWidth="1"/>
    <col min="1803" max="2049" width="9" style="2"/>
    <col min="2050" max="2050" width="12.625" style="2" customWidth="1"/>
    <col min="2051" max="2051" width="2.625" style="2" customWidth="1"/>
    <col min="2052" max="2052" width="12.625" style="2" customWidth="1"/>
    <col min="2053" max="2053" width="2.625" style="2" customWidth="1"/>
    <col min="2054" max="2054" width="12.625" style="2" customWidth="1"/>
    <col min="2055" max="2055" width="2.625" style="2" customWidth="1"/>
    <col min="2056" max="2058" width="12.625" style="2" customWidth="1"/>
    <col min="2059" max="2305" width="9" style="2"/>
    <col min="2306" max="2306" width="12.625" style="2" customWidth="1"/>
    <col min="2307" max="2307" width="2.625" style="2" customWidth="1"/>
    <col min="2308" max="2308" width="12.625" style="2" customWidth="1"/>
    <col min="2309" max="2309" width="2.625" style="2" customWidth="1"/>
    <col min="2310" max="2310" width="12.625" style="2" customWidth="1"/>
    <col min="2311" max="2311" width="2.625" style="2" customWidth="1"/>
    <col min="2312" max="2314" width="12.625" style="2" customWidth="1"/>
    <col min="2315" max="2561" width="9" style="2"/>
    <col min="2562" max="2562" width="12.625" style="2" customWidth="1"/>
    <col min="2563" max="2563" width="2.625" style="2" customWidth="1"/>
    <col min="2564" max="2564" width="12.625" style="2" customWidth="1"/>
    <col min="2565" max="2565" width="2.625" style="2" customWidth="1"/>
    <col min="2566" max="2566" width="12.625" style="2" customWidth="1"/>
    <col min="2567" max="2567" width="2.625" style="2" customWidth="1"/>
    <col min="2568" max="2570" width="12.625" style="2" customWidth="1"/>
    <col min="2571" max="2817" width="9" style="2"/>
    <col min="2818" max="2818" width="12.625" style="2" customWidth="1"/>
    <col min="2819" max="2819" width="2.625" style="2" customWidth="1"/>
    <col min="2820" max="2820" width="12.625" style="2" customWidth="1"/>
    <col min="2821" max="2821" width="2.625" style="2" customWidth="1"/>
    <col min="2822" max="2822" width="12.625" style="2" customWidth="1"/>
    <col min="2823" max="2823" width="2.625" style="2" customWidth="1"/>
    <col min="2824" max="2826" width="12.625" style="2" customWidth="1"/>
    <col min="2827" max="3073" width="9" style="2"/>
    <col min="3074" max="3074" width="12.625" style="2" customWidth="1"/>
    <col min="3075" max="3075" width="2.625" style="2" customWidth="1"/>
    <col min="3076" max="3076" width="12.625" style="2" customWidth="1"/>
    <col min="3077" max="3077" width="2.625" style="2" customWidth="1"/>
    <col min="3078" max="3078" width="12.625" style="2" customWidth="1"/>
    <col min="3079" max="3079" width="2.625" style="2" customWidth="1"/>
    <col min="3080" max="3082" width="12.625" style="2" customWidth="1"/>
    <col min="3083" max="3329" width="9" style="2"/>
    <col min="3330" max="3330" width="12.625" style="2" customWidth="1"/>
    <col min="3331" max="3331" width="2.625" style="2" customWidth="1"/>
    <col min="3332" max="3332" width="12.625" style="2" customWidth="1"/>
    <col min="3333" max="3333" width="2.625" style="2" customWidth="1"/>
    <col min="3334" max="3334" width="12.625" style="2" customWidth="1"/>
    <col min="3335" max="3335" width="2.625" style="2" customWidth="1"/>
    <col min="3336" max="3338" width="12.625" style="2" customWidth="1"/>
    <col min="3339" max="3585" width="9" style="2"/>
    <col min="3586" max="3586" width="12.625" style="2" customWidth="1"/>
    <col min="3587" max="3587" width="2.625" style="2" customWidth="1"/>
    <col min="3588" max="3588" width="12.625" style="2" customWidth="1"/>
    <col min="3589" max="3589" width="2.625" style="2" customWidth="1"/>
    <col min="3590" max="3590" width="12.625" style="2" customWidth="1"/>
    <col min="3591" max="3591" width="2.625" style="2" customWidth="1"/>
    <col min="3592" max="3594" width="12.625" style="2" customWidth="1"/>
    <col min="3595" max="3841" width="9" style="2"/>
    <col min="3842" max="3842" width="12.625" style="2" customWidth="1"/>
    <col min="3843" max="3843" width="2.625" style="2" customWidth="1"/>
    <col min="3844" max="3844" width="12.625" style="2" customWidth="1"/>
    <col min="3845" max="3845" width="2.625" style="2" customWidth="1"/>
    <col min="3846" max="3846" width="12.625" style="2" customWidth="1"/>
    <col min="3847" max="3847" width="2.625" style="2" customWidth="1"/>
    <col min="3848" max="3850" width="12.625" style="2" customWidth="1"/>
    <col min="3851" max="4097" width="9" style="2"/>
    <col min="4098" max="4098" width="12.625" style="2" customWidth="1"/>
    <col min="4099" max="4099" width="2.625" style="2" customWidth="1"/>
    <col min="4100" max="4100" width="12.625" style="2" customWidth="1"/>
    <col min="4101" max="4101" width="2.625" style="2" customWidth="1"/>
    <col min="4102" max="4102" width="12.625" style="2" customWidth="1"/>
    <col min="4103" max="4103" width="2.625" style="2" customWidth="1"/>
    <col min="4104" max="4106" width="12.625" style="2" customWidth="1"/>
    <col min="4107" max="4353" width="9" style="2"/>
    <col min="4354" max="4354" width="12.625" style="2" customWidth="1"/>
    <col min="4355" max="4355" width="2.625" style="2" customWidth="1"/>
    <col min="4356" max="4356" width="12.625" style="2" customWidth="1"/>
    <col min="4357" max="4357" width="2.625" style="2" customWidth="1"/>
    <col min="4358" max="4358" width="12.625" style="2" customWidth="1"/>
    <col min="4359" max="4359" width="2.625" style="2" customWidth="1"/>
    <col min="4360" max="4362" width="12.625" style="2" customWidth="1"/>
    <col min="4363" max="4609" width="9" style="2"/>
    <col min="4610" max="4610" width="12.625" style="2" customWidth="1"/>
    <col min="4611" max="4611" width="2.625" style="2" customWidth="1"/>
    <col min="4612" max="4612" width="12.625" style="2" customWidth="1"/>
    <col min="4613" max="4613" width="2.625" style="2" customWidth="1"/>
    <col min="4614" max="4614" width="12.625" style="2" customWidth="1"/>
    <col min="4615" max="4615" width="2.625" style="2" customWidth="1"/>
    <col min="4616" max="4618" width="12.625" style="2" customWidth="1"/>
    <col min="4619" max="4865" width="9" style="2"/>
    <col min="4866" max="4866" width="12.625" style="2" customWidth="1"/>
    <col min="4867" max="4867" width="2.625" style="2" customWidth="1"/>
    <col min="4868" max="4868" width="12.625" style="2" customWidth="1"/>
    <col min="4869" max="4869" width="2.625" style="2" customWidth="1"/>
    <col min="4870" max="4870" width="12.625" style="2" customWidth="1"/>
    <col min="4871" max="4871" width="2.625" style="2" customWidth="1"/>
    <col min="4872" max="4874" width="12.625" style="2" customWidth="1"/>
    <col min="4875" max="5121" width="9" style="2"/>
    <col min="5122" max="5122" width="12.625" style="2" customWidth="1"/>
    <col min="5123" max="5123" width="2.625" style="2" customWidth="1"/>
    <col min="5124" max="5124" width="12.625" style="2" customWidth="1"/>
    <col min="5125" max="5125" width="2.625" style="2" customWidth="1"/>
    <col min="5126" max="5126" width="12.625" style="2" customWidth="1"/>
    <col min="5127" max="5127" width="2.625" style="2" customWidth="1"/>
    <col min="5128" max="5130" width="12.625" style="2" customWidth="1"/>
    <col min="5131" max="5377" width="9" style="2"/>
    <col min="5378" max="5378" width="12.625" style="2" customWidth="1"/>
    <col min="5379" max="5379" width="2.625" style="2" customWidth="1"/>
    <col min="5380" max="5380" width="12.625" style="2" customWidth="1"/>
    <col min="5381" max="5381" width="2.625" style="2" customWidth="1"/>
    <col min="5382" max="5382" width="12.625" style="2" customWidth="1"/>
    <col min="5383" max="5383" width="2.625" style="2" customWidth="1"/>
    <col min="5384" max="5386" width="12.625" style="2" customWidth="1"/>
    <col min="5387" max="5633" width="9" style="2"/>
    <col min="5634" max="5634" width="12.625" style="2" customWidth="1"/>
    <col min="5635" max="5635" width="2.625" style="2" customWidth="1"/>
    <col min="5636" max="5636" width="12.625" style="2" customWidth="1"/>
    <col min="5637" max="5637" width="2.625" style="2" customWidth="1"/>
    <col min="5638" max="5638" width="12.625" style="2" customWidth="1"/>
    <col min="5639" max="5639" width="2.625" style="2" customWidth="1"/>
    <col min="5640" max="5642" width="12.625" style="2" customWidth="1"/>
    <col min="5643" max="5889" width="9" style="2"/>
    <col min="5890" max="5890" width="12.625" style="2" customWidth="1"/>
    <col min="5891" max="5891" width="2.625" style="2" customWidth="1"/>
    <col min="5892" max="5892" width="12.625" style="2" customWidth="1"/>
    <col min="5893" max="5893" width="2.625" style="2" customWidth="1"/>
    <col min="5894" max="5894" width="12.625" style="2" customWidth="1"/>
    <col min="5895" max="5895" width="2.625" style="2" customWidth="1"/>
    <col min="5896" max="5898" width="12.625" style="2" customWidth="1"/>
    <col min="5899" max="6145" width="9" style="2"/>
    <col min="6146" max="6146" width="12.625" style="2" customWidth="1"/>
    <col min="6147" max="6147" width="2.625" style="2" customWidth="1"/>
    <col min="6148" max="6148" width="12.625" style="2" customWidth="1"/>
    <col min="6149" max="6149" width="2.625" style="2" customWidth="1"/>
    <col min="6150" max="6150" width="12.625" style="2" customWidth="1"/>
    <col min="6151" max="6151" width="2.625" style="2" customWidth="1"/>
    <col min="6152" max="6154" width="12.625" style="2" customWidth="1"/>
    <col min="6155" max="6401" width="9" style="2"/>
    <col min="6402" max="6402" width="12.625" style="2" customWidth="1"/>
    <col min="6403" max="6403" width="2.625" style="2" customWidth="1"/>
    <col min="6404" max="6404" width="12.625" style="2" customWidth="1"/>
    <col min="6405" max="6405" width="2.625" style="2" customWidth="1"/>
    <col min="6406" max="6406" width="12.625" style="2" customWidth="1"/>
    <col min="6407" max="6407" width="2.625" style="2" customWidth="1"/>
    <col min="6408" max="6410" width="12.625" style="2" customWidth="1"/>
    <col min="6411" max="6657" width="9" style="2"/>
    <col min="6658" max="6658" width="12.625" style="2" customWidth="1"/>
    <col min="6659" max="6659" width="2.625" style="2" customWidth="1"/>
    <col min="6660" max="6660" width="12.625" style="2" customWidth="1"/>
    <col min="6661" max="6661" width="2.625" style="2" customWidth="1"/>
    <col min="6662" max="6662" width="12.625" style="2" customWidth="1"/>
    <col min="6663" max="6663" width="2.625" style="2" customWidth="1"/>
    <col min="6664" max="6666" width="12.625" style="2" customWidth="1"/>
    <col min="6667" max="6913" width="9" style="2"/>
    <col min="6914" max="6914" width="12.625" style="2" customWidth="1"/>
    <col min="6915" max="6915" width="2.625" style="2" customWidth="1"/>
    <col min="6916" max="6916" width="12.625" style="2" customWidth="1"/>
    <col min="6917" max="6917" width="2.625" style="2" customWidth="1"/>
    <col min="6918" max="6918" width="12.625" style="2" customWidth="1"/>
    <col min="6919" max="6919" width="2.625" style="2" customWidth="1"/>
    <col min="6920" max="6922" width="12.625" style="2" customWidth="1"/>
    <col min="6923" max="7169" width="9" style="2"/>
    <col min="7170" max="7170" width="12.625" style="2" customWidth="1"/>
    <col min="7171" max="7171" width="2.625" style="2" customWidth="1"/>
    <col min="7172" max="7172" width="12.625" style="2" customWidth="1"/>
    <col min="7173" max="7173" width="2.625" style="2" customWidth="1"/>
    <col min="7174" max="7174" width="12.625" style="2" customWidth="1"/>
    <col min="7175" max="7175" width="2.625" style="2" customWidth="1"/>
    <col min="7176" max="7178" width="12.625" style="2" customWidth="1"/>
    <col min="7179" max="7425" width="9" style="2"/>
    <col min="7426" max="7426" width="12.625" style="2" customWidth="1"/>
    <col min="7427" max="7427" width="2.625" style="2" customWidth="1"/>
    <col min="7428" max="7428" width="12.625" style="2" customWidth="1"/>
    <col min="7429" max="7429" width="2.625" style="2" customWidth="1"/>
    <col min="7430" max="7430" width="12.625" style="2" customWidth="1"/>
    <col min="7431" max="7431" width="2.625" style="2" customWidth="1"/>
    <col min="7432" max="7434" width="12.625" style="2" customWidth="1"/>
    <col min="7435" max="7681" width="9" style="2"/>
    <col min="7682" max="7682" width="12.625" style="2" customWidth="1"/>
    <col min="7683" max="7683" width="2.625" style="2" customWidth="1"/>
    <col min="7684" max="7684" width="12.625" style="2" customWidth="1"/>
    <col min="7685" max="7685" width="2.625" style="2" customWidth="1"/>
    <col min="7686" max="7686" width="12.625" style="2" customWidth="1"/>
    <col min="7687" max="7687" width="2.625" style="2" customWidth="1"/>
    <col min="7688" max="7690" width="12.625" style="2" customWidth="1"/>
    <col min="7691" max="7937" width="9" style="2"/>
    <col min="7938" max="7938" width="12.625" style="2" customWidth="1"/>
    <col min="7939" max="7939" width="2.625" style="2" customWidth="1"/>
    <col min="7940" max="7940" width="12.625" style="2" customWidth="1"/>
    <col min="7941" max="7941" width="2.625" style="2" customWidth="1"/>
    <col min="7942" max="7942" width="12.625" style="2" customWidth="1"/>
    <col min="7943" max="7943" width="2.625" style="2" customWidth="1"/>
    <col min="7944" max="7946" width="12.625" style="2" customWidth="1"/>
    <col min="7947" max="8193" width="9" style="2"/>
    <col min="8194" max="8194" width="12.625" style="2" customWidth="1"/>
    <col min="8195" max="8195" width="2.625" style="2" customWidth="1"/>
    <col min="8196" max="8196" width="12.625" style="2" customWidth="1"/>
    <col min="8197" max="8197" width="2.625" style="2" customWidth="1"/>
    <col min="8198" max="8198" width="12.625" style="2" customWidth="1"/>
    <col min="8199" max="8199" width="2.625" style="2" customWidth="1"/>
    <col min="8200" max="8202" width="12.625" style="2" customWidth="1"/>
    <col min="8203" max="8449" width="9" style="2"/>
    <col min="8450" max="8450" width="12.625" style="2" customWidth="1"/>
    <col min="8451" max="8451" width="2.625" style="2" customWidth="1"/>
    <col min="8452" max="8452" width="12.625" style="2" customWidth="1"/>
    <col min="8453" max="8453" width="2.625" style="2" customWidth="1"/>
    <col min="8454" max="8454" width="12.625" style="2" customWidth="1"/>
    <col min="8455" max="8455" width="2.625" style="2" customWidth="1"/>
    <col min="8456" max="8458" width="12.625" style="2" customWidth="1"/>
    <col min="8459" max="8705" width="9" style="2"/>
    <col min="8706" max="8706" width="12.625" style="2" customWidth="1"/>
    <col min="8707" max="8707" width="2.625" style="2" customWidth="1"/>
    <col min="8708" max="8708" width="12.625" style="2" customWidth="1"/>
    <col min="8709" max="8709" width="2.625" style="2" customWidth="1"/>
    <col min="8710" max="8710" width="12.625" style="2" customWidth="1"/>
    <col min="8711" max="8711" width="2.625" style="2" customWidth="1"/>
    <col min="8712" max="8714" width="12.625" style="2" customWidth="1"/>
    <col min="8715" max="8961" width="9" style="2"/>
    <col min="8962" max="8962" width="12.625" style="2" customWidth="1"/>
    <col min="8963" max="8963" width="2.625" style="2" customWidth="1"/>
    <col min="8964" max="8964" width="12.625" style="2" customWidth="1"/>
    <col min="8965" max="8965" width="2.625" style="2" customWidth="1"/>
    <col min="8966" max="8966" width="12.625" style="2" customWidth="1"/>
    <col min="8967" max="8967" width="2.625" style="2" customWidth="1"/>
    <col min="8968" max="8970" width="12.625" style="2" customWidth="1"/>
    <col min="8971" max="9217" width="9" style="2"/>
    <col min="9218" max="9218" width="12.625" style="2" customWidth="1"/>
    <col min="9219" max="9219" width="2.625" style="2" customWidth="1"/>
    <col min="9220" max="9220" width="12.625" style="2" customWidth="1"/>
    <col min="9221" max="9221" width="2.625" style="2" customWidth="1"/>
    <col min="9222" max="9222" width="12.625" style="2" customWidth="1"/>
    <col min="9223" max="9223" width="2.625" style="2" customWidth="1"/>
    <col min="9224" max="9226" width="12.625" style="2" customWidth="1"/>
    <col min="9227" max="9473" width="9" style="2"/>
    <col min="9474" max="9474" width="12.625" style="2" customWidth="1"/>
    <col min="9475" max="9475" width="2.625" style="2" customWidth="1"/>
    <col min="9476" max="9476" width="12.625" style="2" customWidth="1"/>
    <col min="9477" max="9477" width="2.625" style="2" customWidth="1"/>
    <col min="9478" max="9478" width="12.625" style="2" customWidth="1"/>
    <col min="9479" max="9479" width="2.625" style="2" customWidth="1"/>
    <col min="9480" max="9482" width="12.625" style="2" customWidth="1"/>
    <col min="9483" max="9729" width="9" style="2"/>
    <col min="9730" max="9730" width="12.625" style="2" customWidth="1"/>
    <col min="9731" max="9731" width="2.625" style="2" customWidth="1"/>
    <col min="9732" max="9732" width="12.625" style="2" customWidth="1"/>
    <col min="9733" max="9733" width="2.625" style="2" customWidth="1"/>
    <col min="9734" max="9734" width="12.625" style="2" customWidth="1"/>
    <col min="9735" max="9735" width="2.625" style="2" customWidth="1"/>
    <col min="9736" max="9738" width="12.625" style="2" customWidth="1"/>
    <col min="9739" max="9985" width="9" style="2"/>
    <col min="9986" max="9986" width="12.625" style="2" customWidth="1"/>
    <col min="9987" max="9987" width="2.625" style="2" customWidth="1"/>
    <col min="9988" max="9988" width="12.625" style="2" customWidth="1"/>
    <col min="9989" max="9989" width="2.625" style="2" customWidth="1"/>
    <col min="9990" max="9990" width="12.625" style="2" customWidth="1"/>
    <col min="9991" max="9991" width="2.625" style="2" customWidth="1"/>
    <col min="9992" max="9994" width="12.625" style="2" customWidth="1"/>
    <col min="9995" max="10241" width="9" style="2"/>
    <col min="10242" max="10242" width="12.625" style="2" customWidth="1"/>
    <col min="10243" max="10243" width="2.625" style="2" customWidth="1"/>
    <col min="10244" max="10244" width="12.625" style="2" customWidth="1"/>
    <col min="10245" max="10245" width="2.625" style="2" customWidth="1"/>
    <col min="10246" max="10246" width="12.625" style="2" customWidth="1"/>
    <col min="10247" max="10247" width="2.625" style="2" customWidth="1"/>
    <col min="10248" max="10250" width="12.625" style="2" customWidth="1"/>
    <col min="10251" max="10497" width="9" style="2"/>
    <col min="10498" max="10498" width="12.625" style="2" customWidth="1"/>
    <col min="10499" max="10499" width="2.625" style="2" customWidth="1"/>
    <col min="10500" max="10500" width="12.625" style="2" customWidth="1"/>
    <col min="10501" max="10501" width="2.625" style="2" customWidth="1"/>
    <col min="10502" max="10502" width="12.625" style="2" customWidth="1"/>
    <col min="10503" max="10503" width="2.625" style="2" customWidth="1"/>
    <col min="10504" max="10506" width="12.625" style="2" customWidth="1"/>
    <col min="10507" max="10753" width="9" style="2"/>
    <col min="10754" max="10754" width="12.625" style="2" customWidth="1"/>
    <col min="10755" max="10755" width="2.625" style="2" customWidth="1"/>
    <col min="10756" max="10756" width="12.625" style="2" customWidth="1"/>
    <col min="10757" max="10757" width="2.625" style="2" customWidth="1"/>
    <col min="10758" max="10758" width="12.625" style="2" customWidth="1"/>
    <col min="10759" max="10759" width="2.625" style="2" customWidth="1"/>
    <col min="10760" max="10762" width="12.625" style="2" customWidth="1"/>
    <col min="10763" max="11009" width="9" style="2"/>
    <col min="11010" max="11010" width="12.625" style="2" customWidth="1"/>
    <col min="11011" max="11011" width="2.625" style="2" customWidth="1"/>
    <col min="11012" max="11012" width="12.625" style="2" customWidth="1"/>
    <col min="11013" max="11013" width="2.625" style="2" customWidth="1"/>
    <col min="11014" max="11014" width="12.625" style="2" customWidth="1"/>
    <col min="11015" max="11015" width="2.625" style="2" customWidth="1"/>
    <col min="11016" max="11018" width="12.625" style="2" customWidth="1"/>
    <col min="11019" max="11265" width="9" style="2"/>
    <col min="11266" max="11266" width="12.625" style="2" customWidth="1"/>
    <col min="11267" max="11267" width="2.625" style="2" customWidth="1"/>
    <col min="11268" max="11268" width="12.625" style="2" customWidth="1"/>
    <col min="11269" max="11269" width="2.625" style="2" customWidth="1"/>
    <col min="11270" max="11270" width="12.625" style="2" customWidth="1"/>
    <col min="11271" max="11271" width="2.625" style="2" customWidth="1"/>
    <col min="11272" max="11274" width="12.625" style="2" customWidth="1"/>
    <col min="11275" max="11521" width="9" style="2"/>
    <col min="11522" max="11522" width="12.625" style="2" customWidth="1"/>
    <col min="11523" max="11523" width="2.625" style="2" customWidth="1"/>
    <col min="11524" max="11524" width="12.625" style="2" customWidth="1"/>
    <col min="11525" max="11525" width="2.625" style="2" customWidth="1"/>
    <col min="11526" max="11526" width="12.625" style="2" customWidth="1"/>
    <col min="11527" max="11527" width="2.625" style="2" customWidth="1"/>
    <col min="11528" max="11530" width="12.625" style="2" customWidth="1"/>
    <col min="11531" max="11777" width="9" style="2"/>
    <col min="11778" max="11778" width="12.625" style="2" customWidth="1"/>
    <col min="11779" max="11779" width="2.625" style="2" customWidth="1"/>
    <col min="11780" max="11780" width="12.625" style="2" customWidth="1"/>
    <col min="11781" max="11781" width="2.625" style="2" customWidth="1"/>
    <col min="11782" max="11782" width="12.625" style="2" customWidth="1"/>
    <col min="11783" max="11783" width="2.625" style="2" customWidth="1"/>
    <col min="11784" max="11786" width="12.625" style="2" customWidth="1"/>
    <col min="11787" max="12033" width="9" style="2"/>
    <col min="12034" max="12034" width="12.625" style="2" customWidth="1"/>
    <col min="12035" max="12035" width="2.625" style="2" customWidth="1"/>
    <col min="12036" max="12036" width="12.625" style="2" customWidth="1"/>
    <col min="12037" max="12037" width="2.625" style="2" customWidth="1"/>
    <col min="12038" max="12038" width="12.625" style="2" customWidth="1"/>
    <col min="12039" max="12039" width="2.625" style="2" customWidth="1"/>
    <col min="12040" max="12042" width="12.625" style="2" customWidth="1"/>
    <col min="12043" max="12289" width="9" style="2"/>
    <col min="12290" max="12290" width="12.625" style="2" customWidth="1"/>
    <col min="12291" max="12291" width="2.625" style="2" customWidth="1"/>
    <col min="12292" max="12292" width="12.625" style="2" customWidth="1"/>
    <col min="12293" max="12293" width="2.625" style="2" customWidth="1"/>
    <col min="12294" max="12294" width="12.625" style="2" customWidth="1"/>
    <col min="12295" max="12295" width="2.625" style="2" customWidth="1"/>
    <col min="12296" max="12298" width="12.625" style="2" customWidth="1"/>
    <col min="12299" max="12545" width="9" style="2"/>
    <col min="12546" max="12546" width="12.625" style="2" customWidth="1"/>
    <col min="12547" max="12547" width="2.625" style="2" customWidth="1"/>
    <col min="12548" max="12548" width="12.625" style="2" customWidth="1"/>
    <col min="12549" max="12549" width="2.625" style="2" customWidth="1"/>
    <col min="12550" max="12550" width="12.625" style="2" customWidth="1"/>
    <col min="12551" max="12551" width="2.625" style="2" customWidth="1"/>
    <col min="12552" max="12554" width="12.625" style="2" customWidth="1"/>
    <col min="12555" max="12801" width="9" style="2"/>
    <col min="12802" max="12802" width="12.625" style="2" customWidth="1"/>
    <col min="12803" max="12803" width="2.625" style="2" customWidth="1"/>
    <col min="12804" max="12804" width="12.625" style="2" customWidth="1"/>
    <col min="12805" max="12805" width="2.625" style="2" customWidth="1"/>
    <col min="12806" max="12806" width="12.625" style="2" customWidth="1"/>
    <col min="12807" max="12807" width="2.625" style="2" customWidth="1"/>
    <col min="12808" max="12810" width="12.625" style="2" customWidth="1"/>
    <col min="12811" max="13057" width="9" style="2"/>
    <col min="13058" max="13058" width="12.625" style="2" customWidth="1"/>
    <col min="13059" max="13059" width="2.625" style="2" customWidth="1"/>
    <col min="13060" max="13060" width="12.625" style="2" customWidth="1"/>
    <col min="13061" max="13061" width="2.625" style="2" customWidth="1"/>
    <col min="13062" max="13062" width="12.625" style="2" customWidth="1"/>
    <col min="13063" max="13063" width="2.625" style="2" customWidth="1"/>
    <col min="13064" max="13066" width="12.625" style="2" customWidth="1"/>
    <col min="13067" max="13313" width="9" style="2"/>
    <col min="13314" max="13314" width="12.625" style="2" customWidth="1"/>
    <col min="13315" max="13315" width="2.625" style="2" customWidth="1"/>
    <col min="13316" max="13316" width="12.625" style="2" customWidth="1"/>
    <col min="13317" max="13317" width="2.625" style="2" customWidth="1"/>
    <col min="13318" max="13318" width="12.625" style="2" customWidth="1"/>
    <col min="13319" max="13319" width="2.625" style="2" customWidth="1"/>
    <col min="13320" max="13322" width="12.625" style="2" customWidth="1"/>
    <col min="13323" max="13569" width="9" style="2"/>
    <col min="13570" max="13570" width="12.625" style="2" customWidth="1"/>
    <col min="13571" max="13571" width="2.625" style="2" customWidth="1"/>
    <col min="13572" max="13572" width="12.625" style="2" customWidth="1"/>
    <col min="13573" max="13573" width="2.625" style="2" customWidth="1"/>
    <col min="13574" max="13574" width="12.625" style="2" customWidth="1"/>
    <col min="13575" max="13575" width="2.625" style="2" customWidth="1"/>
    <col min="13576" max="13578" width="12.625" style="2" customWidth="1"/>
    <col min="13579" max="13825" width="9" style="2"/>
    <col min="13826" max="13826" width="12.625" style="2" customWidth="1"/>
    <col min="13827" max="13827" width="2.625" style="2" customWidth="1"/>
    <col min="13828" max="13828" width="12.625" style="2" customWidth="1"/>
    <col min="13829" max="13829" width="2.625" style="2" customWidth="1"/>
    <col min="13830" max="13830" width="12.625" style="2" customWidth="1"/>
    <col min="13831" max="13831" width="2.625" style="2" customWidth="1"/>
    <col min="13832" max="13834" width="12.625" style="2" customWidth="1"/>
    <col min="13835" max="14081" width="9" style="2"/>
    <col min="14082" max="14082" width="12.625" style="2" customWidth="1"/>
    <col min="14083" max="14083" width="2.625" style="2" customWidth="1"/>
    <col min="14084" max="14084" width="12.625" style="2" customWidth="1"/>
    <col min="14085" max="14085" width="2.625" style="2" customWidth="1"/>
    <col min="14086" max="14086" width="12.625" style="2" customWidth="1"/>
    <col min="14087" max="14087" width="2.625" style="2" customWidth="1"/>
    <col min="14088" max="14090" width="12.625" style="2" customWidth="1"/>
    <col min="14091" max="14337" width="9" style="2"/>
    <col min="14338" max="14338" width="12.625" style="2" customWidth="1"/>
    <col min="14339" max="14339" width="2.625" style="2" customWidth="1"/>
    <col min="14340" max="14340" width="12.625" style="2" customWidth="1"/>
    <col min="14341" max="14341" width="2.625" style="2" customWidth="1"/>
    <col min="14342" max="14342" width="12.625" style="2" customWidth="1"/>
    <col min="14343" max="14343" width="2.625" style="2" customWidth="1"/>
    <col min="14344" max="14346" width="12.625" style="2" customWidth="1"/>
    <col min="14347" max="14593" width="9" style="2"/>
    <col min="14594" max="14594" width="12.625" style="2" customWidth="1"/>
    <col min="14595" max="14595" width="2.625" style="2" customWidth="1"/>
    <col min="14596" max="14596" width="12.625" style="2" customWidth="1"/>
    <col min="14597" max="14597" width="2.625" style="2" customWidth="1"/>
    <col min="14598" max="14598" width="12.625" style="2" customWidth="1"/>
    <col min="14599" max="14599" width="2.625" style="2" customWidth="1"/>
    <col min="14600" max="14602" width="12.625" style="2" customWidth="1"/>
    <col min="14603" max="14849" width="9" style="2"/>
    <col min="14850" max="14850" width="12.625" style="2" customWidth="1"/>
    <col min="14851" max="14851" width="2.625" style="2" customWidth="1"/>
    <col min="14852" max="14852" width="12.625" style="2" customWidth="1"/>
    <col min="14853" max="14853" width="2.625" style="2" customWidth="1"/>
    <col min="14854" max="14854" width="12.625" style="2" customWidth="1"/>
    <col min="14855" max="14855" width="2.625" style="2" customWidth="1"/>
    <col min="14856" max="14858" width="12.625" style="2" customWidth="1"/>
    <col min="14859" max="15105" width="9" style="2"/>
    <col min="15106" max="15106" width="12.625" style="2" customWidth="1"/>
    <col min="15107" max="15107" width="2.625" style="2" customWidth="1"/>
    <col min="15108" max="15108" width="12.625" style="2" customWidth="1"/>
    <col min="15109" max="15109" width="2.625" style="2" customWidth="1"/>
    <col min="15110" max="15110" width="12.625" style="2" customWidth="1"/>
    <col min="15111" max="15111" width="2.625" style="2" customWidth="1"/>
    <col min="15112" max="15114" width="12.625" style="2" customWidth="1"/>
    <col min="15115" max="15361" width="9" style="2"/>
    <col min="15362" max="15362" width="12.625" style="2" customWidth="1"/>
    <col min="15363" max="15363" width="2.625" style="2" customWidth="1"/>
    <col min="15364" max="15364" width="12.625" style="2" customWidth="1"/>
    <col min="15365" max="15365" width="2.625" style="2" customWidth="1"/>
    <col min="15366" max="15366" width="12.625" style="2" customWidth="1"/>
    <col min="15367" max="15367" width="2.625" style="2" customWidth="1"/>
    <col min="15368" max="15370" width="12.625" style="2" customWidth="1"/>
    <col min="15371" max="15617" width="9" style="2"/>
    <col min="15618" max="15618" width="12.625" style="2" customWidth="1"/>
    <col min="15619" max="15619" width="2.625" style="2" customWidth="1"/>
    <col min="15620" max="15620" width="12.625" style="2" customWidth="1"/>
    <col min="15621" max="15621" width="2.625" style="2" customWidth="1"/>
    <col min="15622" max="15622" width="12.625" style="2" customWidth="1"/>
    <col min="15623" max="15623" width="2.625" style="2" customWidth="1"/>
    <col min="15624" max="15626" width="12.625" style="2" customWidth="1"/>
    <col min="15627" max="15873" width="9" style="2"/>
    <col min="15874" max="15874" width="12.625" style="2" customWidth="1"/>
    <col min="15875" max="15875" width="2.625" style="2" customWidth="1"/>
    <col min="15876" max="15876" width="12.625" style="2" customWidth="1"/>
    <col min="15877" max="15877" width="2.625" style="2" customWidth="1"/>
    <col min="15878" max="15878" width="12.625" style="2" customWidth="1"/>
    <col min="15879" max="15879" width="2.625" style="2" customWidth="1"/>
    <col min="15880" max="15882" width="12.625" style="2" customWidth="1"/>
    <col min="15883" max="16129" width="9" style="2"/>
    <col min="16130" max="16130" width="12.625" style="2" customWidth="1"/>
    <col min="16131" max="16131" width="2.625" style="2" customWidth="1"/>
    <col min="16132" max="16132" width="12.625" style="2" customWidth="1"/>
    <col min="16133" max="16133" width="2.625" style="2" customWidth="1"/>
    <col min="16134" max="16134" width="12.625" style="2" customWidth="1"/>
    <col min="16135" max="16135" width="2.625" style="2" customWidth="1"/>
    <col min="16136" max="16138" width="12.625" style="2" customWidth="1"/>
    <col min="16139" max="16384" width="9" style="2"/>
  </cols>
  <sheetData>
    <row r="1" spans="1:12" s="1" customFormat="1" ht="13.5" customHeight="1">
      <c r="B1" s="404" t="s">
        <v>283</v>
      </c>
      <c r="C1" s="5"/>
      <c r="D1" s="5"/>
      <c r="E1" s="404" t="s">
        <v>284</v>
      </c>
      <c r="G1" s="406" t="s">
        <v>285</v>
      </c>
      <c r="H1" s="407"/>
      <c r="I1" s="7"/>
      <c r="J1" s="454" t="s">
        <v>286</v>
      </c>
      <c r="K1" s="455"/>
    </row>
    <row r="2" spans="1:12" s="1" customFormat="1" ht="13.5">
      <c r="B2" s="405"/>
      <c r="C2" s="5"/>
      <c r="D2" s="5"/>
      <c r="E2" s="405"/>
      <c r="G2" s="10" t="s">
        <v>287</v>
      </c>
      <c r="H2" s="11" t="s">
        <v>288</v>
      </c>
      <c r="I2" s="7"/>
      <c r="J2" s="10" t="s">
        <v>289</v>
      </c>
      <c r="K2" s="14" t="s">
        <v>290</v>
      </c>
    </row>
    <row r="3" spans="1:12" s="1" customFormat="1" ht="13.5">
      <c r="B3" s="4"/>
      <c r="C3" s="6"/>
      <c r="D3" s="6"/>
      <c r="E3" s="4"/>
      <c r="F3" s="7"/>
      <c r="G3" s="8"/>
      <c r="H3" s="9"/>
      <c r="I3" s="7"/>
      <c r="J3" s="8"/>
      <c r="K3" s="9"/>
      <c r="L3" s="7"/>
    </row>
    <row r="4" spans="1:12" ht="13.5">
      <c r="E4" s="3" t="s">
        <v>507</v>
      </c>
      <c r="G4" s="3" t="s">
        <v>292</v>
      </c>
      <c r="I4" s="408" t="s">
        <v>500</v>
      </c>
      <c r="J4" s="408"/>
      <c r="K4" s="408"/>
    </row>
    <row r="5" spans="1:12" ht="13.5" customHeight="1">
      <c r="B5" s="387" t="s">
        <v>10</v>
      </c>
      <c r="E5" s="390" t="s">
        <v>5</v>
      </c>
      <c r="F5" s="391"/>
      <c r="G5" s="392" t="s">
        <v>294</v>
      </c>
      <c r="H5" s="391"/>
      <c r="I5" s="391"/>
      <c r="J5" s="391"/>
      <c r="K5" s="391"/>
    </row>
    <row r="6" spans="1:12" ht="13.5">
      <c r="B6" s="388"/>
      <c r="E6" s="390" t="s">
        <v>6</v>
      </c>
      <c r="F6" s="391"/>
      <c r="G6" s="393" t="s">
        <v>295</v>
      </c>
      <c r="H6" s="394"/>
      <c r="I6" s="394"/>
      <c r="J6" s="394"/>
      <c r="K6" s="395"/>
    </row>
    <row r="7" spans="1:12" ht="13.5">
      <c r="B7" s="388"/>
      <c r="E7" s="391"/>
      <c r="F7" s="391"/>
      <c r="G7" s="396"/>
      <c r="H7" s="397"/>
      <c r="I7" s="397"/>
      <c r="J7" s="397"/>
      <c r="K7" s="398"/>
    </row>
    <row r="8" spans="1:12" ht="13.5">
      <c r="B8" s="389"/>
      <c r="E8" s="391"/>
      <c r="F8" s="391"/>
      <c r="G8" s="396"/>
      <c r="H8" s="397"/>
      <c r="I8" s="397"/>
      <c r="J8" s="397"/>
      <c r="K8" s="398"/>
    </row>
    <row r="9" spans="1:12" ht="13.5">
      <c r="E9" s="391"/>
      <c r="F9" s="391"/>
      <c r="G9" s="399"/>
      <c r="H9" s="400"/>
      <c r="I9" s="400"/>
      <c r="J9" s="400"/>
      <c r="K9" s="401"/>
    </row>
    <row r="10" spans="1:12" ht="13.5">
      <c r="A10" s="139" t="s">
        <v>1033</v>
      </c>
    </row>
    <row r="11" spans="1:12" ht="13.5">
      <c r="A11" s="65" t="s">
        <v>833</v>
      </c>
      <c r="B11" s="427" t="s">
        <v>7</v>
      </c>
      <c r="C11" s="427"/>
      <c r="D11" s="67" t="s">
        <v>834</v>
      </c>
      <c r="E11" s="427" t="s">
        <v>8</v>
      </c>
      <c r="F11" s="427"/>
      <c r="G11" s="427"/>
      <c r="H11" s="427"/>
      <c r="I11" s="427"/>
      <c r="J11" s="427"/>
      <c r="K11" s="427"/>
    </row>
    <row r="12" spans="1:12" ht="24.95" customHeight="1">
      <c r="A12" s="66"/>
      <c r="B12" s="393" t="s">
        <v>297</v>
      </c>
      <c r="C12" s="428"/>
      <c r="D12" s="133"/>
      <c r="E12" s="381" t="s">
        <v>501</v>
      </c>
      <c r="F12" s="382"/>
      <c r="G12" s="382"/>
      <c r="H12" s="382"/>
      <c r="I12" s="382"/>
      <c r="J12" s="382"/>
      <c r="K12" s="383"/>
    </row>
    <row r="13" spans="1:12" ht="24.95" customHeight="1">
      <c r="A13" s="66"/>
      <c r="B13" s="429"/>
      <c r="C13" s="430"/>
      <c r="D13" s="134"/>
      <c r="E13" s="384" t="s">
        <v>502</v>
      </c>
      <c r="F13" s="385"/>
      <c r="G13" s="385"/>
      <c r="H13" s="385"/>
      <c r="I13" s="385"/>
      <c r="J13" s="385"/>
      <c r="K13" s="386"/>
    </row>
    <row r="14" spans="1:12" ht="24.95" customHeight="1">
      <c r="A14" s="66"/>
      <c r="B14" s="429"/>
      <c r="C14" s="430"/>
      <c r="D14" s="134"/>
      <c r="E14" s="384" t="s">
        <v>503</v>
      </c>
      <c r="F14" s="385"/>
      <c r="G14" s="385"/>
      <c r="H14" s="385"/>
      <c r="I14" s="385"/>
      <c r="J14" s="385"/>
      <c r="K14" s="386"/>
    </row>
    <row r="15" spans="1:12" ht="24.95" customHeight="1">
      <c r="A15" s="66"/>
      <c r="B15" s="429"/>
      <c r="C15" s="430"/>
      <c r="D15" s="134"/>
      <c r="E15" s="384" t="s">
        <v>504</v>
      </c>
      <c r="F15" s="385"/>
      <c r="G15" s="385"/>
      <c r="H15" s="385"/>
      <c r="I15" s="385"/>
      <c r="J15" s="385"/>
      <c r="K15" s="386"/>
    </row>
    <row r="16" spans="1:12" ht="24.95" customHeight="1">
      <c r="A16" s="66"/>
      <c r="B16" s="429"/>
      <c r="C16" s="430"/>
      <c r="D16" s="134"/>
      <c r="E16" s="434"/>
      <c r="F16" s="435"/>
      <c r="G16" s="435"/>
      <c r="H16" s="435"/>
      <c r="I16" s="435"/>
      <c r="J16" s="435"/>
      <c r="K16" s="436"/>
    </row>
    <row r="17" spans="1:11" ht="24.95" customHeight="1">
      <c r="A17" s="66"/>
      <c r="B17" s="431"/>
      <c r="C17" s="430"/>
      <c r="D17" s="134"/>
      <c r="E17" s="365"/>
      <c r="F17" s="366"/>
      <c r="G17" s="366"/>
      <c r="H17" s="366"/>
      <c r="I17" s="366"/>
      <c r="J17" s="366"/>
      <c r="K17" s="367"/>
    </row>
    <row r="18" spans="1:11" ht="24.95" customHeight="1">
      <c r="A18" s="66"/>
      <c r="B18" s="431"/>
      <c r="C18" s="430"/>
      <c r="D18" s="134"/>
      <c r="E18" s="362"/>
      <c r="F18" s="363"/>
      <c r="G18" s="363"/>
      <c r="H18" s="363"/>
      <c r="I18" s="363"/>
      <c r="J18" s="363"/>
      <c r="K18" s="364"/>
    </row>
    <row r="19" spans="1:11" ht="24.95" customHeight="1">
      <c r="A19" s="66"/>
      <c r="B19" s="431"/>
      <c r="C19" s="430"/>
      <c r="D19" s="134"/>
      <c r="E19" s="365"/>
      <c r="F19" s="366"/>
      <c r="G19" s="366"/>
      <c r="H19" s="366"/>
      <c r="I19" s="366"/>
      <c r="J19" s="366"/>
      <c r="K19" s="367"/>
    </row>
    <row r="20" spans="1:11" ht="24.95" customHeight="1">
      <c r="A20" s="66"/>
      <c r="B20" s="431"/>
      <c r="C20" s="430"/>
      <c r="D20" s="134"/>
      <c r="E20" s="368"/>
      <c r="F20" s="369"/>
      <c r="G20" s="369"/>
      <c r="H20" s="369"/>
      <c r="I20" s="369"/>
      <c r="J20" s="369"/>
      <c r="K20" s="370"/>
    </row>
    <row r="21" spans="1:11" ht="24.95" customHeight="1">
      <c r="A21" s="66"/>
      <c r="B21" s="393" t="s">
        <v>302</v>
      </c>
      <c r="C21" s="428"/>
      <c r="D21" s="133"/>
      <c r="E21" s="381" t="s">
        <v>431</v>
      </c>
      <c r="F21" s="382"/>
      <c r="G21" s="382"/>
      <c r="H21" s="382"/>
      <c r="I21" s="382"/>
      <c r="J21" s="382"/>
      <c r="K21" s="383"/>
    </row>
    <row r="22" spans="1:11" ht="24.95" customHeight="1">
      <c r="A22" s="66"/>
      <c r="B22" s="429"/>
      <c r="C22" s="430"/>
      <c r="D22" s="134"/>
      <c r="E22" s="384" t="s">
        <v>432</v>
      </c>
      <c r="F22" s="385"/>
      <c r="G22" s="385"/>
      <c r="H22" s="385"/>
      <c r="I22" s="385"/>
      <c r="J22" s="385"/>
      <c r="K22" s="386"/>
    </row>
    <row r="23" spans="1:11" ht="24.95" customHeight="1">
      <c r="A23" s="66"/>
      <c r="B23" s="429"/>
      <c r="C23" s="430"/>
      <c r="D23" s="134"/>
      <c r="E23" s="384" t="s">
        <v>433</v>
      </c>
      <c r="F23" s="385"/>
      <c r="G23" s="385"/>
      <c r="H23" s="385"/>
      <c r="I23" s="385"/>
      <c r="J23" s="385"/>
      <c r="K23" s="386"/>
    </row>
    <row r="24" spans="1:11" ht="24.95" customHeight="1">
      <c r="A24" s="66"/>
      <c r="B24" s="429"/>
      <c r="C24" s="430"/>
      <c r="D24" s="134"/>
      <c r="E24" s="434"/>
      <c r="F24" s="435"/>
      <c r="G24" s="435"/>
      <c r="H24" s="435"/>
      <c r="I24" s="435"/>
      <c r="J24" s="435"/>
      <c r="K24" s="436"/>
    </row>
    <row r="25" spans="1:11" ht="24.95" customHeight="1">
      <c r="A25" s="66"/>
      <c r="B25" s="429"/>
      <c r="C25" s="430"/>
      <c r="D25" s="134"/>
      <c r="E25" s="365"/>
      <c r="F25" s="366"/>
      <c r="G25" s="366"/>
      <c r="H25" s="366"/>
      <c r="I25" s="366"/>
      <c r="J25" s="366"/>
      <c r="K25" s="367"/>
    </row>
    <row r="26" spans="1:11" ht="24.95" customHeight="1">
      <c r="A26" s="66"/>
      <c r="B26" s="431"/>
      <c r="C26" s="430"/>
      <c r="D26" s="134"/>
      <c r="E26" s="365"/>
      <c r="F26" s="366"/>
      <c r="G26" s="366"/>
      <c r="H26" s="366"/>
      <c r="I26" s="366"/>
      <c r="J26" s="366"/>
      <c r="K26" s="367"/>
    </row>
    <row r="27" spans="1:11" ht="24.95" customHeight="1">
      <c r="A27" s="66"/>
      <c r="B27" s="431"/>
      <c r="C27" s="430"/>
      <c r="D27" s="134"/>
      <c r="E27" s="362"/>
      <c r="F27" s="363"/>
      <c r="G27" s="363"/>
      <c r="H27" s="363"/>
      <c r="I27" s="363"/>
      <c r="J27" s="363"/>
      <c r="K27" s="364"/>
    </row>
    <row r="28" spans="1:11" ht="24.95" customHeight="1">
      <c r="A28" s="66"/>
      <c r="B28" s="431"/>
      <c r="C28" s="430"/>
      <c r="D28" s="134"/>
      <c r="E28" s="365"/>
      <c r="F28" s="366"/>
      <c r="G28" s="366"/>
      <c r="H28" s="366"/>
      <c r="I28" s="366"/>
      <c r="J28" s="366"/>
      <c r="K28" s="367"/>
    </row>
    <row r="29" spans="1:11" ht="24.95" customHeight="1">
      <c r="A29" s="66"/>
      <c r="B29" s="432"/>
      <c r="C29" s="433"/>
      <c r="D29" s="135"/>
      <c r="E29" s="368"/>
      <c r="F29" s="369"/>
      <c r="G29" s="369"/>
      <c r="H29" s="369"/>
      <c r="I29" s="369"/>
      <c r="J29" s="369"/>
      <c r="K29" s="370"/>
    </row>
    <row r="30" spans="1:11" ht="24.95" customHeight="1">
      <c r="A30" s="66"/>
      <c r="B30" s="429" t="s">
        <v>307</v>
      </c>
      <c r="C30" s="430"/>
      <c r="D30" s="134"/>
      <c r="E30" s="381" t="s">
        <v>505</v>
      </c>
      <c r="F30" s="382"/>
      <c r="G30" s="382"/>
      <c r="H30" s="382"/>
      <c r="I30" s="382"/>
      <c r="J30" s="382"/>
      <c r="K30" s="383"/>
    </row>
    <row r="31" spans="1:11" ht="24.95" customHeight="1">
      <c r="A31" s="66"/>
      <c r="B31" s="429"/>
      <c r="C31" s="430"/>
      <c r="D31" s="134"/>
      <c r="E31" s="384" t="s">
        <v>506</v>
      </c>
      <c r="F31" s="385"/>
      <c r="G31" s="385"/>
      <c r="H31" s="385"/>
      <c r="I31" s="385"/>
      <c r="J31" s="385"/>
      <c r="K31" s="386"/>
    </row>
    <row r="32" spans="1:11" ht="24.95" customHeight="1">
      <c r="A32" s="66"/>
      <c r="B32" s="429"/>
      <c r="C32" s="430"/>
      <c r="D32" s="134"/>
      <c r="E32" s="434"/>
      <c r="F32" s="435"/>
      <c r="G32" s="435"/>
      <c r="H32" s="435"/>
      <c r="I32" s="435"/>
      <c r="J32" s="435"/>
      <c r="K32" s="436"/>
    </row>
    <row r="33" spans="1:11" ht="24.95" customHeight="1">
      <c r="A33" s="66"/>
      <c r="B33" s="429"/>
      <c r="C33" s="430"/>
      <c r="D33" s="134"/>
      <c r="E33" s="365"/>
      <c r="F33" s="366"/>
      <c r="G33" s="366"/>
      <c r="H33" s="366"/>
      <c r="I33" s="366"/>
      <c r="J33" s="366"/>
      <c r="K33" s="367"/>
    </row>
    <row r="34" spans="1:11" ht="24.95" customHeight="1">
      <c r="A34" s="66"/>
      <c r="B34" s="429"/>
      <c r="C34" s="430"/>
      <c r="D34" s="134"/>
      <c r="E34" s="365"/>
      <c r="F34" s="366"/>
      <c r="G34" s="366"/>
      <c r="H34" s="366"/>
      <c r="I34" s="366"/>
      <c r="J34" s="366"/>
      <c r="K34" s="367"/>
    </row>
    <row r="35" spans="1:11" ht="24.95" customHeight="1">
      <c r="A35" s="66"/>
      <c r="B35" s="431"/>
      <c r="C35" s="430"/>
      <c r="D35" s="134"/>
      <c r="E35" s="365"/>
      <c r="F35" s="366"/>
      <c r="G35" s="366"/>
      <c r="H35" s="366"/>
      <c r="I35" s="366"/>
      <c r="J35" s="366"/>
      <c r="K35" s="367"/>
    </row>
    <row r="36" spans="1:11" ht="24.95" customHeight="1">
      <c r="A36" s="66"/>
      <c r="B36" s="431"/>
      <c r="C36" s="430"/>
      <c r="D36" s="134"/>
      <c r="E36" s="362"/>
      <c r="F36" s="363"/>
      <c r="G36" s="363"/>
      <c r="H36" s="363"/>
      <c r="I36" s="363"/>
      <c r="J36" s="363"/>
      <c r="K36" s="364"/>
    </row>
    <row r="37" spans="1:11" ht="24.95" customHeight="1">
      <c r="A37" s="66"/>
      <c r="B37" s="431"/>
      <c r="C37" s="430"/>
      <c r="D37" s="134"/>
      <c r="E37" s="365"/>
      <c r="F37" s="366"/>
      <c r="G37" s="366"/>
      <c r="H37" s="366"/>
      <c r="I37" s="366"/>
      <c r="J37" s="366"/>
      <c r="K37" s="367"/>
    </row>
    <row r="38" spans="1:11" ht="24.95" customHeight="1">
      <c r="A38" s="66"/>
      <c r="B38" s="431"/>
      <c r="C38" s="430"/>
      <c r="D38" s="134"/>
      <c r="E38" s="368"/>
      <c r="F38" s="369"/>
      <c r="G38" s="369"/>
      <c r="H38" s="369"/>
      <c r="I38" s="369"/>
      <c r="J38" s="369"/>
      <c r="K38" s="370"/>
    </row>
    <row r="39" spans="1:11" ht="24.95" customHeight="1">
      <c r="A39" s="66"/>
      <c r="B39" s="393"/>
      <c r="C39" s="428"/>
      <c r="D39" s="136"/>
      <c r="E39" s="372"/>
      <c r="F39" s="373"/>
      <c r="G39" s="373"/>
      <c r="H39" s="373"/>
      <c r="I39" s="373"/>
      <c r="J39" s="373"/>
      <c r="K39" s="374"/>
    </row>
    <row r="40" spans="1:11" ht="24.95" customHeight="1">
      <c r="A40" s="66"/>
      <c r="B40" s="429"/>
      <c r="C40" s="430"/>
      <c r="D40" s="137"/>
      <c r="E40" s="365"/>
      <c r="F40" s="366"/>
      <c r="G40" s="366"/>
      <c r="H40" s="366"/>
      <c r="I40" s="366"/>
      <c r="J40" s="366"/>
      <c r="K40" s="367"/>
    </row>
    <row r="41" spans="1:11" ht="24.95" customHeight="1">
      <c r="A41" s="66"/>
      <c r="B41" s="429"/>
      <c r="C41" s="430"/>
      <c r="D41" s="137"/>
      <c r="E41" s="365"/>
      <c r="F41" s="366"/>
      <c r="G41" s="366"/>
      <c r="H41" s="366"/>
      <c r="I41" s="366"/>
      <c r="J41" s="366"/>
      <c r="K41" s="367"/>
    </row>
    <row r="42" spans="1:11" ht="24.95" customHeight="1">
      <c r="A42" s="66"/>
      <c r="B42" s="429"/>
      <c r="C42" s="430"/>
      <c r="D42" s="137"/>
      <c r="E42" s="365"/>
      <c r="F42" s="366"/>
      <c r="G42" s="366"/>
      <c r="H42" s="366"/>
      <c r="I42" s="366"/>
      <c r="J42" s="366"/>
      <c r="K42" s="367"/>
    </row>
    <row r="43" spans="1:11" ht="24.95" customHeight="1">
      <c r="A43" s="66"/>
      <c r="B43" s="429"/>
      <c r="C43" s="430"/>
      <c r="D43" s="137"/>
      <c r="E43" s="365"/>
      <c r="F43" s="366"/>
      <c r="G43" s="366"/>
      <c r="H43" s="366"/>
      <c r="I43" s="366"/>
      <c r="J43" s="366"/>
      <c r="K43" s="367"/>
    </row>
    <row r="44" spans="1:11" ht="24.95" customHeight="1">
      <c r="A44" s="66"/>
      <c r="B44" s="431"/>
      <c r="C44" s="430"/>
      <c r="D44" s="137"/>
      <c r="E44" s="365"/>
      <c r="F44" s="366"/>
      <c r="G44" s="366"/>
      <c r="H44" s="366"/>
      <c r="I44" s="366"/>
      <c r="J44" s="366"/>
      <c r="K44" s="367"/>
    </row>
    <row r="45" spans="1:11" ht="24.95" customHeight="1">
      <c r="A45" s="66"/>
      <c r="B45" s="431"/>
      <c r="C45" s="430"/>
      <c r="D45" s="137"/>
      <c r="E45" s="362"/>
      <c r="F45" s="363"/>
      <c r="G45" s="363"/>
      <c r="H45" s="363"/>
      <c r="I45" s="363"/>
      <c r="J45" s="363"/>
      <c r="K45" s="364"/>
    </row>
    <row r="46" spans="1:11" ht="24.95" customHeight="1">
      <c r="A46" s="66"/>
      <c r="B46" s="431"/>
      <c r="C46" s="430"/>
      <c r="D46" s="137"/>
      <c r="E46" s="365"/>
      <c r="F46" s="366"/>
      <c r="G46" s="366"/>
      <c r="H46" s="366"/>
      <c r="I46" s="366"/>
      <c r="J46" s="366"/>
      <c r="K46" s="367"/>
    </row>
    <row r="47" spans="1:11" ht="24.95" customHeight="1">
      <c r="A47" s="66"/>
      <c r="B47" s="432"/>
      <c r="C47" s="433"/>
      <c r="D47" s="138"/>
      <c r="E47" s="368"/>
      <c r="F47" s="369"/>
      <c r="G47" s="369"/>
      <c r="H47" s="369"/>
      <c r="I47" s="369"/>
      <c r="J47" s="369"/>
      <c r="K47" s="370"/>
    </row>
    <row r="48" spans="1:11" ht="13.5"/>
    <row r="49" spans="2:11" ht="13.5">
      <c r="B49" s="2" t="s">
        <v>9</v>
      </c>
    </row>
    <row r="50" spans="2:11" ht="13.5">
      <c r="B50" s="409" t="s">
        <v>311</v>
      </c>
      <c r="C50" s="410"/>
      <c r="D50" s="410"/>
      <c r="E50" s="410"/>
      <c r="F50" s="410"/>
      <c r="G50" s="411"/>
      <c r="H50" s="409" t="s">
        <v>312</v>
      </c>
      <c r="I50" s="410"/>
      <c r="J50" s="410"/>
      <c r="K50" s="411"/>
    </row>
    <row r="51" spans="2:11" ht="13.5">
      <c r="B51" s="412"/>
      <c r="C51" s="413"/>
      <c r="D51" s="413"/>
      <c r="E51" s="413"/>
      <c r="F51" s="413"/>
      <c r="G51" s="414"/>
      <c r="H51" s="412"/>
      <c r="I51" s="413"/>
      <c r="J51" s="413"/>
      <c r="K51" s="414"/>
    </row>
    <row r="52" spans="2:11" ht="13.5">
      <c r="B52" s="412"/>
      <c r="C52" s="413"/>
      <c r="D52" s="413"/>
      <c r="E52" s="413"/>
      <c r="F52" s="413"/>
      <c r="G52" s="414"/>
      <c r="H52" s="412"/>
      <c r="I52" s="413"/>
      <c r="J52" s="413"/>
      <c r="K52" s="414"/>
    </row>
    <row r="53" spans="2:11" ht="13.5">
      <c r="B53" s="412"/>
      <c r="C53" s="413"/>
      <c r="D53" s="413"/>
      <c r="E53" s="413"/>
      <c r="F53" s="413"/>
      <c r="G53" s="414"/>
      <c r="H53" s="412"/>
      <c r="I53" s="413"/>
      <c r="J53" s="413"/>
      <c r="K53" s="414"/>
    </row>
    <row r="54" spans="2:11" ht="13.5">
      <c r="B54" s="412"/>
      <c r="C54" s="413"/>
      <c r="D54" s="413"/>
      <c r="E54" s="413"/>
      <c r="F54" s="413"/>
      <c r="G54" s="414"/>
      <c r="H54" s="412"/>
      <c r="I54" s="413"/>
      <c r="J54" s="413"/>
      <c r="K54" s="414"/>
    </row>
    <row r="55" spans="2:11" ht="13.5">
      <c r="B55" s="412"/>
      <c r="C55" s="413"/>
      <c r="D55" s="413"/>
      <c r="E55" s="413"/>
      <c r="F55" s="413"/>
      <c r="G55" s="414"/>
      <c r="H55" s="412"/>
      <c r="I55" s="413"/>
      <c r="J55" s="413"/>
      <c r="K55" s="414"/>
    </row>
    <row r="56" spans="2:11" ht="13.5">
      <c r="B56" s="412"/>
      <c r="C56" s="413"/>
      <c r="D56" s="413"/>
      <c r="E56" s="413"/>
      <c r="F56" s="413"/>
      <c r="G56" s="414"/>
      <c r="H56" s="412"/>
      <c r="I56" s="413"/>
      <c r="J56" s="413"/>
      <c r="K56" s="414"/>
    </row>
    <row r="57" spans="2:11" ht="13.5">
      <c r="B57" s="412"/>
      <c r="C57" s="413"/>
      <c r="D57" s="413"/>
      <c r="E57" s="413"/>
      <c r="F57" s="413"/>
      <c r="G57" s="414"/>
      <c r="H57" s="412"/>
      <c r="I57" s="413"/>
      <c r="J57" s="413"/>
      <c r="K57" s="414"/>
    </row>
    <row r="58" spans="2:11" ht="13.5">
      <c r="B58" s="412"/>
      <c r="C58" s="413"/>
      <c r="D58" s="413"/>
      <c r="E58" s="413"/>
      <c r="F58" s="413"/>
      <c r="G58" s="414"/>
      <c r="H58" s="412"/>
      <c r="I58" s="413"/>
      <c r="J58" s="413"/>
      <c r="K58" s="414"/>
    </row>
    <row r="59" spans="2:11" ht="13.5">
      <c r="B59" s="412"/>
      <c r="C59" s="413"/>
      <c r="D59" s="413"/>
      <c r="E59" s="413"/>
      <c r="F59" s="413"/>
      <c r="G59" s="414"/>
      <c r="H59" s="412"/>
      <c r="I59" s="413"/>
      <c r="J59" s="413"/>
      <c r="K59" s="414"/>
    </row>
    <row r="60" spans="2:11" ht="13.5">
      <c r="B60" s="412"/>
      <c r="C60" s="413"/>
      <c r="D60" s="413"/>
      <c r="E60" s="413"/>
      <c r="F60" s="413"/>
      <c r="G60" s="414"/>
      <c r="H60" s="412"/>
      <c r="I60" s="413"/>
      <c r="J60" s="413"/>
      <c r="K60" s="414"/>
    </row>
    <row r="61" spans="2:11" ht="13.5">
      <c r="B61" s="412"/>
      <c r="C61" s="413"/>
      <c r="D61" s="413"/>
      <c r="E61" s="413"/>
      <c r="F61" s="413"/>
      <c r="G61" s="414"/>
      <c r="H61" s="412"/>
      <c r="I61" s="413"/>
      <c r="J61" s="413"/>
      <c r="K61" s="414"/>
    </row>
    <row r="62" spans="2:11" ht="13.5">
      <c r="B62" s="415"/>
      <c r="C62" s="416"/>
      <c r="D62" s="416"/>
      <c r="E62" s="416"/>
      <c r="F62" s="416"/>
      <c r="G62" s="417"/>
      <c r="H62" s="421"/>
      <c r="I62" s="422"/>
      <c r="J62" s="422"/>
      <c r="K62" s="423"/>
    </row>
    <row r="63" spans="2:11" ht="13.5">
      <c r="B63" s="415"/>
      <c r="C63" s="416"/>
      <c r="D63" s="416"/>
      <c r="E63" s="416"/>
      <c r="F63" s="416"/>
      <c r="G63" s="417"/>
      <c r="H63" s="421"/>
      <c r="I63" s="422"/>
      <c r="J63" s="422"/>
      <c r="K63" s="423"/>
    </row>
    <row r="64" spans="2:11" ht="13.5">
      <c r="B64" s="415"/>
      <c r="C64" s="416"/>
      <c r="D64" s="416"/>
      <c r="E64" s="416"/>
      <c r="F64" s="416"/>
      <c r="G64" s="417"/>
      <c r="H64" s="421"/>
      <c r="I64" s="422"/>
      <c r="J64" s="422"/>
      <c r="K64" s="423"/>
    </row>
    <row r="65" spans="2:11" ht="13.5">
      <c r="B65" s="415"/>
      <c r="C65" s="416"/>
      <c r="D65" s="416"/>
      <c r="E65" s="416"/>
      <c r="F65" s="416"/>
      <c r="G65" s="417"/>
      <c r="H65" s="421"/>
      <c r="I65" s="422"/>
      <c r="J65" s="422"/>
      <c r="K65" s="423"/>
    </row>
    <row r="66" spans="2:11" ht="13.5">
      <c r="B66" s="415"/>
      <c r="C66" s="416"/>
      <c r="D66" s="416"/>
      <c r="E66" s="416"/>
      <c r="F66" s="416"/>
      <c r="G66" s="417"/>
      <c r="H66" s="421"/>
      <c r="I66" s="422"/>
      <c r="J66" s="422"/>
      <c r="K66" s="423"/>
    </row>
    <row r="67" spans="2:11" ht="13.5">
      <c r="B67" s="415"/>
      <c r="C67" s="416"/>
      <c r="D67" s="416"/>
      <c r="E67" s="416"/>
      <c r="F67" s="416"/>
      <c r="G67" s="417"/>
      <c r="H67" s="421"/>
      <c r="I67" s="422"/>
      <c r="J67" s="422"/>
      <c r="K67" s="423"/>
    </row>
    <row r="68" spans="2:11" ht="13.5">
      <c r="B68" s="415"/>
      <c r="C68" s="416"/>
      <c r="D68" s="416"/>
      <c r="E68" s="416"/>
      <c r="F68" s="416"/>
      <c r="G68" s="417"/>
      <c r="H68" s="421"/>
      <c r="I68" s="422"/>
      <c r="J68" s="422"/>
      <c r="K68" s="423"/>
    </row>
    <row r="69" spans="2:11" ht="13.5">
      <c r="B69" s="415"/>
      <c r="C69" s="416"/>
      <c r="D69" s="416"/>
      <c r="E69" s="416"/>
      <c r="F69" s="416"/>
      <c r="G69" s="417"/>
      <c r="H69" s="421"/>
      <c r="I69" s="422"/>
      <c r="J69" s="422"/>
      <c r="K69" s="423"/>
    </row>
    <row r="70" spans="2:11" ht="13.5">
      <c r="B70" s="418"/>
      <c r="C70" s="419"/>
      <c r="D70" s="419"/>
      <c r="E70" s="419"/>
      <c r="F70" s="419"/>
      <c r="G70" s="420"/>
      <c r="H70" s="424"/>
      <c r="I70" s="425"/>
      <c r="J70" s="425"/>
      <c r="K70" s="426"/>
    </row>
    <row r="71" spans="2:11" ht="13.5"/>
    <row r="72" spans="2:11" ht="13.5"/>
    <row r="73" spans="2:11" ht="13.5"/>
    <row r="74" spans="2:11" ht="13.5"/>
    <row r="75" spans="2:11" ht="13.5"/>
    <row r="76" spans="2:11" ht="13.5"/>
    <row r="77" spans="2:11" ht="13.5"/>
    <row r="78" spans="2:11" ht="13.5"/>
    <row r="79" spans="2:11" ht="13.5"/>
    <row r="80" spans="2:11" ht="13.5"/>
    <row r="81" ht="13.5"/>
    <row r="82" ht="13.5"/>
    <row r="83" ht="13.5"/>
    <row r="84" ht="13.5"/>
    <row r="85" ht="13.5"/>
    <row r="86" ht="13.5"/>
    <row r="87" ht="13.5"/>
    <row r="88" ht="13.5"/>
    <row r="89" ht="13.5"/>
    <row r="90" ht="13.5"/>
    <row r="91" ht="13.5"/>
    <row r="92" ht="13.5"/>
    <row r="93" ht="13.5"/>
    <row r="94" ht="13.5"/>
    <row r="95" ht="13.5"/>
    <row r="96" ht="13.5"/>
    <row r="97" ht="13.5"/>
    <row r="98" ht="13.5"/>
    <row r="99" ht="13.5"/>
    <row r="100" ht="13.5"/>
    <row r="101" ht="13.5"/>
    <row r="102" ht="13.5"/>
  </sheetData>
  <mergeCells count="54">
    <mergeCell ref="B5:B8"/>
    <mergeCell ref="E5:F5"/>
    <mergeCell ref="G5:K5"/>
    <mergeCell ref="E6:F9"/>
    <mergeCell ref="G6:K9"/>
    <mergeCell ref="B1:B2"/>
    <mergeCell ref="E1:E2"/>
    <mergeCell ref="G1:H1"/>
    <mergeCell ref="J1:K1"/>
    <mergeCell ref="I4:K4"/>
    <mergeCell ref="B50:G70"/>
    <mergeCell ref="H50:K70"/>
    <mergeCell ref="B11:C11"/>
    <mergeCell ref="E11:K11"/>
    <mergeCell ref="B12:C20"/>
    <mergeCell ref="B21:C29"/>
    <mergeCell ref="B30:C38"/>
    <mergeCell ref="B39:C47"/>
    <mergeCell ref="E12:K12"/>
    <mergeCell ref="E13:K13"/>
    <mergeCell ref="E14:K14"/>
    <mergeCell ref="E15:K15"/>
    <mergeCell ref="E16:K16"/>
    <mergeCell ref="E17:K17"/>
    <mergeCell ref="E18:K18"/>
    <mergeCell ref="E19:K19"/>
    <mergeCell ref="E20:K20"/>
    <mergeCell ref="E21:K21"/>
    <mergeCell ref="E22:K22"/>
    <mergeCell ref="E23:K23"/>
    <mergeCell ref="E24:K24"/>
    <mergeCell ref="E25:K25"/>
    <mergeCell ref="E26:K26"/>
    <mergeCell ref="E27:K27"/>
    <mergeCell ref="E28:K28"/>
    <mergeCell ref="E29:K29"/>
    <mergeCell ref="E30:K30"/>
    <mergeCell ref="E31:K31"/>
    <mergeCell ref="E32:K32"/>
    <mergeCell ref="E33:K33"/>
    <mergeCell ref="E34:K34"/>
    <mergeCell ref="E35:K35"/>
    <mergeCell ref="E36:K36"/>
    <mergeCell ref="E37:K37"/>
    <mergeCell ref="E38:K38"/>
    <mergeCell ref="E39:K39"/>
    <mergeCell ref="E45:K45"/>
    <mergeCell ref="E46:K46"/>
    <mergeCell ref="E47:K47"/>
    <mergeCell ref="E40:K40"/>
    <mergeCell ref="E41:K41"/>
    <mergeCell ref="E42:K42"/>
    <mergeCell ref="E43:K43"/>
    <mergeCell ref="E44:K44"/>
  </mergeCells>
  <phoneticPr fontId="1"/>
  <hyperlinks>
    <hyperlink ref="I4:K4" location="データ一覧表!A48" tooltip="ﾃﾞｰﾀ一覧表のシートへ戻る" display="ユニット番号　01C037L44"/>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0000CC"/>
  </sheetPr>
  <dimension ref="A1:L102"/>
  <sheetViews>
    <sheetView workbookViewId="0">
      <selection activeCell="I4" sqref="I4:K4"/>
    </sheetView>
  </sheetViews>
  <sheetFormatPr defaultRowHeight="20.100000000000001" customHeight="1"/>
  <cols>
    <col min="1" max="1" width="10.625" style="2" customWidth="1"/>
    <col min="2" max="2" width="17.25" style="2" customWidth="1"/>
    <col min="3" max="3" width="2.625" style="2" customWidth="1"/>
    <col min="4" max="4" width="3.625" style="2" customWidth="1"/>
    <col min="5" max="5" width="17.25" style="2" customWidth="1"/>
    <col min="6" max="6" width="2.625" style="2" customWidth="1"/>
    <col min="7" max="8" width="14.375" style="2" customWidth="1"/>
    <col min="9" max="9" width="3.625" style="2" customWidth="1"/>
    <col min="10" max="11" width="14.125" style="2" customWidth="1"/>
    <col min="12" max="12" width="3.25" style="2" customWidth="1"/>
    <col min="13" max="257" width="9" style="2"/>
    <col min="258" max="258" width="12.625" style="2" customWidth="1"/>
    <col min="259" max="259" width="2.625" style="2" customWidth="1"/>
    <col min="260" max="260" width="12.625" style="2" customWidth="1"/>
    <col min="261" max="261" width="2.625" style="2" customWidth="1"/>
    <col min="262" max="262" width="12.625" style="2" customWidth="1"/>
    <col min="263" max="263" width="2.625" style="2" customWidth="1"/>
    <col min="264" max="266" width="12.625" style="2" customWidth="1"/>
    <col min="267" max="513" width="9" style="2"/>
    <col min="514" max="514" width="12.625" style="2" customWidth="1"/>
    <col min="515" max="515" width="2.625" style="2" customWidth="1"/>
    <col min="516" max="516" width="12.625" style="2" customWidth="1"/>
    <col min="517" max="517" width="2.625" style="2" customWidth="1"/>
    <col min="518" max="518" width="12.625" style="2" customWidth="1"/>
    <col min="519" max="519" width="2.625" style="2" customWidth="1"/>
    <col min="520" max="522" width="12.625" style="2" customWidth="1"/>
    <col min="523" max="769" width="9" style="2"/>
    <col min="770" max="770" width="12.625" style="2" customWidth="1"/>
    <col min="771" max="771" width="2.625" style="2" customWidth="1"/>
    <col min="772" max="772" width="12.625" style="2" customWidth="1"/>
    <col min="773" max="773" width="2.625" style="2" customWidth="1"/>
    <col min="774" max="774" width="12.625" style="2" customWidth="1"/>
    <col min="775" max="775" width="2.625" style="2" customWidth="1"/>
    <col min="776" max="778" width="12.625" style="2" customWidth="1"/>
    <col min="779" max="1025" width="9" style="2"/>
    <col min="1026" max="1026" width="12.625" style="2" customWidth="1"/>
    <col min="1027" max="1027" width="2.625" style="2" customWidth="1"/>
    <col min="1028" max="1028" width="12.625" style="2" customWidth="1"/>
    <col min="1029" max="1029" width="2.625" style="2" customWidth="1"/>
    <col min="1030" max="1030" width="12.625" style="2" customWidth="1"/>
    <col min="1031" max="1031" width="2.625" style="2" customWidth="1"/>
    <col min="1032" max="1034" width="12.625" style="2" customWidth="1"/>
    <col min="1035" max="1281" width="9" style="2"/>
    <col min="1282" max="1282" width="12.625" style="2" customWidth="1"/>
    <col min="1283" max="1283" width="2.625" style="2" customWidth="1"/>
    <col min="1284" max="1284" width="12.625" style="2" customWidth="1"/>
    <col min="1285" max="1285" width="2.625" style="2" customWidth="1"/>
    <col min="1286" max="1286" width="12.625" style="2" customWidth="1"/>
    <col min="1287" max="1287" width="2.625" style="2" customWidth="1"/>
    <col min="1288" max="1290" width="12.625" style="2" customWidth="1"/>
    <col min="1291" max="1537" width="9" style="2"/>
    <col min="1538" max="1538" width="12.625" style="2" customWidth="1"/>
    <col min="1539" max="1539" width="2.625" style="2" customWidth="1"/>
    <col min="1540" max="1540" width="12.625" style="2" customWidth="1"/>
    <col min="1541" max="1541" width="2.625" style="2" customWidth="1"/>
    <col min="1542" max="1542" width="12.625" style="2" customWidth="1"/>
    <col min="1543" max="1543" width="2.625" style="2" customWidth="1"/>
    <col min="1544" max="1546" width="12.625" style="2" customWidth="1"/>
    <col min="1547" max="1793" width="9" style="2"/>
    <col min="1794" max="1794" width="12.625" style="2" customWidth="1"/>
    <col min="1795" max="1795" width="2.625" style="2" customWidth="1"/>
    <col min="1796" max="1796" width="12.625" style="2" customWidth="1"/>
    <col min="1797" max="1797" width="2.625" style="2" customWidth="1"/>
    <col min="1798" max="1798" width="12.625" style="2" customWidth="1"/>
    <col min="1799" max="1799" width="2.625" style="2" customWidth="1"/>
    <col min="1800" max="1802" width="12.625" style="2" customWidth="1"/>
    <col min="1803" max="2049" width="9" style="2"/>
    <col min="2050" max="2050" width="12.625" style="2" customWidth="1"/>
    <col min="2051" max="2051" width="2.625" style="2" customWidth="1"/>
    <col min="2052" max="2052" width="12.625" style="2" customWidth="1"/>
    <col min="2053" max="2053" width="2.625" style="2" customWidth="1"/>
    <col min="2054" max="2054" width="12.625" style="2" customWidth="1"/>
    <col min="2055" max="2055" width="2.625" style="2" customWidth="1"/>
    <col min="2056" max="2058" width="12.625" style="2" customWidth="1"/>
    <col min="2059" max="2305" width="9" style="2"/>
    <col min="2306" max="2306" width="12.625" style="2" customWidth="1"/>
    <col min="2307" max="2307" width="2.625" style="2" customWidth="1"/>
    <col min="2308" max="2308" width="12.625" style="2" customWidth="1"/>
    <col min="2309" max="2309" width="2.625" style="2" customWidth="1"/>
    <col min="2310" max="2310" width="12.625" style="2" customWidth="1"/>
    <col min="2311" max="2311" width="2.625" style="2" customWidth="1"/>
    <col min="2312" max="2314" width="12.625" style="2" customWidth="1"/>
    <col min="2315" max="2561" width="9" style="2"/>
    <col min="2562" max="2562" width="12.625" style="2" customWidth="1"/>
    <col min="2563" max="2563" width="2.625" style="2" customWidth="1"/>
    <col min="2564" max="2564" width="12.625" style="2" customWidth="1"/>
    <col min="2565" max="2565" width="2.625" style="2" customWidth="1"/>
    <col min="2566" max="2566" width="12.625" style="2" customWidth="1"/>
    <col min="2567" max="2567" width="2.625" style="2" customWidth="1"/>
    <col min="2568" max="2570" width="12.625" style="2" customWidth="1"/>
    <col min="2571" max="2817" width="9" style="2"/>
    <col min="2818" max="2818" width="12.625" style="2" customWidth="1"/>
    <col min="2819" max="2819" width="2.625" style="2" customWidth="1"/>
    <col min="2820" max="2820" width="12.625" style="2" customWidth="1"/>
    <col min="2821" max="2821" width="2.625" style="2" customWidth="1"/>
    <col min="2822" max="2822" width="12.625" style="2" customWidth="1"/>
    <col min="2823" max="2823" width="2.625" style="2" customWidth="1"/>
    <col min="2824" max="2826" width="12.625" style="2" customWidth="1"/>
    <col min="2827" max="3073" width="9" style="2"/>
    <col min="3074" max="3074" width="12.625" style="2" customWidth="1"/>
    <col min="3075" max="3075" width="2.625" style="2" customWidth="1"/>
    <col min="3076" max="3076" width="12.625" style="2" customWidth="1"/>
    <col min="3077" max="3077" width="2.625" style="2" customWidth="1"/>
    <col min="3078" max="3078" width="12.625" style="2" customWidth="1"/>
    <col min="3079" max="3079" width="2.625" style="2" customWidth="1"/>
    <col min="3080" max="3082" width="12.625" style="2" customWidth="1"/>
    <col min="3083" max="3329" width="9" style="2"/>
    <col min="3330" max="3330" width="12.625" style="2" customWidth="1"/>
    <col min="3331" max="3331" width="2.625" style="2" customWidth="1"/>
    <col min="3332" max="3332" width="12.625" style="2" customWidth="1"/>
    <col min="3333" max="3333" width="2.625" style="2" customWidth="1"/>
    <col min="3334" max="3334" width="12.625" style="2" customWidth="1"/>
    <col min="3335" max="3335" width="2.625" style="2" customWidth="1"/>
    <col min="3336" max="3338" width="12.625" style="2" customWidth="1"/>
    <col min="3339" max="3585" width="9" style="2"/>
    <col min="3586" max="3586" width="12.625" style="2" customWidth="1"/>
    <col min="3587" max="3587" width="2.625" style="2" customWidth="1"/>
    <col min="3588" max="3588" width="12.625" style="2" customWidth="1"/>
    <col min="3589" max="3589" width="2.625" style="2" customWidth="1"/>
    <col min="3590" max="3590" width="12.625" style="2" customWidth="1"/>
    <col min="3591" max="3591" width="2.625" style="2" customWidth="1"/>
    <col min="3592" max="3594" width="12.625" style="2" customWidth="1"/>
    <col min="3595" max="3841" width="9" style="2"/>
    <col min="3842" max="3842" width="12.625" style="2" customWidth="1"/>
    <col min="3843" max="3843" width="2.625" style="2" customWidth="1"/>
    <col min="3844" max="3844" width="12.625" style="2" customWidth="1"/>
    <col min="3845" max="3845" width="2.625" style="2" customWidth="1"/>
    <col min="3846" max="3846" width="12.625" style="2" customWidth="1"/>
    <col min="3847" max="3847" width="2.625" style="2" customWidth="1"/>
    <col min="3848" max="3850" width="12.625" style="2" customWidth="1"/>
    <col min="3851" max="4097" width="9" style="2"/>
    <col min="4098" max="4098" width="12.625" style="2" customWidth="1"/>
    <col min="4099" max="4099" width="2.625" style="2" customWidth="1"/>
    <col min="4100" max="4100" width="12.625" style="2" customWidth="1"/>
    <col min="4101" max="4101" width="2.625" style="2" customWidth="1"/>
    <col min="4102" max="4102" width="12.625" style="2" customWidth="1"/>
    <col min="4103" max="4103" width="2.625" style="2" customWidth="1"/>
    <col min="4104" max="4106" width="12.625" style="2" customWidth="1"/>
    <col min="4107" max="4353" width="9" style="2"/>
    <col min="4354" max="4354" width="12.625" style="2" customWidth="1"/>
    <col min="4355" max="4355" width="2.625" style="2" customWidth="1"/>
    <col min="4356" max="4356" width="12.625" style="2" customWidth="1"/>
    <col min="4357" max="4357" width="2.625" style="2" customWidth="1"/>
    <col min="4358" max="4358" width="12.625" style="2" customWidth="1"/>
    <col min="4359" max="4359" width="2.625" style="2" customWidth="1"/>
    <col min="4360" max="4362" width="12.625" style="2" customWidth="1"/>
    <col min="4363" max="4609" width="9" style="2"/>
    <col min="4610" max="4610" width="12.625" style="2" customWidth="1"/>
    <col min="4611" max="4611" width="2.625" style="2" customWidth="1"/>
    <col min="4612" max="4612" width="12.625" style="2" customWidth="1"/>
    <col min="4613" max="4613" width="2.625" style="2" customWidth="1"/>
    <col min="4614" max="4614" width="12.625" style="2" customWidth="1"/>
    <col min="4615" max="4615" width="2.625" style="2" customWidth="1"/>
    <col min="4616" max="4618" width="12.625" style="2" customWidth="1"/>
    <col min="4619" max="4865" width="9" style="2"/>
    <col min="4866" max="4866" width="12.625" style="2" customWidth="1"/>
    <col min="4867" max="4867" width="2.625" style="2" customWidth="1"/>
    <col min="4868" max="4868" width="12.625" style="2" customWidth="1"/>
    <col min="4869" max="4869" width="2.625" style="2" customWidth="1"/>
    <col min="4870" max="4870" width="12.625" style="2" customWidth="1"/>
    <col min="4871" max="4871" width="2.625" style="2" customWidth="1"/>
    <col min="4872" max="4874" width="12.625" style="2" customWidth="1"/>
    <col min="4875" max="5121" width="9" style="2"/>
    <col min="5122" max="5122" width="12.625" style="2" customWidth="1"/>
    <col min="5123" max="5123" width="2.625" style="2" customWidth="1"/>
    <col min="5124" max="5124" width="12.625" style="2" customWidth="1"/>
    <col min="5125" max="5125" width="2.625" style="2" customWidth="1"/>
    <col min="5126" max="5126" width="12.625" style="2" customWidth="1"/>
    <col min="5127" max="5127" width="2.625" style="2" customWidth="1"/>
    <col min="5128" max="5130" width="12.625" style="2" customWidth="1"/>
    <col min="5131" max="5377" width="9" style="2"/>
    <col min="5378" max="5378" width="12.625" style="2" customWidth="1"/>
    <col min="5379" max="5379" width="2.625" style="2" customWidth="1"/>
    <col min="5380" max="5380" width="12.625" style="2" customWidth="1"/>
    <col min="5381" max="5381" width="2.625" style="2" customWidth="1"/>
    <col min="5382" max="5382" width="12.625" style="2" customWidth="1"/>
    <col min="5383" max="5383" width="2.625" style="2" customWidth="1"/>
    <col min="5384" max="5386" width="12.625" style="2" customWidth="1"/>
    <col min="5387" max="5633" width="9" style="2"/>
    <col min="5634" max="5634" width="12.625" style="2" customWidth="1"/>
    <col min="5635" max="5635" width="2.625" style="2" customWidth="1"/>
    <col min="5636" max="5636" width="12.625" style="2" customWidth="1"/>
    <col min="5637" max="5637" width="2.625" style="2" customWidth="1"/>
    <col min="5638" max="5638" width="12.625" style="2" customWidth="1"/>
    <col min="5639" max="5639" width="2.625" style="2" customWidth="1"/>
    <col min="5640" max="5642" width="12.625" style="2" customWidth="1"/>
    <col min="5643" max="5889" width="9" style="2"/>
    <col min="5890" max="5890" width="12.625" style="2" customWidth="1"/>
    <col min="5891" max="5891" width="2.625" style="2" customWidth="1"/>
    <col min="5892" max="5892" width="12.625" style="2" customWidth="1"/>
    <col min="5893" max="5893" width="2.625" style="2" customWidth="1"/>
    <col min="5894" max="5894" width="12.625" style="2" customWidth="1"/>
    <col min="5895" max="5895" width="2.625" style="2" customWidth="1"/>
    <col min="5896" max="5898" width="12.625" style="2" customWidth="1"/>
    <col min="5899" max="6145" width="9" style="2"/>
    <col min="6146" max="6146" width="12.625" style="2" customWidth="1"/>
    <col min="6147" max="6147" width="2.625" style="2" customWidth="1"/>
    <col min="6148" max="6148" width="12.625" style="2" customWidth="1"/>
    <col min="6149" max="6149" width="2.625" style="2" customWidth="1"/>
    <col min="6150" max="6150" width="12.625" style="2" customWidth="1"/>
    <col min="6151" max="6151" width="2.625" style="2" customWidth="1"/>
    <col min="6152" max="6154" width="12.625" style="2" customWidth="1"/>
    <col min="6155" max="6401" width="9" style="2"/>
    <col min="6402" max="6402" width="12.625" style="2" customWidth="1"/>
    <col min="6403" max="6403" width="2.625" style="2" customWidth="1"/>
    <col min="6404" max="6404" width="12.625" style="2" customWidth="1"/>
    <col min="6405" max="6405" width="2.625" style="2" customWidth="1"/>
    <col min="6406" max="6406" width="12.625" style="2" customWidth="1"/>
    <col min="6407" max="6407" width="2.625" style="2" customWidth="1"/>
    <col min="6408" max="6410" width="12.625" style="2" customWidth="1"/>
    <col min="6411" max="6657" width="9" style="2"/>
    <col min="6658" max="6658" width="12.625" style="2" customWidth="1"/>
    <col min="6659" max="6659" width="2.625" style="2" customWidth="1"/>
    <col min="6660" max="6660" width="12.625" style="2" customWidth="1"/>
    <col min="6661" max="6661" width="2.625" style="2" customWidth="1"/>
    <col min="6662" max="6662" width="12.625" style="2" customWidth="1"/>
    <col min="6663" max="6663" width="2.625" style="2" customWidth="1"/>
    <col min="6664" max="6666" width="12.625" style="2" customWidth="1"/>
    <col min="6667" max="6913" width="9" style="2"/>
    <col min="6914" max="6914" width="12.625" style="2" customWidth="1"/>
    <col min="6915" max="6915" width="2.625" style="2" customWidth="1"/>
    <col min="6916" max="6916" width="12.625" style="2" customWidth="1"/>
    <col min="6917" max="6917" width="2.625" style="2" customWidth="1"/>
    <col min="6918" max="6918" width="12.625" style="2" customWidth="1"/>
    <col min="6919" max="6919" width="2.625" style="2" customWidth="1"/>
    <col min="6920" max="6922" width="12.625" style="2" customWidth="1"/>
    <col min="6923" max="7169" width="9" style="2"/>
    <col min="7170" max="7170" width="12.625" style="2" customWidth="1"/>
    <col min="7171" max="7171" width="2.625" style="2" customWidth="1"/>
    <col min="7172" max="7172" width="12.625" style="2" customWidth="1"/>
    <col min="7173" max="7173" width="2.625" style="2" customWidth="1"/>
    <col min="7174" max="7174" width="12.625" style="2" customWidth="1"/>
    <col min="7175" max="7175" width="2.625" style="2" customWidth="1"/>
    <col min="7176" max="7178" width="12.625" style="2" customWidth="1"/>
    <col min="7179" max="7425" width="9" style="2"/>
    <col min="7426" max="7426" width="12.625" style="2" customWidth="1"/>
    <col min="7427" max="7427" width="2.625" style="2" customWidth="1"/>
    <col min="7428" max="7428" width="12.625" style="2" customWidth="1"/>
    <col min="7429" max="7429" width="2.625" style="2" customWidth="1"/>
    <col min="7430" max="7430" width="12.625" style="2" customWidth="1"/>
    <col min="7431" max="7431" width="2.625" style="2" customWidth="1"/>
    <col min="7432" max="7434" width="12.625" style="2" customWidth="1"/>
    <col min="7435" max="7681" width="9" style="2"/>
    <col min="7682" max="7682" width="12.625" style="2" customWidth="1"/>
    <col min="7683" max="7683" width="2.625" style="2" customWidth="1"/>
    <col min="7684" max="7684" width="12.625" style="2" customWidth="1"/>
    <col min="7685" max="7685" width="2.625" style="2" customWidth="1"/>
    <col min="7686" max="7686" width="12.625" style="2" customWidth="1"/>
    <col min="7687" max="7687" width="2.625" style="2" customWidth="1"/>
    <col min="7688" max="7690" width="12.625" style="2" customWidth="1"/>
    <col min="7691" max="7937" width="9" style="2"/>
    <col min="7938" max="7938" width="12.625" style="2" customWidth="1"/>
    <col min="7939" max="7939" width="2.625" style="2" customWidth="1"/>
    <col min="7940" max="7940" width="12.625" style="2" customWidth="1"/>
    <col min="7941" max="7941" width="2.625" style="2" customWidth="1"/>
    <col min="7942" max="7942" width="12.625" style="2" customWidth="1"/>
    <col min="7943" max="7943" width="2.625" style="2" customWidth="1"/>
    <col min="7944" max="7946" width="12.625" style="2" customWidth="1"/>
    <col min="7947" max="8193" width="9" style="2"/>
    <col min="8194" max="8194" width="12.625" style="2" customWidth="1"/>
    <col min="8195" max="8195" width="2.625" style="2" customWidth="1"/>
    <col min="8196" max="8196" width="12.625" style="2" customWidth="1"/>
    <col min="8197" max="8197" width="2.625" style="2" customWidth="1"/>
    <col min="8198" max="8198" width="12.625" style="2" customWidth="1"/>
    <col min="8199" max="8199" width="2.625" style="2" customWidth="1"/>
    <col min="8200" max="8202" width="12.625" style="2" customWidth="1"/>
    <col min="8203" max="8449" width="9" style="2"/>
    <col min="8450" max="8450" width="12.625" style="2" customWidth="1"/>
    <col min="8451" max="8451" width="2.625" style="2" customWidth="1"/>
    <col min="8452" max="8452" width="12.625" style="2" customWidth="1"/>
    <col min="8453" max="8453" width="2.625" style="2" customWidth="1"/>
    <col min="8454" max="8454" width="12.625" style="2" customWidth="1"/>
    <col min="8455" max="8455" width="2.625" style="2" customWidth="1"/>
    <col min="8456" max="8458" width="12.625" style="2" customWidth="1"/>
    <col min="8459" max="8705" width="9" style="2"/>
    <col min="8706" max="8706" width="12.625" style="2" customWidth="1"/>
    <col min="8707" max="8707" width="2.625" style="2" customWidth="1"/>
    <col min="8708" max="8708" width="12.625" style="2" customWidth="1"/>
    <col min="8709" max="8709" width="2.625" style="2" customWidth="1"/>
    <col min="8710" max="8710" width="12.625" style="2" customWidth="1"/>
    <col min="8711" max="8711" width="2.625" style="2" customWidth="1"/>
    <col min="8712" max="8714" width="12.625" style="2" customWidth="1"/>
    <col min="8715" max="8961" width="9" style="2"/>
    <col min="8962" max="8962" width="12.625" style="2" customWidth="1"/>
    <col min="8963" max="8963" width="2.625" style="2" customWidth="1"/>
    <col min="8964" max="8964" width="12.625" style="2" customWidth="1"/>
    <col min="8965" max="8965" width="2.625" style="2" customWidth="1"/>
    <col min="8966" max="8966" width="12.625" style="2" customWidth="1"/>
    <col min="8967" max="8967" width="2.625" style="2" customWidth="1"/>
    <col min="8968" max="8970" width="12.625" style="2" customWidth="1"/>
    <col min="8971" max="9217" width="9" style="2"/>
    <col min="9218" max="9218" width="12.625" style="2" customWidth="1"/>
    <col min="9219" max="9219" width="2.625" style="2" customWidth="1"/>
    <col min="9220" max="9220" width="12.625" style="2" customWidth="1"/>
    <col min="9221" max="9221" width="2.625" style="2" customWidth="1"/>
    <col min="9222" max="9222" width="12.625" style="2" customWidth="1"/>
    <col min="9223" max="9223" width="2.625" style="2" customWidth="1"/>
    <col min="9224" max="9226" width="12.625" style="2" customWidth="1"/>
    <col min="9227" max="9473" width="9" style="2"/>
    <col min="9474" max="9474" width="12.625" style="2" customWidth="1"/>
    <col min="9475" max="9475" width="2.625" style="2" customWidth="1"/>
    <col min="9476" max="9476" width="12.625" style="2" customWidth="1"/>
    <col min="9477" max="9477" width="2.625" style="2" customWidth="1"/>
    <col min="9478" max="9478" width="12.625" style="2" customWidth="1"/>
    <col min="9479" max="9479" width="2.625" style="2" customWidth="1"/>
    <col min="9480" max="9482" width="12.625" style="2" customWidth="1"/>
    <col min="9483" max="9729" width="9" style="2"/>
    <col min="9730" max="9730" width="12.625" style="2" customWidth="1"/>
    <col min="9731" max="9731" width="2.625" style="2" customWidth="1"/>
    <col min="9732" max="9732" width="12.625" style="2" customWidth="1"/>
    <col min="9733" max="9733" width="2.625" style="2" customWidth="1"/>
    <col min="9734" max="9734" width="12.625" style="2" customWidth="1"/>
    <col min="9735" max="9735" width="2.625" style="2" customWidth="1"/>
    <col min="9736" max="9738" width="12.625" style="2" customWidth="1"/>
    <col min="9739" max="9985" width="9" style="2"/>
    <col min="9986" max="9986" width="12.625" style="2" customWidth="1"/>
    <col min="9987" max="9987" width="2.625" style="2" customWidth="1"/>
    <col min="9988" max="9988" width="12.625" style="2" customWidth="1"/>
    <col min="9989" max="9989" width="2.625" style="2" customWidth="1"/>
    <col min="9990" max="9990" width="12.625" style="2" customWidth="1"/>
    <col min="9991" max="9991" width="2.625" style="2" customWidth="1"/>
    <col min="9992" max="9994" width="12.625" style="2" customWidth="1"/>
    <col min="9995" max="10241" width="9" style="2"/>
    <col min="10242" max="10242" width="12.625" style="2" customWidth="1"/>
    <col min="10243" max="10243" width="2.625" style="2" customWidth="1"/>
    <col min="10244" max="10244" width="12.625" style="2" customWidth="1"/>
    <col min="10245" max="10245" width="2.625" style="2" customWidth="1"/>
    <col min="10246" max="10246" width="12.625" style="2" customWidth="1"/>
    <col min="10247" max="10247" width="2.625" style="2" customWidth="1"/>
    <col min="10248" max="10250" width="12.625" style="2" customWidth="1"/>
    <col min="10251" max="10497" width="9" style="2"/>
    <col min="10498" max="10498" width="12.625" style="2" customWidth="1"/>
    <col min="10499" max="10499" width="2.625" style="2" customWidth="1"/>
    <col min="10500" max="10500" width="12.625" style="2" customWidth="1"/>
    <col min="10501" max="10501" width="2.625" style="2" customWidth="1"/>
    <col min="10502" max="10502" width="12.625" style="2" customWidth="1"/>
    <col min="10503" max="10503" width="2.625" style="2" customWidth="1"/>
    <col min="10504" max="10506" width="12.625" style="2" customWidth="1"/>
    <col min="10507" max="10753" width="9" style="2"/>
    <col min="10754" max="10754" width="12.625" style="2" customWidth="1"/>
    <col min="10755" max="10755" width="2.625" style="2" customWidth="1"/>
    <col min="10756" max="10756" width="12.625" style="2" customWidth="1"/>
    <col min="10757" max="10757" width="2.625" style="2" customWidth="1"/>
    <col min="10758" max="10758" width="12.625" style="2" customWidth="1"/>
    <col min="10759" max="10759" width="2.625" style="2" customWidth="1"/>
    <col min="10760" max="10762" width="12.625" style="2" customWidth="1"/>
    <col min="10763" max="11009" width="9" style="2"/>
    <col min="11010" max="11010" width="12.625" style="2" customWidth="1"/>
    <col min="11011" max="11011" width="2.625" style="2" customWidth="1"/>
    <col min="11012" max="11012" width="12.625" style="2" customWidth="1"/>
    <col min="11013" max="11013" width="2.625" style="2" customWidth="1"/>
    <col min="11014" max="11014" width="12.625" style="2" customWidth="1"/>
    <col min="11015" max="11015" width="2.625" style="2" customWidth="1"/>
    <col min="11016" max="11018" width="12.625" style="2" customWidth="1"/>
    <col min="11019" max="11265" width="9" style="2"/>
    <col min="11266" max="11266" width="12.625" style="2" customWidth="1"/>
    <col min="11267" max="11267" width="2.625" style="2" customWidth="1"/>
    <col min="11268" max="11268" width="12.625" style="2" customWidth="1"/>
    <col min="11269" max="11269" width="2.625" style="2" customWidth="1"/>
    <col min="11270" max="11270" width="12.625" style="2" customWidth="1"/>
    <col min="11271" max="11271" width="2.625" style="2" customWidth="1"/>
    <col min="11272" max="11274" width="12.625" style="2" customWidth="1"/>
    <col min="11275" max="11521" width="9" style="2"/>
    <col min="11522" max="11522" width="12.625" style="2" customWidth="1"/>
    <col min="11523" max="11523" width="2.625" style="2" customWidth="1"/>
    <col min="11524" max="11524" width="12.625" style="2" customWidth="1"/>
    <col min="11525" max="11525" width="2.625" style="2" customWidth="1"/>
    <col min="11526" max="11526" width="12.625" style="2" customWidth="1"/>
    <col min="11527" max="11527" width="2.625" style="2" customWidth="1"/>
    <col min="11528" max="11530" width="12.625" style="2" customWidth="1"/>
    <col min="11531" max="11777" width="9" style="2"/>
    <col min="11778" max="11778" width="12.625" style="2" customWidth="1"/>
    <col min="11779" max="11779" width="2.625" style="2" customWidth="1"/>
    <col min="11780" max="11780" width="12.625" style="2" customWidth="1"/>
    <col min="11781" max="11781" width="2.625" style="2" customWidth="1"/>
    <col min="11782" max="11782" width="12.625" style="2" customWidth="1"/>
    <col min="11783" max="11783" width="2.625" style="2" customWidth="1"/>
    <col min="11784" max="11786" width="12.625" style="2" customWidth="1"/>
    <col min="11787" max="12033" width="9" style="2"/>
    <col min="12034" max="12034" width="12.625" style="2" customWidth="1"/>
    <col min="12035" max="12035" width="2.625" style="2" customWidth="1"/>
    <col min="12036" max="12036" width="12.625" style="2" customWidth="1"/>
    <col min="12037" max="12037" width="2.625" style="2" customWidth="1"/>
    <col min="12038" max="12038" width="12.625" style="2" customWidth="1"/>
    <col min="12039" max="12039" width="2.625" style="2" customWidth="1"/>
    <col min="12040" max="12042" width="12.625" style="2" customWidth="1"/>
    <col min="12043" max="12289" width="9" style="2"/>
    <col min="12290" max="12290" width="12.625" style="2" customWidth="1"/>
    <col min="12291" max="12291" width="2.625" style="2" customWidth="1"/>
    <col min="12292" max="12292" width="12.625" style="2" customWidth="1"/>
    <col min="12293" max="12293" width="2.625" style="2" customWidth="1"/>
    <col min="12294" max="12294" width="12.625" style="2" customWidth="1"/>
    <col min="12295" max="12295" width="2.625" style="2" customWidth="1"/>
    <col min="12296" max="12298" width="12.625" style="2" customWidth="1"/>
    <col min="12299" max="12545" width="9" style="2"/>
    <col min="12546" max="12546" width="12.625" style="2" customWidth="1"/>
    <col min="12547" max="12547" width="2.625" style="2" customWidth="1"/>
    <col min="12548" max="12548" width="12.625" style="2" customWidth="1"/>
    <col min="12549" max="12549" width="2.625" style="2" customWidth="1"/>
    <col min="12550" max="12550" width="12.625" style="2" customWidth="1"/>
    <col min="12551" max="12551" width="2.625" style="2" customWidth="1"/>
    <col min="12552" max="12554" width="12.625" style="2" customWidth="1"/>
    <col min="12555" max="12801" width="9" style="2"/>
    <col min="12802" max="12802" width="12.625" style="2" customWidth="1"/>
    <col min="12803" max="12803" width="2.625" style="2" customWidth="1"/>
    <col min="12804" max="12804" width="12.625" style="2" customWidth="1"/>
    <col min="12805" max="12805" width="2.625" style="2" customWidth="1"/>
    <col min="12806" max="12806" width="12.625" style="2" customWidth="1"/>
    <col min="12807" max="12807" width="2.625" style="2" customWidth="1"/>
    <col min="12808" max="12810" width="12.625" style="2" customWidth="1"/>
    <col min="12811" max="13057" width="9" style="2"/>
    <col min="13058" max="13058" width="12.625" style="2" customWidth="1"/>
    <col min="13059" max="13059" width="2.625" style="2" customWidth="1"/>
    <col min="13060" max="13060" width="12.625" style="2" customWidth="1"/>
    <col min="13061" max="13061" width="2.625" style="2" customWidth="1"/>
    <col min="13062" max="13062" width="12.625" style="2" customWidth="1"/>
    <col min="13063" max="13063" width="2.625" style="2" customWidth="1"/>
    <col min="13064" max="13066" width="12.625" style="2" customWidth="1"/>
    <col min="13067" max="13313" width="9" style="2"/>
    <col min="13314" max="13314" width="12.625" style="2" customWidth="1"/>
    <col min="13315" max="13315" width="2.625" style="2" customWidth="1"/>
    <col min="13316" max="13316" width="12.625" style="2" customWidth="1"/>
    <col min="13317" max="13317" width="2.625" style="2" customWidth="1"/>
    <col min="13318" max="13318" width="12.625" style="2" customWidth="1"/>
    <col min="13319" max="13319" width="2.625" style="2" customWidth="1"/>
    <col min="13320" max="13322" width="12.625" style="2" customWidth="1"/>
    <col min="13323" max="13569" width="9" style="2"/>
    <col min="13570" max="13570" width="12.625" style="2" customWidth="1"/>
    <col min="13571" max="13571" width="2.625" style="2" customWidth="1"/>
    <col min="13572" max="13572" width="12.625" style="2" customWidth="1"/>
    <col min="13573" max="13573" width="2.625" style="2" customWidth="1"/>
    <col min="13574" max="13574" width="12.625" style="2" customWidth="1"/>
    <col min="13575" max="13575" width="2.625" style="2" customWidth="1"/>
    <col min="13576" max="13578" width="12.625" style="2" customWidth="1"/>
    <col min="13579" max="13825" width="9" style="2"/>
    <col min="13826" max="13826" width="12.625" style="2" customWidth="1"/>
    <col min="13827" max="13827" width="2.625" style="2" customWidth="1"/>
    <col min="13828" max="13828" width="12.625" style="2" customWidth="1"/>
    <col min="13829" max="13829" width="2.625" style="2" customWidth="1"/>
    <col min="13830" max="13830" width="12.625" style="2" customWidth="1"/>
    <col min="13831" max="13831" width="2.625" style="2" customWidth="1"/>
    <col min="13832" max="13834" width="12.625" style="2" customWidth="1"/>
    <col min="13835" max="14081" width="9" style="2"/>
    <col min="14082" max="14082" width="12.625" style="2" customWidth="1"/>
    <col min="14083" max="14083" width="2.625" style="2" customWidth="1"/>
    <col min="14084" max="14084" width="12.625" style="2" customWidth="1"/>
    <col min="14085" max="14085" width="2.625" style="2" customWidth="1"/>
    <col min="14086" max="14086" width="12.625" style="2" customWidth="1"/>
    <col min="14087" max="14087" width="2.625" style="2" customWidth="1"/>
    <col min="14088" max="14090" width="12.625" style="2" customWidth="1"/>
    <col min="14091" max="14337" width="9" style="2"/>
    <col min="14338" max="14338" width="12.625" style="2" customWidth="1"/>
    <col min="14339" max="14339" width="2.625" style="2" customWidth="1"/>
    <col min="14340" max="14340" width="12.625" style="2" customWidth="1"/>
    <col min="14341" max="14341" width="2.625" style="2" customWidth="1"/>
    <col min="14342" max="14342" width="12.625" style="2" customWidth="1"/>
    <col min="14343" max="14343" width="2.625" style="2" customWidth="1"/>
    <col min="14344" max="14346" width="12.625" style="2" customWidth="1"/>
    <col min="14347" max="14593" width="9" style="2"/>
    <col min="14594" max="14594" width="12.625" style="2" customWidth="1"/>
    <col min="14595" max="14595" width="2.625" style="2" customWidth="1"/>
    <col min="14596" max="14596" width="12.625" style="2" customWidth="1"/>
    <col min="14597" max="14597" width="2.625" style="2" customWidth="1"/>
    <col min="14598" max="14598" width="12.625" style="2" customWidth="1"/>
    <col min="14599" max="14599" width="2.625" style="2" customWidth="1"/>
    <col min="14600" max="14602" width="12.625" style="2" customWidth="1"/>
    <col min="14603" max="14849" width="9" style="2"/>
    <col min="14850" max="14850" width="12.625" style="2" customWidth="1"/>
    <col min="14851" max="14851" width="2.625" style="2" customWidth="1"/>
    <col min="14852" max="14852" width="12.625" style="2" customWidth="1"/>
    <col min="14853" max="14853" width="2.625" style="2" customWidth="1"/>
    <col min="14854" max="14854" width="12.625" style="2" customWidth="1"/>
    <col min="14855" max="14855" width="2.625" style="2" customWidth="1"/>
    <col min="14856" max="14858" width="12.625" style="2" customWidth="1"/>
    <col min="14859" max="15105" width="9" style="2"/>
    <col min="15106" max="15106" width="12.625" style="2" customWidth="1"/>
    <col min="15107" max="15107" width="2.625" style="2" customWidth="1"/>
    <col min="15108" max="15108" width="12.625" style="2" customWidth="1"/>
    <col min="15109" max="15109" width="2.625" style="2" customWidth="1"/>
    <col min="15110" max="15110" width="12.625" style="2" customWidth="1"/>
    <col min="15111" max="15111" width="2.625" style="2" customWidth="1"/>
    <col min="15112" max="15114" width="12.625" style="2" customWidth="1"/>
    <col min="15115" max="15361" width="9" style="2"/>
    <col min="15362" max="15362" width="12.625" style="2" customWidth="1"/>
    <col min="15363" max="15363" width="2.625" style="2" customWidth="1"/>
    <col min="15364" max="15364" width="12.625" style="2" customWidth="1"/>
    <col min="15365" max="15365" width="2.625" style="2" customWidth="1"/>
    <col min="15366" max="15366" width="12.625" style="2" customWidth="1"/>
    <col min="15367" max="15367" width="2.625" style="2" customWidth="1"/>
    <col min="15368" max="15370" width="12.625" style="2" customWidth="1"/>
    <col min="15371" max="15617" width="9" style="2"/>
    <col min="15618" max="15618" width="12.625" style="2" customWidth="1"/>
    <col min="15619" max="15619" width="2.625" style="2" customWidth="1"/>
    <col min="15620" max="15620" width="12.625" style="2" customWidth="1"/>
    <col min="15621" max="15621" width="2.625" style="2" customWidth="1"/>
    <col min="15622" max="15622" width="12.625" style="2" customWidth="1"/>
    <col min="15623" max="15623" width="2.625" style="2" customWidth="1"/>
    <col min="15624" max="15626" width="12.625" style="2" customWidth="1"/>
    <col min="15627" max="15873" width="9" style="2"/>
    <col min="15874" max="15874" width="12.625" style="2" customWidth="1"/>
    <col min="15875" max="15875" width="2.625" style="2" customWidth="1"/>
    <col min="15876" max="15876" width="12.625" style="2" customWidth="1"/>
    <col min="15877" max="15877" width="2.625" style="2" customWidth="1"/>
    <col min="15878" max="15878" width="12.625" style="2" customWidth="1"/>
    <col min="15879" max="15879" width="2.625" style="2" customWidth="1"/>
    <col min="15880" max="15882" width="12.625" style="2" customWidth="1"/>
    <col min="15883" max="16129" width="9" style="2"/>
    <col min="16130" max="16130" width="12.625" style="2" customWidth="1"/>
    <col min="16131" max="16131" width="2.625" style="2" customWidth="1"/>
    <col min="16132" max="16132" width="12.625" style="2" customWidth="1"/>
    <col min="16133" max="16133" width="2.625" style="2" customWidth="1"/>
    <col min="16134" max="16134" width="12.625" style="2" customWidth="1"/>
    <col min="16135" max="16135" width="2.625" style="2" customWidth="1"/>
    <col min="16136" max="16138" width="12.625" style="2" customWidth="1"/>
    <col min="16139" max="16384" width="9" style="2"/>
  </cols>
  <sheetData>
    <row r="1" spans="1:12" s="1" customFormat="1" ht="13.5" customHeight="1">
      <c r="B1" s="404" t="s">
        <v>283</v>
      </c>
      <c r="C1" s="5"/>
      <c r="D1" s="5"/>
      <c r="E1" s="404" t="s">
        <v>284</v>
      </c>
      <c r="G1" s="454" t="s">
        <v>285</v>
      </c>
      <c r="H1" s="455"/>
      <c r="I1" s="7"/>
      <c r="J1" s="454" t="s">
        <v>286</v>
      </c>
      <c r="K1" s="455"/>
    </row>
    <row r="2" spans="1:12" s="1" customFormat="1" ht="13.5">
      <c r="B2" s="405"/>
      <c r="C2" s="5"/>
      <c r="D2" s="5"/>
      <c r="E2" s="405"/>
      <c r="G2" s="13" t="s">
        <v>287</v>
      </c>
      <c r="H2" s="14" t="s">
        <v>288</v>
      </c>
      <c r="I2" s="7"/>
      <c r="J2" s="13" t="s">
        <v>289</v>
      </c>
      <c r="K2" s="14" t="s">
        <v>290</v>
      </c>
    </row>
    <row r="3" spans="1:12" s="1" customFormat="1" ht="13.5">
      <c r="B3" s="4"/>
      <c r="C3" s="6"/>
      <c r="D3" s="6"/>
      <c r="E3" s="4"/>
      <c r="F3" s="7"/>
      <c r="G3" s="8"/>
      <c r="H3" s="9"/>
      <c r="I3" s="7"/>
      <c r="J3" s="8"/>
      <c r="K3" s="9"/>
      <c r="L3" s="7"/>
    </row>
    <row r="4" spans="1:12" ht="13.5">
      <c r="E4" s="3" t="s">
        <v>507</v>
      </c>
      <c r="G4" s="3" t="s">
        <v>292</v>
      </c>
      <c r="I4" s="408" t="s">
        <v>473</v>
      </c>
      <c r="J4" s="408"/>
      <c r="K4" s="408"/>
    </row>
    <row r="5" spans="1:12" ht="13.5" customHeight="1">
      <c r="B5" s="387" t="s">
        <v>10</v>
      </c>
      <c r="E5" s="460" t="s">
        <v>5</v>
      </c>
      <c r="F5" s="461"/>
      <c r="G5" s="392" t="s">
        <v>322</v>
      </c>
      <c r="H5" s="391"/>
      <c r="I5" s="391"/>
      <c r="J5" s="391"/>
      <c r="K5" s="391"/>
    </row>
    <row r="6" spans="1:12" ht="13.5">
      <c r="B6" s="388"/>
      <c r="E6" s="390" t="s">
        <v>6</v>
      </c>
      <c r="F6" s="391"/>
      <c r="G6" s="393" t="s">
        <v>323</v>
      </c>
      <c r="H6" s="394"/>
      <c r="I6" s="394"/>
      <c r="J6" s="394"/>
      <c r="K6" s="395"/>
    </row>
    <row r="7" spans="1:12" ht="13.5">
      <c r="B7" s="388"/>
      <c r="E7" s="391"/>
      <c r="F7" s="391"/>
      <c r="G7" s="396"/>
      <c r="H7" s="397"/>
      <c r="I7" s="397"/>
      <c r="J7" s="397"/>
      <c r="K7" s="398"/>
    </row>
    <row r="8" spans="1:12" ht="13.5">
      <c r="B8" s="389"/>
      <c r="E8" s="391"/>
      <c r="F8" s="391"/>
      <c r="G8" s="396"/>
      <c r="H8" s="397"/>
      <c r="I8" s="397"/>
      <c r="J8" s="397"/>
      <c r="K8" s="398"/>
    </row>
    <row r="9" spans="1:12" ht="13.5">
      <c r="E9" s="391"/>
      <c r="F9" s="391"/>
      <c r="G9" s="399"/>
      <c r="H9" s="400"/>
      <c r="I9" s="400"/>
      <c r="J9" s="400"/>
      <c r="K9" s="401"/>
    </row>
    <row r="10" spans="1:12" ht="13.5">
      <c r="A10" s="139" t="s">
        <v>1033</v>
      </c>
    </row>
    <row r="11" spans="1:12" ht="13.5">
      <c r="A11" s="65" t="s">
        <v>833</v>
      </c>
      <c r="B11" s="427" t="s">
        <v>7</v>
      </c>
      <c r="C11" s="427"/>
      <c r="D11" s="67" t="s">
        <v>834</v>
      </c>
      <c r="E11" s="427" t="s">
        <v>8</v>
      </c>
      <c r="F11" s="427"/>
      <c r="G11" s="427"/>
      <c r="H11" s="427"/>
      <c r="I11" s="427"/>
      <c r="J11" s="427"/>
      <c r="K11" s="427"/>
    </row>
    <row r="12" spans="1:12" ht="24.95" customHeight="1">
      <c r="A12" s="66"/>
      <c r="B12" s="393" t="s">
        <v>383</v>
      </c>
      <c r="C12" s="428"/>
      <c r="D12" s="133"/>
      <c r="E12" s="381" t="s">
        <v>445</v>
      </c>
      <c r="F12" s="382"/>
      <c r="G12" s="382"/>
      <c r="H12" s="382"/>
      <c r="I12" s="382"/>
      <c r="J12" s="382"/>
      <c r="K12" s="383"/>
    </row>
    <row r="13" spans="1:12" ht="24.95" customHeight="1">
      <c r="A13" s="66"/>
      <c r="B13" s="429"/>
      <c r="C13" s="430"/>
      <c r="D13" s="134"/>
      <c r="E13" s="384" t="s">
        <v>446</v>
      </c>
      <c r="F13" s="385"/>
      <c r="G13" s="385"/>
      <c r="H13" s="385"/>
      <c r="I13" s="385"/>
      <c r="J13" s="385"/>
      <c r="K13" s="386"/>
    </row>
    <row r="14" spans="1:12" ht="24.95" customHeight="1">
      <c r="A14" s="66"/>
      <c r="B14" s="429"/>
      <c r="C14" s="430"/>
      <c r="D14" s="134"/>
      <c r="E14" s="384" t="s">
        <v>447</v>
      </c>
      <c r="F14" s="385"/>
      <c r="G14" s="385"/>
      <c r="H14" s="385"/>
      <c r="I14" s="385"/>
      <c r="J14" s="385"/>
      <c r="K14" s="386"/>
    </row>
    <row r="15" spans="1:12" ht="24.95" customHeight="1">
      <c r="A15" s="66"/>
      <c r="B15" s="429"/>
      <c r="C15" s="430"/>
      <c r="D15" s="134"/>
      <c r="E15" s="384" t="s">
        <v>448</v>
      </c>
      <c r="F15" s="385"/>
      <c r="G15" s="385"/>
      <c r="H15" s="385"/>
      <c r="I15" s="385"/>
      <c r="J15" s="385"/>
      <c r="K15" s="386"/>
    </row>
    <row r="16" spans="1:12" ht="24.95" customHeight="1">
      <c r="A16" s="66"/>
      <c r="B16" s="429"/>
      <c r="C16" s="430"/>
      <c r="D16" s="134"/>
      <c r="E16" s="365"/>
      <c r="F16" s="366"/>
      <c r="G16" s="366"/>
      <c r="H16" s="366"/>
      <c r="I16" s="366"/>
      <c r="J16" s="366"/>
      <c r="K16" s="367"/>
    </row>
    <row r="17" spans="1:11" ht="24.95" customHeight="1">
      <c r="A17" s="66"/>
      <c r="B17" s="431"/>
      <c r="C17" s="430"/>
      <c r="D17" s="134"/>
      <c r="E17" s="365"/>
      <c r="F17" s="366"/>
      <c r="G17" s="366"/>
      <c r="H17" s="366"/>
      <c r="I17" s="366"/>
      <c r="J17" s="366"/>
      <c r="K17" s="367"/>
    </row>
    <row r="18" spans="1:11" ht="24.95" customHeight="1">
      <c r="A18" s="66"/>
      <c r="B18" s="431"/>
      <c r="C18" s="430"/>
      <c r="D18" s="134"/>
      <c r="E18" s="362"/>
      <c r="F18" s="363"/>
      <c r="G18" s="363"/>
      <c r="H18" s="363"/>
      <c r="I18" s="363"/>
      <c r="J18" s="363"/>
      <c r="K18" s="364"/>
    </row>
    <row r="19" spans="1:11" ht="24.95" customHeight="1">
      <c r="A19" s="66"/>
      <c r="B19" s="431"/>
      <c r="C19" s="430"/>
      <c r="D19" s="134"/>
      <c r="E19" s="365"/>
      <c r="F19" s="366"/>
      <c r="G19" s="366"/>
      <c r="H19" s="366"/>
      <c r="I19" s="366"/>
      <c r="J19" s="366"/>
      <c r="K19" s="367"/>
    </row>
    <row r="20" spans="1:11" ht="24.95" customHeight="1">
      <c r="A20" s="66"/>
      <c r="B20" s="431"/>
      <c r="C20" s="430"/>
      <c r="D20" s="134"/>
      <c r="E20" s="368"/>
      <c r="F20" s="369"/>
      <c r="G20" s="369"/>
      <c r="H20" s="369"/>
      <c r="I20" s="369"/>
      <c r="J20" s="369"/>
      <c r="K20" s="370"/>
    </row>
    <row r="21" spans="1:11" ht="24.95" customHeight="1">
      <c r="A21" s="66"/>
      <c r="B21" s="393" t="s">
        <v>388</v>
      </c>
      <c r="C21" s="428"/>
      <c r="D21" s="133"/>
      <c r="E21" s="381" t="s">
        <v>450</v>
      </c>
      <c r="F21" s="382"/>
      <c r="G21" s="382"/>
      <c r="H21" s="382"/>
      <c r="I21" s="382"/>
      <c r="J21" s="382"/>
      <c r="K21" s="383"/>
    </row>
    <row r="22" spans="1:11" ht="24.95" customHeight="1">
      <c r="A22" s="66"/>
      <c r="B22" s="429"/>
      <c r="C22" s="430"/>
      <c r="D22" s="134"/>
      <c r="E22" s="384" t="s">
        <v>451</v>
      </c>
      <c r="F22" s="385"/>
      <c r="G22" s="385"/>
      <c r="H22" s="385"/>
      <c r="I22" s="385"/>
      <c r="J22" s="385"/>
      <c r="K22" s="386"/>
    </row>
    <row r="23" spans="1:11" ht="24.95" customHeight="1">
      <c r="A23" s="66"/>
      <c r="B23" s="429"/>
      <c r="C23" s="430"/>
      <c r="D23" s="134"/>
      <c r="E23" s="384" t="s">
        <v>452</v>
      </c>
      <c r="F23" s="385"/>
      <c r="G23" s="385"/>
      <c r="H23" s="385"/>
      <c r="I23" s="385"/>
      <c r="J23" s="385"/>
      <c r="K23" s="386"/>
    </row>
    <row r="24" spans="1:11" ht="24.95" customHeight="1">
      <c r="A24" s="66"/>
      <c r="B24" s="429"/>
      <c r="C24" s="430"/>
      <c r="D24" s="134"/>
      <c r="E24" s="365"/>
      <c r="F24" s="366"/>
      <c r="G24" s="366"/>
      <c r="H24" s="366"/>
      <c r="I24" s="366"/>
      <c r="J24" s="366"/>
      <c r="K24" s="367"/>
    </row>
    <row r="25" spans="1:11" ht="24.95" customHeight="1">
      <c r="A25" s="66"/>
      <c r="B25" s="429"/>
      <c r="C25" s="430"/>
      <c r="D25" s="134"/>
      <c r="E25" s="365"/>
      <c r="F25" s="366"/>
      <c r="G25" s="366"/>
      <c r="H25" s="366"/>
      <c r="I25" s="366"/>
      <c r="J25" s="366"/>
      <c r="K25" s="367"/>
    </row>
    <row r="26" spans="1:11" ht="24.95" customHeight="1">
      <c r="A26" s="66"/>
      <c r="B26" s="431"/>
      <c r="C26" s="430"/>
      <c r="D26" s="134"/>
      <c r="E26" s="365"/>
      <c r="F26" s="366"/>
      <c r="G26" s="366"/>
      <c r="H26" s="366"/>
      <c r="I26" s="366"/>
      <c r="J26" s="366"/>
      <c r="K26" s="367"/>
    </row>
    <row r="27" spans="1:11" ht="24.95" customHeight="1">
      <c r="A27" s="66"/>
      <c r="B27" s="431"/>
      <c r="C27" s="430"/>
      <c r="D27" s="134"/>
      <c r="E27" s="362"/>
      <c r="F27" s="363"/>
      <c r="G27" s="363"/>
      <c r="H27" s="363"/>
      <c r="I27" s="363"/>
      <c r="J27" s="363"/>
      <c r="K27" s="364"/>
    </row>
    <row r="28" spans="1:11" ht="24.95" customHeight="1">
      <c r="A28" s="66"/>
      <c r="B28" s="431"/>
      <c r="C28" s="430"/>
      <c r="D28" s="134"/>
      <c r="E28" s="365"/>
      <c r="F28" s="366"/>
      <c r="G28" s="366"/>
      <c r="H28" s="366"/>
      <c r="I28" s="366"/>
      <c r="J28" s="366"/>
      <c r="K28" s="367"/>
    </row>
    <row r="29" spans="1:11" ht="24.95" customHeight="1">
      <c r="A29" s="66"/>
      <c r="B29" s="432"/>
      <c r="C29" s="433"/>
      <c r="D29" s="135"/>
      <c r="E29" s="368"/>
      <c r="F29" s="369"/>
      <c r="G29" s="369"/>
      <c r="H29" s="369"/>
      <c r="I29" s="369"/>
      <c r="J29" s="369"/>
      <c r="K29" s="370"/>
    </row>
    <row r="30" spans="1:11" ht="24.95" customHeight="1">
      <c r="A30" s="66"/>
      <c r="B30" s="429" t="s">
        <v>334</v>
      </c>
      <c r="C30" s="430"/>
      <c r="D30" s="134"/>
      <c r="E30" s="381" t="s">
        <v>454</v>
      </c>
      <c r="F30" s="382"/>
      <c r="G30" s="382"/>
      <c r="H30" s="382"/>
      <c r="I30" s="382"/>
      <c r="J30" s="382"/>
      <c r="K30" s="383"/>
    </row>
    <row r="31" spans="1:11" ht="24.95" customHeight="1">
      <c r="A31" s="66"/>
      <c r="B31" s="429"/>
      <c r="C31" s="430"/>
      <c r="D31" s="134"/>
      <c r="E31" s="384" t="s">
        <v>455</v>
      </c>
      <c r="F31" s="385"/>
      <c r="G31" s="385"/>
      <c r="H31" s="385"/>
      <c r="I31" s="385"/>
      <c r="J31" s="385"/>
      <c r="K31" s="386"/>
    </row>
    <row r="32" spans="1:11" ht="24.95" customHeight="1">
      <c r="A32" s="66"/>
      <c r="B32" s="429"/>
      <c r="C32" s="430"/>
      <c r="D32" s="134"/>
      <c r="E32" s="384" t="s">
        <v>456</v>
      </c>
      <c r="F32" s="385"/>
      <c r="G32" s="385"/>
      <c r="H32" s="385"/>
      <c r="I32" s="385"/>
      <c r="J32" s="385"/>
      <c r="K32" s="386"/>
    </row>
    <row r="33" spans="1:11" ht="24.95" customHeight="1">
      <c r="A33" s="66"/>
      <c r="B33" s="429"/>
      <c r="C33" s="430"/>
      <c r="D33" s="134"/>
      <c r="E33" s="434"/>
      <c r="F33" s="435"/>
      <c r="G33" s="435"/>
      <c r="H33" s="435"/>
      <c r="I33" s="435"/>
      <c r="J33" s="435"/>
      <c r="K33" s="436"/>
    </row>
    <row r="34" spans="1:11" ht="24.95" customHeight="1">
      <c r="A34" s="66"/>
      <c r="B34" s="429"/>
      <c r="C34" s="430"/>
      <c r="D34" s="134"/>
      <c r="E34" s="365"/>
      <c r="F34" s="366"/>
      <c r="G34" s="366"/>
      <c r="H34" s="366"/>
      <c r="I34" s="366"/>
      <c r="J34" s="366"/>
      <c r="K34" s="367"/>
    </row>
    <row r="35" spans="1:11" ht="24.95" customHeight="1">
      <c r="A35" s="66"/>
      <c r="B35" s="431"/>
      <c r="C35" s="430"/>
      <c r="D35" s="134"/>
      <c r="E35" s="365"/>
      <c r="F35" s="366"/>
      <c r="G35" s="366"/>
      <c r="H35" s="366"/>
      <c r="I35" s="366"/>
      <c r="J35" s="366"/>
      <c r="K35" s="367"/>
    </row>
    <row r="36" spans="1:11" ht="24.95" customHeight="1">
      <c r="A36" s="66"/>
      <c r="B36" s="431"/>
      <c r="C36" s="430"/>
      <c r="D36" s="134"/>
      <c r="E36" s="362"/>
      <c r="F36" s="363"/>
      <c r="G36" s="363"/>
      <c r="H36" s="363"/>
      <c r="I36" s="363"/>
      <c r="J36" s="363"/>
      <c r="K36" s="364"/>
    </row>
    <row r="37" spans="1:11" ht="24.95" customHeight="1">
      <c r="A37" s="66"/>
      <c r="B37" s="431"/>
      <c r="C37" s="430"/>
      <c r="D37" s="134"/>
      <c r="E37" s="365"/>
      <c r="F37" s="366"/>
      <c r="G37" s="366"/>
      <c r="H37" s="366"/>
      <c r="I37" s="366"/>
      <c r="J37" s="366"/>
      <c r="K37" s="367"/>
    </row>
    <row r="38" spans="1:11" ht="24.95" customHeight="1">
      <c r="A38" s="66"/>
      <c r="B38" s="431"/>
      <c r="C38" s="430"/>
      <c r="D38" s="134"/>
      <c r="E38" s="368"/>
      <c r="F38" s="369"/>
      <c r="G38" s="369"/>
      <c r="H38" s="369"/>
      <c r="I38" s="369"/>
      <c r="J38" s="369"/>
      <c r="K38" s="370"/>
    </row>
    <row r="39" spans="1:11" ht="24.95" customHeight="1">
      <c r="A39" s="66"/>
      <c r="B39" s="393"/>
      <c r="C39" s="428"/>
      <c r="D39" s="136"/>
      <c r="E39" s="372"/>
      <c r="F39" s="373"/>
      <c r="G39" s="373"/>
      <c r="H39" s="373"/>
      <c r="I39" s="373"/>
      <c r="J39" s="373"/>
      <c r="K39" s="374"/>
    </row>
    <row r="40" spans="1:11" ht="24.95" customHeight="1">
      <c r="A40" s="66"/>
      <c r="B40" s="429"/>
      <c r="C40" s="430"/>
      <c r="D40" s="137"/>
      <c r="E40" s="365"/>
      <c r="F40" s="366"/>
      <c r="G40" s="366"/>
      <c r="H40" s="366"/>
      <c r="I40" s="366"/>
      <c r="J40" s="366"/>
      <c r="K40" s="367"/>
    </row>
    <row r="41" spans="1:11" ht="24.95" customHeight="1">
      <c r="A41" s="66"/>
      <c r="B41" s="429"/>
      <c r="C41" s="430"/>
      <c r="D41" s="137"/>
      <c r="E41" s="365"/>
      <c r="F41" s="366"/>
      <c r="G41" s="366"/>
      <c r="H41" s="366"/>
      <c r="I41" s="366"/>
      <c r="J41" s="366"/>
      <c r="K41" s="367"/>
    </row>
    <row r="42" spans="1:11" ht="24.95" customHeight="1">
      <c r="A42" s="66"/>
      <c r="B42" s="429"/>
      <c r="C42" s="430"/>
      <c r="D42" s="137"/>
      <c r="E42" s="365"/>
      <c r="F42" s="366"/>
      <c r="G42" s="366"/>
      <c r="H42" s="366"/>
      <c r="I42" s="366"/>
      <c r="J42" s="366"/>
      <c r="K42" s="367"/>
    </row>
    <row r="43" spans="1:11" ht="24.95" customHeight="1">
      <c r="A43" s="66"/>
      <c r="B43" s="429"/>
      <c r="C43" s="430"/>
      <c r="D43" s="137"/>
      <c r="E43" s="365"/>
      <c r="F43" s="366"/>
      <c r="G43" s="366"/>
      <c r="H43" s="366"/>
      <c r="I43" s="366"/>
      <c r="J43" s="366"/>
      <c r="K43" s="367"/>
    </row>
    <row r="44" spans="1:11" ht="24.95" customHeight="1">
      <c r="A44" s="66"/>
      <c r="B44" s="431"/>
      <c r="C44" s="430"/>
      <c r="D44" s="137"/>
      <c r="E44" s="365"/>
      <c r="F44" s="366"/>
      <c r="G44" s="366"/>
      <c r="H44" s="366"/>
      <c r="I44" s="366"/>
      <c r="J44" s="366"/>
      <c r="K44" s="367"/>
    </row>
    <row r="45" spans="1:11" ht="24.95" customHeight="1">
      <c r="A45" s="66"/>
      <c r="B45" s="431"/>
      <c r="C45" s="430"/>
      <c r="D45" s="137"/>
      <c r="E45" s="362"/>
      <c r="F45" s="363"/>
      <c r="G45" s="363"/>
      <c r="H45" s="363"/>
      <c r="I45" s="363"/>
      <c r="J45" s="363"/>
      <c r="K45" s="364"/>
    </row>
    <row r="46" spans="1:11" ht="24.95" customHeight="1">
      <c r="A46" s="66"/>
      <c r="B46" s="431"/>
      <c r="C46" s="430"/>
      <c r="D46" s="137"/>
      <c r="E46" s="365"/>
      <c r="F46" s="366"/>
      <c r="G46" s="366"/>
      <c r="H46" s="366"/>
      <c r="I46" s="366"/>
      <c r="J46" s="366"/>
      <c r="K46" s="367"/>
    </row>
    <row r="47" spans="1:11" ht="24.95" customHeight="1">
      <c r="A47" s="66"/>
      <c r="B47" s="432"/>
      <c r="C47" s="433"/>
      <c r="D47" s="138"/>
      <c r="E47" s="368"/>
      <c r="F47" s="369"/>
      <c r="G47" s="369"/>
      <c r="H47" s="369"/>
      <c r="I47" s="369"/>
      <c r="J47" s="369"/>
      <c r="K47" s="370"/>
    </row>
    <row r="48" spans="1:11" ht="13.5"/>
    <row r="49" spans="2:11" ht="13.5">
      <c r="B49" s="2" t="s">
        <v>9</v>
      </c>
    </row>
    <row r="50" spans="2:11" ht="13.5">
      <c r="B50" s="409" t="s">
        <v>338</v>
      </c>
      <c r="C50" s="410"/>
      <c r="D50" s="410"/>
      <c r="E50" s="410"/>
      <c r="F50" s="410"/>
      <c r="G50" s="411"/>
      <c r="H50" s="409" t="s">
        <v>339</v>
      </c>
      <c r="I50" s="410"/>
      <c r="J50" s="410"/>
      <c r="K50" s="411"/>
    </row>
    <row r="51" spans="2:11" ht="13.5">
      <c r="B51" s="412"/>
      <c r="C51" s="413"/>
      <c r="D51" s="413"/>
      <c r="E51" s="413"/>
      <c r="F51" s="413"/>
      <c r="G51" s="414"/>
      <c r="H51" s="412"/>
      <c r="I51" s="413"/>
      <c r="J51" s="413"/>
      <c r="K51" s="414"/>
    </row>
    <row r="52" spans="2:11" ht="13.5">
      <c r="B52" s="412"/>
      <c r="C52" s="413"/>
      <c r="D52" s="413"/>
      <c r="E52" s="413"/>
      <c r="F52" s="413"/>
      <c r="G52" s="414"/>
      <c r="H52" s="412"/>
      <c r="I52" s="413"/>
      <c r="J52" s="413"/>
      <c r="K52" s="414"/>
    </row>
    <row r="53" spans="2:11" ht="13.5">
      <c r="B53" s="412"/>
      <c r="C53" s="413"/>
      <c r="D53" s="413"/>
      <c r="E53" s="413"/>
      <c r="F53" s="413"/>
      <c r="G53" s="414"/>
      <c r="H53" s="412"/>
      <c r="I53" s="413"/>
      <c r="J53" s="413"/>
      <c r="K53" s="414"/>
    </row>
    <row r="54" spans="2:11" ht="13.5">
      <c r="B54" s="412"/>
      <c r="C54" s="413"/>
      <c r="D54" s="413"/>
      <c r="E54" s="413"/>
      <c r="F54" s="413"/>
      <c r="G54" s="414"/>
      <c r="H54" s="412"/>
      <c r="I54" s="413"/>
      <c r="J54" s="413"/>
      <c r="K54" s="414"/>
    </row>
    <row r="55" spans="2:11" ht="13.5">
      <c r="B55" s="412"/>
      <c r="C55" s="413"/>
      <c r="D55" s="413"/>
      <c r="E55" s="413"/>
      <c r="F55" s="413"/>
      <c r="G55" s="414"/>
      <c r="H55" s="412"/>
      <c r="I55" s="413"/>
      <c r="J55" s="413"/>
      <c r="K55" s="414"/>
    </row>
    <row r="56" spans="2:11" ht="13.5">
      <c r="B56" s="412"/>
      <c r="C56" s="413"/>
      <c r="D56" s="413"/>
      <c r="E56" s="413"/>
      <c r="F56" s="413"/>
      <c r="G56" s="414"/>
      <c r="H56" s="412"/>
      <c r="I56" s="413"/>
      <c r="J56" s="413"/>
      <c r="K56" s="414"/>
    </row>
    <row r="57" spans="2:11" ht="13.5">
      <c r="B57" s="412"/>
      <c r="C57" s="413"/>
      <c r="D57" s="413"/>
      <c r="E57" s="413"/>
      <c r="F57" s="413"/>
      <c r="G57" s="414"/>
      <c r="H57" s="412"/>
      <c r="I57" s="413"/>
      <c r="J57" s="413"/>
      <c r="K57" s="414"/>
    </row>
    <row r="58" spans="2:11" ht="13.5">
      <c r="B58" s="412"/>
      <c r="C58" s="413"/>
      <c r="D58" s="413"/>
      <c r="E58" s="413"/>
      <c r="F58" s="413"/>
      <c r="G58" s="414"/>
      <c r="H58" s="412"/>
      <c r="I58" s="413"/>
      <c r="J58" s="413"/>
      <c r="K58" s="414"/>
    </row>
    <row r="59" spans="2:11" ht="13.5">
      <c r="B59" s="412"/>
      <c r="C59" s="413"/>
      <c r="D59" s="413"/>
      <c r="E59" s="413"/>
      <c r="F59" s="413"/>
      <c r="G59" s="414"/>
      <c r="H59" s="412"/>
      <c r="I59" s="413"/>
      <c r="J59" s="413"/>
      <c r="K59" s="414"/>
    </row>
    <row r="60" spans="2:11" ht="13.5">
      <c r="B60" s="412"/>
      <c r="C60" s="413"/>
      <c r="D60" s="413"/>
      <c r="E60" s="413"/>
      <c r="F60" s="413"/>
      <c r="G60" s="414"/>
      <c r="H60" s="412"/>
      <c r="I60" s="413"/>
      <c r="J60" s="413"/>
      <c r="K60" s="414"/>
    </row>
    <row r="61" spans="2:11" ht="13.5">
      <c r="B61" s="412"/>
      <c r="C61" s="413"/>
      <c r="D61" s="413"/>
      <c r="E61" s="413"/>
      <c r="F61" s="413"/>
      <c r="G61" s="414"/>
      <c r="H61" s="412"/>
      <c r="I61" s="413"/>
      <c r="J61" s="413"/>
      <c r="K61" s="414"/>
    </row>
    <row r="62" spans="2:11" ht="13.5">
      <c r="B62" s="415"/>
      <c r="C62" s="416"/>
      <c r="D62" s="416"/>
      <c r="E62" s="416"/>
      <c r="F62" s="416"/>
      <c r="G62" s="417"/>
      <c r="H62" s="421"/>
      <c r="I62" s="422"/>
      <c r="J62" s="422"/>
      <c r="K62" s="423"/>
    </row>
    <row r="63" spans="2:11" ht="13.5">
      <c r="B63" s="415"/>
      <c r="C63" s="416"/>
      <c r="D63" s="416"/>
      <c r="E63" s="416"/>
      <c r="F63" s="416"/>
      <c r="G63" s="417"/>
      <c r="H63" s="421"/>
      <c r="I63" s="422"/>
      <c r="J63" s="422"/>
      <c r="K63" s="423"/>
    </row>
    <row r="64" spans="2:11" ht="13.5">
      <c r="B64" s="415"/>
      <c r="C64" s="416"/>
      <c r="D64" s="416"/>
      <c r="E64" s="416"/>
      <c r="F64" s="416"/>
      <c r="G64" s="417"/>
      <c r="H64" s="421"/>
      <c r="I64" s="422"/>
      <c r="J64" s="422"/>
      <c r="K64" s="423"/>
    </row>
    <row r="65" spans="2:11" ht="13.5">
      <c r="B65" s="415"/>
      <c r="C65" s="416"/>
      <c r="D65" s="416"/>
      <c r="E65" s="416"/>
      <c r="F65" s="416"/>
      <c r="G65" s="417"/>
      <c r="H65" s="421"/>
      <c r="I65" s="422"/>
      <c r="J65" s="422"/>
      <c r="K65" s="423"/>
    </row>
    <row r="66" spans="2:11" ht="13.5">
      <c r="B66" s="415"/>
      <c r="C66" s="416"/>
      <c r="D66" s="416"/>
      <c r="E66" s="416"/>
      <c r="F66" s="416"/>
      <c r="G66" s="417"/>
      <c r="H66" s="421"/>
      <c r="I66" s="422"/>
      <c r="J66" s="422"/>
      <c r="K66" s="423"/>
    </row>
    <row r="67" spans="2:11" ht="13.5">
      <c r="B67" s="415"/>
      <c r="C67" s="416"/>
      <c r="D67" s="416"/>
      <c r="E67" s="416"/>
      <c r="F67" s="416"/>
      <c r="G67" s="417"/>
      <c r="H67" s="421"/>
      <c r="I67" s="422"/>
      <c r="J67" s="422"/>
      <c r="K67" s="423"/>
    </row>
    <row r="68" spans="2:11" ht="13.5">
      <c r="B68" s="415"/>
      <c r="C68" s="416"/>
      <c r="D68" s="416"/>
      <c r="E68" s="416"/>
      <c r="F68" s="416"/>
      <c r="G68" s="417"/>
      <c r="H68" s="421"/>
      <c r="I68" s="422"/>
      <c r="J68" s="422"/>
      <c r="K68" s="423"/>
    </row>
    <row r="69" spans="2:11" ht="13.5">
      <c r="B69" s="415"/>
      <c r="C69" s="416"/>
      <c r="D69" s="416"/>
      <c r="E69" s="416"/>
      <c r="F69" s="416"/>
      <c r="G69" s="417"/>
      <c r="H69" s="421"/>
      <c r="I69" s="422"/>
      <c r="J69" s="422"/>
      <c r="K69" s="423"/>
    </row>
    <row r="70" spans="2:11" ht="13.5">
      <c r="B70" s="418"/>
      <c r="C70" s="419"/>
      <c r="D70" s="419"/>
      <c r="E70" s="419"/>
      <c r="F70" s="419"/>
      <c r="G70" s="420"/>
      <c r="H70" s="424"/>
      <c r="I70" s="425"/>
      <c r="J70" s="425"/>
      <c r="K70" s="426"/>
    </row>
    <row r="71" spans="2:11" ht="13.5"/>
    <row r="72" spans="2:11" ht="13.5"/>
    <row r="73" spans="2:11" ht="13.5"/>
    <row r="74" spans="2:11" ht="13.5"/>
    <row r="75" spans="2:11" ht="13.5"/>
    <row r="76" spans="2:11" ht="13.5"/>
    <row r="77" spans="2:11" ht="13.5"/>
    <row r="78" spans="2:11" ht="13.5"/>
    <row r="79" spans="2:11" ht="13.5"/>
    <row r="80" spans="2:11" ht="13.5"/>
    <row r="81" ht="13.5"/>
    <row r="82" ht="13.5"/>
    <row r="83" ht="13.5"/>
    <row r="84" ht="13.5"/>
    <row r="85" ht="13.5"/>
    <row r="86" ht="13.5"/>
    <row r="87" ht="13.5"/>
    <row r="88" ht="13.5"/>
    <row r="89" ht="13.5"/>
    <row r="90" ht="13.5"/>
    <row r="91" ht="13.5"/>
    <row r="92" ht="13.5"/>
    <row r="93" ht="13.5"/>
    <row r="94" ht="13.5"/>
    <row r="95" ht="13.5"/>
    <row r="96" ht="13.5"/>
    <row r="97" ht="13.5"/>
    <row r="98" ht="13.5"/>
    <row r="99" ht="13.5"/>
    <row r="100" ht="13.5"/>
    <row r="101" ht="13.5"/>
    <row r="102" ht="13.5"/>
  </sheetData>
  <mergeCells count="54">
    <mergeCell ref="B5:B8"/>
    <mergeCell ref="E5:F5"/>
    <mergeCell ref="G5:K5"/>
    <mergeCell ref="E6:F9"/>
    <mergeCell ref="G6:K9"/>
    <mergeCell ref="B1:B2"/>
    <mergeCell ref="E1:E2"/>
    <mergeCell ref="G1:H1"/>
    <mergeCell ref="J1:K1"/>
    <mergeCell ref="I4:K4"/>
    <mergeCell ref="B50:G70"/>
    <mergeCell ref="H50:K70"/>
    <mergeCell ref="B11:C11"/>
    <mergeCell ref="E11:K11"/>
    <mergeCell ref="B12:C20"/>
    <mergeCell ref="B21:C29"/>
    <mergeCell ref="B30:C38"/>
    <mergeCell ref="B39:C47"/>
    <mergeCell ref="E12:K12"/>
    <mergeCell ref="E13:K13"/>
    <mergeCell ref="E14:K14"/>
    <mergeCell ref="E15:K15"/>
    <mergeCell ref="E16:K16"/>
    <mergeCell ref="E17:K17"/>
    <mergeCell ref="E18:K18"/>
    <mergeCell ref="E19:K19"/>
    <mergeCell ref="E20:K20"/>
    <mergeCell ref="E21:K21"/>
    <mergeCell ref="E22:K22"/>
    <mergeCell ref="E23:K23"/>
    <mergeCell ref="E24:K24"/>
    <mergeCell ref="E25:K25"/>
    <mergeCell ref="E26:K26"/>
    <mergeCell ref="E27:K27"/>
    <mergeCell ref="E28:K28"/>
    <mergeCell ref="E29:K29"/>
    <mergeCell ref="E30:K30"/>
    <mergeCell ref="E31:K31"/>
    <mergeCell ref="E32:K32"/>
    <mergeCell ref="E33:K33"/>
    <mergeCell ref="E34:K34"/>
    <mergeCell ref="E35:K35"/>
    <mergeCell ref="E36:K36"/>
    <mergeCell ref="E37:K37"/>
    <mergeCell ref="E38:K38"/>
    <mergeCell ref="E39:K39"/>
    <mergeCell ref="E45:K45"/>
    <mergeCell ref="E46:K46"/>
    <mergeCell ref="E47:K47"/>
    <mergeCell ref="E40:K40"/>
    <mergeCell ref="E41:K41"/>
    <mergeCell ref="E42:K42"/>
    <mergeCell ref="E43:K43"/>
    <mergeCell ref="E44:K44"/>
  </mergeCells>
  <phoneticPr fontId="1"/>
  <hyperlinks>
    <hyperlink ref="I4:K4" location="データ一覧表!A49" tooltip="ﾃﾞｰﾀ一覧表のシートへ戻る" display="ユニット番号　01C047L34"/>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0000CC"/>
  </sheetPr>
  <dimension ref="A1:L70"/>
  <sheetViews>
    <sheetView workbookViewId="0">
      <selection activeCell="I4" sqref="I4:K4"/>
    </sheetView>
  </sheetViews>
  <sheetFormatPr defaultRowHeight="20.100000000000001" customHeight="1"/>
  <cols>
    <col min="1" max="1" width="10.625" style="2" customWidth="1"/>
    <col min="2" max="2" width="17.25" style="2" customWidth="1"/>
    <col min="3" max="3" width="2.625" style="2" customWidth="1"/>
    <col min="4" max="4" width="3.625" style="2" customWidth="1"/>
    <col min="5" max="5" width="17.25" style="2" customWidth="1"/>
    <col min="6" max="6" width="2.625" style="2" customWidth="1"/>
    <col min="7" max="8" width="14.375" style="2" customWidth="1"/>
    <col min="9" max="9" width="3.625" style="2" customWidth="1"/>
    <col min="10" max="11" width="14.125" style="2" customWidth="1"/>
    <col min="12" max="12" width="3.25" style="2" customWidth="1"/>
    <col min="13" max="257" width="9" style="2"/>
    <col min="258" max="258" width="12.625" style="2" customWidth="1"/>
    <col min="259" max="259" width="2.625" style="2" customWidth="1"/>
    <col min="260" max="260" width="12.625" style="2" customWidth="1"/>
    <col min="261" max="261" width="2.625" style="2" customWidth="1"/>
    <col min="262" max="262" width="12.625" style="2" customWidth="1"/>
    <col min="263" max="263" width="2.625" style="2" customWidth="1"/>
    <col min="264" max="266" width="12.625" style="2" customWidth="1"/>
    <col min="267" max="513" width="9" style="2"/>
    <col min="514" max="514" width="12.625" style="2" customWidth="1"/>
    <col min="515" max="515" width="2.625" style="2" customWidth="1"/>
    <col min="516" max="516" width="12.625" style="2" customWidth="1"/>
    <col min="517" max="517" width="2.625" style="2" customWidth="1"/>
    <col min="518" max="518" width="12.625" style="2" customWidth="1"/>
    <col min="519" max="519" width="2.625" style="2" customWidth="1"/>
    <col min="520" max="522" width="12.625" style="2" customWidth="1"/>
    <col min="523" max="769" width="9" style="2"/>
    <col min="770" max="770" width="12.625" style="2" customWidth="1"/>
    <col min="771" max="771" width="2.625" style="2" customWidth="1"/>
    <col min="772" max="772" width="12.625" style="2" customWidth="1"/>
    <col min="773" max="773" width="2.625" style="2" customWidth="1"/>
    <col min="774" max="774" width="12.625" style="2" customWidth="1"/>
    <col min="775" max="775" width="2.625" style="2" customWidth="1"/>
    <col min="776" max="778" width="12.625" style="2" customWidth="1"/>
    <col min="779" max="1025" width="9" style="2"/>
    <col min="1026" max="1026" width="12.625" style="2" customWidth="1"/>
    <col min="1027" max="1027" width="2.625" style="2" customWidth="1"/>
    <col min="1028" max="1028" width="12.625" style="2" customWidth="1"/>
    <col min="1029" max="1029" width="2.625" style="2" customWidth="1"/>
    <col min="1030" max="1030" width="12.625" style="2" customWidth="1"/>
    <col min="1031" max="1031" width="2.625" style="2" customWidth="1"/>
    <col min="1032" max="1034" width="12.625" style="2" customWidth="1"/>
    <col min="1035" max="1281" width="9" style="2"/>
    <col min="1282" max="1282" width="12.625" style="2" customWidth="1"/>
    <col min="1283" max="1283" width="2.625" style="2" customWidth="1"/>
    <col min="1284" max="1284" width="12.625" style="2" customWidth="1"/>
    <col min="1285" max="1285" width="2.625" style="2" customWidth="1"/>
    <col min="1286" max="1286" width="12.625" style="2" customWidth="1"/>
    <col min="1287" max="1287" width="2.625" style="2" customWidth="1"/>
    <col min="1288" max="1290" width="12.625" style="2" customWidth="1"/>
    <col min="1291" max="1537" width="9" style="2"/>
    <col min="1538" max="1538" width="12.625" style="2" customWidth="1"/>
    <col min="1539" max="1539" width="2.625" style="2" customWidth="1"/>
    <col min="1540" max="1540" width="12.625" style="2" customWidth="1"/>
    <col min="1541" max="1541" width="2.625" style="2" customWidth="1"/>
    <col min="1542" max="1542" width="12.625" style="2" customWidth="1"/>
    <col min="1543" max="1543" width="2.625" style="2" customWidth="1"/>
    <col min="1544" max="1546" width="12.625" style="2" customWidth="1"/>
    <col min="1547" max="1793" width="9" style="2"/>
    <col min="1794" max="1794" width="12.625" style="2" customWidth="1"/>
    <col min="1795" max="1795" width="2.625" style="2" customWidth="1"/>
    <col min="1796" max="1796" width="12.625" style="2" customWidth="1"/>
    <col min="1797" max="1797" width="2.625" style="2" customWidth="1"/>
    <col min="1798" max="1798" width="12.625" style="2" customWidth="1"/>
    <col min="1799" max="1799" width="2.625" style="2" customWidth="1"/>
    <col min="1800" max="1802" width="12.625" style="2" customWidth="1"/>
    <col min="1803" max="2049" width="9" style="2"/>
    <col min="2050" max="2050" width="12.625" style="2" customWidth="1"/>
    <col min="2051" max="2051" width="2.625" style="2" customWidth="1"/>
    <col min="2052" max="2052" width="12.625" style="2" customWidth="1"/>
    <col min="2053" max="2053" width="2.625" style="2" customWidth="1"/>
    <col min="2054" max="2054" width="12.625" style="2" customWidth="1"/>
    <col min="2055" max="2055" width="2.625" style="2" customWidth="1"/>
    <col min="2056" max="2058" width="12.625" style="2" customWidth="1"/>
    <col min="2059" max="2305" width="9" style="2"/>
    <col min="2306" max="2306" width="12.625" style="2" customWidth="1"/>
    <col min="2307" max="2307" width="2.625" style="2" customWidth="1"/>
    <col min="2308" max="2308" width="12.625" style="2" customWidth="1"/>
    <col min="2309" max="2309" width="2.625" style="2" customWidth="1"/>
    <col min="2310" max="2310" width="12.625" style="2" customWidth="1"/>
    <col min="2311" max="2311" width="2.625" style="2" customWidth="1"/>
    <col min="2312" max="2314" width="12.625" style="2" customWidth="1"/>
    <col min="2315" max="2561" width="9" style="2"/>
    <col min="2562" max="2562" width="12.625" style="2" customWidth="1"/>
    <col min="2563" max="2563" width="2.625" style="2" customWidth="1"/>
    <col min="2564" max="2564" width="12.625" style="2" customWidth="1"/>
    <col min="2565" max="2565" width="2.625" style="2" customWidth="1"/>
    <col min="2566" max="2566" width="12.625" style="2" customWidth="1"/>
    <col min="2567" max="2567" width="2.625" style="2" customWidth="1"/>
    <col min="2568" max="2570" width="12.625" style="2" customWidth="1"/>
    <col min="2571" max="2817" width="9" style="2"/>
    <col min="2818" max="2818" width="12.625" style="2" customWidth="1"/>
    <col min="2819" max="2819" width="2.625" style="2" customWidth="1"/>
    <col min="2820" max="2820" width="12.625" style="2" customWidth="1"/>
    <col min="2821" max="2821" width="2.625" style="2" customWidth="1"/>
    <col min="2822" max="2822" width="12.625" style="2" customWidth="1"/>
    <col min="2823" max="2823" width="2.625" style="2" customWidth="1"/>
    <col min="2824" max="2826" width="12.625" style="2" customWidth="1"/>
    <col min="2827" max="3073" width="9" style="2"/>
    <col min="3074" max="3074" width="12.625" style="2" customWidth="1"/>
    <col min="3075" max="3075" width="2.625" style="2" customWidth="1"/>
    <col min="3076" max="3076" width="12.625" style="2" customWidth="1"/>
    <col min="3077" max="3077" width="2.625" style="2" customWidth="1"/>
    <col min="3078" max="3078" width="12.625" style="2" customWidth="1"/>
    <col min="3079" max="3079" width="2.625" style="2" customWidth="1"/>
    <col min="3080" max="3082" width="12.625" style="2" customWidth="1"/>
    <col min="3083" max="3329" width="9" style="2"/>
    <col min="3330" max="3330" width="12.625" style="2" customWidth="1"/>
    <col min="3331" max="3331" width="2.625" style="2" customWidth="1"/>
    <col min="3332" max="3332" width="12.625" style="2" customWidth="1"/>
    <col min="3333" max="3333" width="2.625" style="2" customWidth="1"/>
    <col min="3334" max="3334" width="12.625" style="2" customWidth="1"/>
    <col min="3335" max="3335" width="2.625" style="2" customWidth="1"/>
    <col min="3336" max="3338" width="12.625" style="2" customWidth="1"/>
    <col min="3339" max="3585" width="9" style="2"/>
    <col min="3586" max="3586" width="12.625" style="2" customWidth="1"/>
    <col min="3587" max="3587" width="2.625" style="2" customWidth="1"/>
    <col min="3588" max="3588" width="12.625" style="2" customWidth="1"/>
    <col min="3589" max="3589" width="2.625" style="2" customWidth="1"/>
    <col min="3590" max="3590" width="12.625" style="2" customWidth="1"/>
    <col min="3591" max="3591" width="2.625" style="2" customWidth="1"/>
    <col min="3592" max="3594" width="12.625" style="2" customWidth="1"/>
    <col min="3595" max="3841" width="9" style="2"/>
    <col min="3842" max="3842" width="12.625" style="2" customWidth="1"/>
    <col min="3843" max="3843" width="2.625" style="2" customWidth="1"/>
    <col min="3844" max="3844" width="12.625" style="2" customWidth="1"/>
    <col min="3845" max="3845" width="2.625" style="2" customWidth="1"/>
    <col min="3846" max="3846" width="12.625" style="2" customWidth="1"/>
    <col min="3847" max="3847" width="2.625" style="2" customWidth="1"/>
    <col min="3848" max="3850" width="12.625" style="2" customWidth="1"/>
    <col min="3851" max="4097" width="9" style="2"/>
    <col min="4098" max="4098" width="12.625" style="2" customWidth="1"/>
    <col min="4099" max="4099" width="2.625" style="2" customWidth="1"/>
    <col min="4100" max="4100" width="12.625" style="2" customWidth="1"/>
    <col min="4101" max="4101" width="2.625" style="2" customWidth="1"/>
    <col min="4102" max="4102" width="12.625" style="2" customWidth="1"/>
    <col min="4103" max="4103" width="2.625" style="2" customWidth="1"/>
    <col min="4104" max="4106" width="12.625" style="2" customWidth="1"/>
    <col min="4107" max="4353" width="9" style="2"/>
    <col min="4354" max="4354" width="12.625" style="2" customWidth="1"/>
    <col min="4355" max="4355" width="2.625" style="2" customWidth="1"/>
    <col min="4356" max="4356" width="12.625" style="2" customWidth="1"/>
    <col min="4357" max="4357" width="2.625" style="2" customWidth="1"/>
    <col min="4358" max="4358" width="12.625" style="2" customWidth="1"/>
    <col min="4359" max="4359" width="2.625" style="2" customWidth="1"/>
    <col min="4360" max="4362" width="12.625" style="2" customWidth="1"/>
    <col min="4363" max="4609" width="9" style="2"/>
    <col min="4610" max="4610" width="12.625" style="2" customWidth="1"/>
    <col min="4611" max="4611" width="2.625" style="2" customWidth="1"/>
    <col min="4612" max="4612" width="12.625" style="2" customWidth="1"/>
    <col min="4613" max="4613" width="2.625" style="2" customWidth="1"/>
    <col min="4614" max="4614" width="12.625" style="2" customWidth="1"/>
    <col min="4615" max="4615" width="2.625" style="2" customWidth="1"/>
    <col min="4616" max="4618" width="12.625" style="2" customWidth="1"/>
    <col min="4619" max="4865" width="9" style="2"/>
    <col min="4866" max="4866" width="12.625" style="2" customWidth="1"/>
    <col min="4867" max="4867" width="2.625" style="2" customWidth="1"/>
    <col min="4868" max="4868" width="12.625" style="2" customWidth="1"/>
    <col min="4869" max="4869" width="2.625" style="2" customWidth="1"/>
    <col min="4870" max="4870" width="12.625" style="2" customWidth="1"/>
    <col min="4871" max="4871" width="2.625" style="2" customWidth="1"/>
    <col min="4872" max="4874" width="12.625" style="2" customWidth="1"/>
    <col min="4875" max="5121" width="9" style="2"/>
    <col min="5122" max="5122" width="12.625" style="2" customWidth="1"/>
    <col min="5123" max="5123" width="2.625" style="2" customWidth="1"/>
    <col min="5124" max="5124" width="12.625" style="2" customWidth="1"/>
    <col min="5125" max="5125" width="2.625" style="2" customWidth="1"/>
    <col min="5126" max="5126" width="12.625" style="2" customWidth="1"/>
    <col min="5127" max="5127" width="2.625" style="2" customWidth="1"/>
    <col min="5128" max="5130" width="12.625" style="2" customWidth="1"/>
    <col min="5131" max="5377" width="9" style="2"/>
    <col min="5378" max="5378" width="12.625" style="2" customWidth="1"/>
    <col min="5379" max="5379" width="2.625" style="2" customWidth="1"/>
    <col min="5380" max="5380" width="12.625" style="2" customWidth="1"/>
    <col min="5381" max="5381" width="2.625" style="2" customWidth="1"/>
    <col min="5382" max="5382" width="12.625" style="2" customWidth="1"/>
    <col min="5383" max="5383" width="2.625" style="2" customWidth="1"/>
    <col min="5384" max="5386" width="12.625" style="2" customWidth="1"/>
    <col min="5387" max="5633" width="9" style="2"/>
    <col min="5634" max="5634" width="12.625" style="2" customWidth="1"/>
    <col min="5635" max="5635" width="2.625" style="2" customWidth="1"/>
    <col min="5636" max="5636" width="12.625" style="2" customWidth="1"/>
    <col min="5637" max="5637" width="2.625" style="2" customWidth="1"/>
    <col min="5638" max="5638" width="12.625" style="2" customWidth="1"/>
    <col min="5639" max="5639" width="2.625" style="2" customWidth="1"/>
    <col min="5640" max="5642" width="12.625" style="2" customWidth="1"/>
    <col min="5643" max="5889" width="9" style="2"/>
    <col min="5890" max="5890" width="12.625" style="2" customWidth="1"/>
    <col min="5891" max="5891" width="2.625" style="2" customWidth="1"/>
    <col min="5892" max="5892" width="12.625" style="2" customWidth="1"/>
    <col min="5893" max="5893" width="2.625" style="2" customWidth="1"/>
    <col min="5894" max="5894" width="12.625" style="2" customWidth="1"/>
    <col min="5895" max="5895" width="2.625" style="2" customWidth="1"/>
    <col min="5896" max="5898" width="12.625" style="2" customWidth="1"/>
    <col min="5899" max="6145" width="9" style="2"/>
    <col min="6146" max="6146" width="12.625" style="2" customWidth="1"/>
    <col min="6147" max="6147" width="2.625" style="2" customWidth="1"/>
    <col min="6148" max="6148" width="12.625" style="2" customWidth="1"/>
    <col min="6149" max="6149" width="2.625" style="2" customWidth="1"/>
    <col min="6150" max="6150" width="12.625" style="2" customWidth="1"/>
    <col min="6151" max="6151" width="2.625" style="2" customWidth="1"/>
    <col min="6152" max="6154" width="12.625" style="2" customWidth="1"/>
    <col min="6155" max="6401" width="9" style="2"/>
    <col min="6402" max="6402" width="12.625" style="2" customWidth="1"/>
    <col min="6403" max="6403" width="2.625" style="2" customWidth="1"/>
    <col min="6404" max="6404" width="12.625" style="2" customWidth="1"/>
    <col min="6405" max="6405" width="2.625" style="2" customWidth="1"/>
    <col min="6406" max="6406" width="12.625" style="2" customWidth="1"/>
    <col min="6407" max="6407" width="2.625" style="2" customWidth="1"/>
    <col min="6408" max="6410" width="12.625" style="2" customWidth="1"/>
    <col min="6411" max="6657" width="9" style="2"/>
    <col min="6658" max="6658" width="12.625" style="2" customWidth="1"/>
    <col min="6659" max="6659" width="2.625" style="2" customWidth="1"/>
    <col min="6660" max="6660" width="12.625" style="2" customWidth="1"/>
    <col min="6661" max="6661" width="2.625" style="2" customWidth="1"/>
    <col min="6662" max="6662" width="12.625" style="2" customWidth="1"/>
    <col min="6663" max="6663" width="2.625" style="2" customWidth="1"/>
    <col min="6664" max="6666" width="12.625" style="2" customWidth="1"/>
    <col min="6667" max="6913" width="9" style="2"/>
    <col min="6914" max="6914" width="12.625" style="2" customWidth="1"/>
    <col min="6915" max="6915" width="2.625" style="2" customWidth="1"/>
    <col min="6916" max="6916" width="12.625" style="2" customWidth="1"/>
    <col min="6917" max="6917" width="2.625" style="2" customWidth="1"/>
    <col min="6918" max="6918" width="12.625" style="2" customWidth="1"/>
    <col min="6919" max="6919" width="2.625" style="2" customWidth="1"/>
    <col min="6920" max="6922" width="12.625" style="2" customWidth="1"/>
    <col min="6923" max="7169" width="9" style="2"/>
    <col min="7170" max="7170" width="12.625" style="2" customWidth="1"/>
    <col min="7171" max="7171" width="2.625" style="2" customWidth="1"/>
    <col min="7172" max="7172" width="12.625" style="2" customWidth="1"/>
    <col min="7173" max="7173" width="2.625" style="2" customWidth="1"/>
    <col min="7174" max="7174" width="12.625" style="2" customWidth="1"/>
    <col min="7175" max="7175" width="2.625" style="2" customWidth="1"/>
    <col min="7176" max="7178" width="12.625" style="2" customWidth="1"/>
    <col min="7179" max="7425" width="9" style="2"/>
    <col min="7426" max="7426" width="12.625" style="2" customWidth="1"/>
    <col min="7427" max="7427" width="2.625" style="2" customWidth="1"/>
    <col min="7428" max="7428" width="12.625" style="2" customWidth="1"/>
    <col min="7429" max="7429" width="2.625" style="2" customWidth="1"/>
    <col min="7430" max="7430" width="12.625" style="2" customWidth="1"/>
    <col min="7431" max="7431" width="2.625" style="2" customWidth="1"/>
    <col min="7432" max="7434" width="12.625" style="2" customWidth="1"/>
    <col min="7435" max="7681" width="9" style="2"/>
    <col min="7682" max="7682" width="12.625" style="2" customWidth="1"/>
    <col min="7683" max="7683" width="2.625" style="2" customWidth="1"/>
    <col min="7684" max="7684" width="12.625" style="2" customWidth="1"/>
    <col min="7685" max="7685" width="2.625" style="2" customWidth="1"/>
    <col min="7686" max="7686" width="12.625" style="2" customWidth="1"/>
    <col min="7687" max="7687" width="2.625" style="2" customWidth="1"/>
    <col min="7688" max="7690" width="12.625" style="2" customWidth="1"/>
    <col min="7691" max="7937" width="9" style="2"/>
    <col min="7938" max="7938" width="12.625" style="2" customWidth="1"/>
    <col min="7939" max="7939" width="2.625" style="2" customWidth="1"/>
    <col min="7940" max="7940" width="12.625" style="2" customWidth="1"/>
    <col min="7941" max="7941" width="2.625" style="2" customWidth="1"/>
    <col min="7942" max="7942" width="12.625" style="2" customWidth="1"/>
    <col min="7943" max="7943" width="2.625" style="2" customWidth="1"/>
    <col min="7944" max="7946" width="12.625" style="2" customWidth="1"/>
    <col min="7947" max="8193" width="9" style="2"/>
    <col min="8194" max="8194" width="12.625" style="2" customWidth="1"/>
    <col min="8195" max="8195" width="2.625" style="2" customWidth="1"/>
    <col min="8196" max="8196" width="12.625" style="2" customWidth="1"/>
    <col min="8197" max="8197" width="2.625" style="2" customWidth="1"/>
    <col min="8198" max="8198" width="12.625" style="2" customWidth="1"/>
    <col min="8199" max="8199" width="2.625" style="2" customWidth="1"/>
    <col min="8200" max="8202" width="12.625" style="2" customWidth="1"/>
    <col min="8203" max="8449" width="9" style="2"/>
    <col min="8450" max="8450" width="12.625" style="2" customWidth="1"/>
    <col min="8451" max="8451" width="2.625" style="2" customWidth="1"/>
    <col min="8452" max="8452" width="12.625" style="2" customWidth="1"/>
    <col min="8453" max="8453" width="2.625" style="2" customWidth="1"/>
    <col min="8454" max="8454" width="12.625" style="2" customWidth="1"/>
    <col min="8455" max="8455" width="2.625" style="2" customWidth="1"/>
    <col min="8456" max="8458" width="12.625" style="2" customWidth="1"/>
    <col min="8459" max="8705" width="9" style="2"/>
    <col min="8706" max="8706" width="12.625" style="2" customWidth="1"/>
    <col min="8707" max="8707" width="2.625" style="2" customWidth="1"/>
    <col min="8708" max="8708" width="12.625" style="2" customWidth="1"/>
    <col min="8709" max="8709" width="2.625" style="2" customWidth="1"/>
    <col min="8710" max="8710" width="12.625" style="2" customWidth="1"/>
    <col min="8711" max="8711" width="2.625" style="2" customWidth="1"/>
    <col min="8712" max="8714" width="12.625" style="2" customWidth="1"/>
    <col min="8715" max="8961" width="9" style="2"/>
    <col min="8962" max="8962" width="12.625" style="2" customWidth="1"/>
    <col min="8963" max="8963" width="2.625" style="2" customWidth="1"/>
    <col min="8964" max="8964" width="12.625" style="2" customWidth="1"/>
    <col min="8965" max="8965" width="2.625" style="2" customWidth="1"/>
    <col min="8966" max="8966" width="12.625" style="2" customWidth="1"/>
    <col min="8967" max="8967" width="2.625" style="2" customWidth="1"/>
    <col min="8968" max="8970" width="12.625" style="2" customWidth="1"/>
    <col min="8971" max="9217" width="9" style="2"/>
    <col min="9218" max="9218" width="12.625" style="2" customWidth="1"/>
    <col min="9219" max="9219" width="2.625" style="2" customWidth="1"/>
    <col min="9220" max="9220" width="12.625" style="2" customWidth="1"/>
    <col min="9221" max="9221" width="2.625" style="2" customWidth="1"/>
    <col min="9222" max="9222" width="12.625" style="2" customWidth="1"/>
    <col min="9223" max="9223" width="2.625" style="2" customWidth="1"/>
    <col min="9224" max="9226" width="12.625" style="2" customWidth="1"/>
    <col min="9227" max="9473" width="9" style="2"/>
    <col min="9474" max="9474" width="12.625" style="2" customWidth="1"/>
    <col min="9475" max="9475" width="2.625" style="2" customWidth="1"/>
    <col min="9476" max="9476" width="12.625" style="2" customWidth="1"/>
    <col min="9477" max="9477" width="2.625" style="2" customWidth="1"/>
    <col min="9478" max="9478" width="12.625" style="2" customWidth="1"/>
    <col min="9479" max="9479" width="2.625" style="2" customWidth="1"/>
    <col min="9480" max="9482" width="12.625" style="2" customWidth="1"/>
    <col min="9483" max="9729" width="9" style="2"/>
    <col min="9730" max="9730" width="12.625" style="2" customWidth="1"/>
    <col min="9731" max="9731" width="2.625" style="2" customWidth="1"/>
    <col min="9732" max="9732" width="12.625" style="2" customWidth="1"/>
    <col min="9733" max="9733" width="2.625" style="2" customWidth="1"/>
    <col min="9734" max="9734" width="12.625" style="2" customWidth="1"/>
    <col min="9735" max="9735" width="2.625" style="2" customWidth="1"/>
    <col min="9736" max="9738" width="12.625" style="2" customWidth="1"/>
    <col min="9739" max="9985" width="9" style="2"/>
    <col min="9986" max="9986" width="12.625" style="2" customWidth="1"/>
    <col min="9987" max="9987" width="2.625" style="2" customWidth="1"/>
    <col min="9988" max="9988" width="12.625" style="2" customWidth="1"/>
    <col min="9989" max="9989" width="2.625" style="2" customWidth="1"/>
    <col min="9990" max="9990" width="12.625" style="2" customWidth="1"/>
    <col min="9991" max="9991" width="2.625" style="2" customWidth="1"/>
    <col min="9992" max="9994" width="12.625" style="2" customWidth="1"/>
    <col min="9995" max="10241" width="9" style="2"/>
    <col min="10242" max="10242" width="12.625" style="2" customWidth="1"/>
    <col min="10243" max="10243" width="2.625" style="2" customWidth="1"/>
    <col min="10244" max="10244" width="12.625" style="2" customWidth="1"/>
    <col min="10245" max="10245" width="2.625" style="2" customWidth="1"/>
    <col min="10246" max="10246" width="12.625" style="2" customWidth="1"/>
    <col min="10247" max="10247" width="2.625" style="2" customWidth="1"/>
    <col min="10248" max="10250" width="12.625" style="2" customWidth="1"/>
    <col min="10251" max="10497" width="9" style="2"/>
    <col min="10498" max="10498" width="12.625" style="2" customWidth="1"/>
    <col min="10499" max="10499" width="2.625" style="2" customWidth="1"/>
    <col min="10500" max="10500" width="12.625" style="2" customWidth="1"/>
    <col min="10501" max="10501" width="2.625" style="2" customWidth="1"/>
    <col min="10502" max="10502" width="12.625" style="2" customWidth="1"/>
    <col min="10503" max="10503" width="2.625" style="2" customWidth="1"/>
    <col min="10504" max="10506" width="12.625" style="2" customWidth="1"/>
    <col min="10507" max="10753" width="9" style="2"/>
    <col min="10754" max="10754" width="12.625" style="2" customWidth="1"/>
    <col min="10755" max="10755" width="2.625" style="2" customWidth="1"/>
    <col min="10756" max="10756" width="12.625" style="2" customWidth="1"/>
    <col min="10757" max="10757" width="2.625" style="2" customWidth="1"/>
    <col min="10758" max="10758" width="12.625" style="2" customWidth="1"/>
    <col min="10759" max="10759" width="2.625" style="2" customWidth="1"/>
    <col min="10760" max="10762" width="12.625" style="2" customWidth="1"/>
    <col min="10763" max="11009" width="9" style="2"/>
    <col min="11010" max="11010" width="12.625" style="2" customWidth="1"/>
    <col min="11011" max="11011" width="2.625" style="2" customWidth="1"/>
    <col min="11012" max="11012" width="12.625" style="2" customWidth="1"/>
    <col min="11013" max="11013" width="2.625" style="2" customWidth="1"/>
    <col min="11014" max="11014" width="12.625" style="2" customWidth="1"/>
    <col min="11015" max="11015" width="2.625" style="2" customWidth="1"/>
    <col min="11016" max="11018" width="12.625" style="2" customWidth="1"/>
    <col min="11019" max="11265" width="9" style="2"/>
    <col min="11266" max="11266" width="12.625" style="2" customWidth="1"/>
    <col min="11267" max="11267" width="2.625" style="2" customWidth="1"/>
    <col min="11268" max="11268" width="12.625" style="2" customWidth="1"/>
    <col min="11269" max="11269" width="2.625" style="2" customWidth="1"/>
    <col min="11270" max="11270" width="12.625" style="2" customWidth="1"/>
    <col min="11271" max="11271" width="2.625" style="2" customWidth="1"/>
    <col min="11272" max="11274" width="12.625" style="2" customWidth="1"/>
    <col min="11275" max="11521" width="9" style="2"/>
    <col min="11522" max="11522" width="12.625" style="2" customWidth="1"/>
    <col min="11523" max="11523" width="2.625" style="2" customWidth="1"/>
    <col min="11524" max="11524" width="12.625" style="2" customWidth="1"/>
    <col min="11525" max="11525" width="2.625" style="2" customWidth="1"/>
    <col min="11526" max="11526" width="12.625" style="2" customWidth="1"/>
    <col min="11527" max="11527" width="2.625" style="2" customWidth="1"/>
    <col min="11528" max="11530" width="12.625" style="2" customWidth="1"/>
    <col min="11531" max="11777" width="9" style="2"/>
    <col min="11778" max="11778" width="12.625" style="2" customWidth="1"/>
    <col min="11779" max="11779" width="2.625" style="2" customWidth="1"/>
    <col min="11780" max="11780" width="12.625" style="2" customWidth="1"/>
    <col min="11781" max="11781" width="2.625" style="2" customWidth="1"/>
    <col min="11782" max="11782" width="12.625" style="2" customWidth="1"/>
    <col min="11783" max="11783" width="2.625" style="2" customWidth="1"/>
    <col min="11784" max="11786" width="12.625" style="2" customWidth="1"/>
    <col min="11787" max="12033" width="9" style="2"/>
    <col min="12034" max="12034" width="12.625" style="2" customWidth="1"/>
    <col min="12035" max="12035" width="2.625" style="2" customWidth="1"/>
    <col min="12036" max="12036" width="12.625" style="2" customWidth="1"/>
    <col min="12037" max="12037" width="2.625" style="2" customWidth="1"/>
    <col min="12038" max="12038" width="12.625" style="2" customWidth="1"/>
    <col min="12039" max="12039" width="2.625" style="2" customWidth="1"/>
    <col min="12040" max="12042" width="12.625" style="2" customWidth="1"/>
    <col min="12043" max="12289" width="9" style="2"/>
    <col min="12290" max="12290" width="12.625" style="2" customWidth="1"/>
    <col min="12291" max="12291" width="2.625" style="2" customWidth="1"/>
    <col min="12292" max="12292" width="12.625" style="2" customWidth="1"/>
    <col min="12293" max="12293" width="2.625" style="2" customWidth="1"/>
    <col min="12294" max="12294" width="12.625" style="2" customWidth="1"/>
    <col min="12295" max="12295" width="2.625" style="2" customWidth="1"/>
    <col min="12296" max="12298" width="12.625" style="2" customWidth="1"/>
    <col min="12299" max="12545" width="9" style="2"/>
    <col min="12546" max="12546" width="12.625" style="2" customWidth="1"/>
    <col min="12547" max="12547" width="2.625" style="2" customWidth="1"/>
    <col min="12548" max="12548" width="12.625" style="2" customWidth="1"/>
    <col min="12549" max="12549" width="2.625" style="2" customWidth="1"/>
    <col min="12550" max="12550" width="12.625" style="2" customWidth="1"/>
    <col min="12551" max="12551" width="2.625" style="2" customWidth="1"/>
    <col min="12552" max="12554" width="12.625" style="2" customWidth="1"/>
    <col min="12555" max="12801" width="9" style="2"/>
    <col min="12802" max="12802" width="12.625" style="2" customWidth="1"/>
    <col min="12803" max="12803" width="2.625" style="2" customWidth="1"/>
    <col min="12804" max="12804" width="12.625" style="2" customWidth="1"/>
    <col min="12805" max="12805" width="2.625" style="2" customWidth="1"/>
    <col min="12806" max="12806" width="12.625" style="2" customWidth="1"/>
    <col min="12807" max="12807" width="2.625" style="2" customWidth="1"/>
    <col min="12808" max="12810" width="12.625" style="2" customWidth="1"/>
    <col min="12811" max="13057" width="9" style="2"/>
    <col min="13058" max="13058" width="12.625" style="2" customWidth="1"/>
    <col min="13059" max="13059" width="2.625" style="2" customWidth="1"/>
    <col min="13060" max="13060" width="12.625" style="2" customWidth="1"/>
    <col min="13061" max="13061" width="2.625" style="2" customWidth="1"/>
    <col min="13062" max="13062" width="12.625" style="2" customWidth="1"/>
    <col min="13063" max="13063" width="2.625" style="2" customWidth="1"/>
    <col min="13064" max="13066" width="12.625" style="2" customWidth="1"/>
    <col min="13067" max="13313" width="9" style="2"/>
    <col min="13314" max="13314" width="12.625" style="2" customWidth="1"/>
    <col min="13315" max="13315" width="2.625" style="2" customWidth="1"/>
    <col min="13316" max="13316" width="12.625" style="2" customWidth="1"/>
    <col min="13317" max="13317" width="2.625" style="2" customWidth="1"/>
    <col min="13318" max="13318" width="12.625" style="2" customWidth="1"/>
    <col min="13319" max="13319" width="2.625" style="2" customWidth="1"/>
    <col min="13320" max="13322" width="12.625" style="2" customWidth="1"/>
    <col min="13323" max="13569" width="9" style="2"/>
    <col min="13570" max="13570" width="12.625" style="2" customWidth="1"/>
    <col min="13571" max="13571" width="2.625" style="2" customWidth="1"/>
    <col min="13572" max="13572" width="12.625" style="2" customWidth="1"/>
    <col min="13573" max="13573" width="2.625" style="2" customWidth="1"/>
    <col min="13574" max="13574" width="12.625" style="2" customWidth="1"/>
    <col min="13575" max="13575" width="2.625" style="2" customWidth="1"/>
    <col min="13576" max="13578" width="12.625" style="2" customWidth="1"/>
    <col min="13579" max="13825" width="9" style="2"/>
    <col min="13826" max="13826" width="12.625" style="2" customWidth="1"/>
    <col min="13827" max="13827" width="2.625" style="2" customWidth="1"/>
    <col min="13828" max="13828" width="12.625" style="2" customWidth="1"/>
    <col min="13829" max="13829" width="2.625" style="2" customWidth="1"/>
    <col min="13830" max="13830" width="12.625" style="2" customWidth="1"/>
    <col min="13831" max="13831" width="2.625" style="2" customWidth="1"/>
    <col min="13832" max="13834" width="12.625" style="2" customWidth="1"/>
    <col min="13835" max="14081" width="9" style="2"/>
    <col min="14082" max="14082" width="12.625" style="2" customWidth="1"/>
    <col min="14083" max="14083" width="2.625" style="2" customWidth="1"/>
    <col min="14084" max="14084" width="12.625" style="2" customWidth="1"/>
    <col min="14085" max="14085" width="2.625" style="2" customWidth="1"/>
    <col min="14086" max="14086" width="12.625" style="2" customWidth="1"/>
    <col min="14087" max="14087" width="2.625" style="2" customWidth="1"/>
    <col min="14088" max="14090" width="12.625" style="2" customWidth="1"/>
    <col min="14091" max="14337" width="9" style="2"/>
    <col min="14338" max="14338" width="12.625" style="2" customWidth="1"/>
    <col min="14339" max="14339" width="2.625" style="2" customWidth="1"/>
    <col min="14340" max="14340" width="12.625" style="2" customWidth="1"/>
    <col min="14341" max="14341" width="2.625" style="2" customWidth="1"/>
    <col min="14342" max="14342" width="12.625" style="2" customWidth="1"/>
    <col min="14343" max="14343" width="2.625" style="2" customWidth="1"/>
    <col min="14344" max="14346" width="12.625" style="2" customWidth="1"/>
    <col min="14347" max="14593" width="9" style="2"/>
    <col min="14594" max="14594" width="12.625" style="2" customWidth="1"/>
    <col min="14595" max="14595" width="2.625" style="2" customWidth="1"/>
    <col min="14596" max="14596" width="12.625" style="2" customWidth="1"/>
    <col min="14597" max="14597" width="2.625" style="2" customWidth="1"/>
    <col min="14598" max="14598" width="12.625" style="2" customWidth="1"/>
    <col min="14599" max="14599" width="2.625" style="2" customWidth="1"/>
    <col min="14600" max="14602" width="12.625" style="2" customWidth="1"/>
    <col min="14603" max="14849" width="9" style="2"/>
    <col min="14850" max="14850" width="12.625" style="2" customWidth="1"/>
    <col min="14851" max="14851" width="2.625" style="2" customWidth="1"/>
    <col min="14852" max="14852" width="12.625" style="2" customWidth="1"/>
    <col min="14853" max="14853" width="2.625" style="2" customWidth="1"/>
    <col min="14854" max="14854" width="12.625" style="2" customWidth="1"/>
    <col min="14855" max="14855" width="2.625" style="2" customWidth="1"/>
    <col min="14856" max="14858" width="12.625" style="2" customWidth="1"/>
    <col min="14859" max="15105" width="9" style="2"/>
    <col min="15106" max="15106" width="12.625" style="2" customWidth="1"/>
    <col min="15107" max="15107" width="2.625" style="2" customWidth="1"/>
    <col min="15108" max="15108" width="12.625" style="2" customWidth="1"/>
    <col min="15109" max="15109" width="2.625" style="2" customWidth="1"/>
    <col min="15110" max="15110" width="12.625" style="2" customWidth="1"/>
    <col min="15111" max="15111" width="2.625" style="2" customWidth="1"/>
    <col min="15112" max="15114" width="12.625" style="2" customWidth="1"/>
    <col min="15115" max="15361" width="9" style="2"/>
    <col min="15362" max="15362" width="12.625" style="2" customWidth="1"/>
    <col min="15363" max="15363" width="2.625" style="2" customWidth="1"/>
    <col min="15364" max="15364" width="12.625" style="2" customWidth="1"/>
    <col min="15365" max="15365" width="2.625" style="2" customWidth="1"/>
    <col min="15366" max="15366" width="12.625" style="2" customWidth="1"/>
    <col min="15367" max="15367" width="2.625" style="2" customWidth="1"/>
    <col min="15368" max="15370" width="12.625" style="2" customWidth="1"/>
    <col min="15371" max="15617" width="9" style="2"/>
    <col min="15618" max="15618" width="12.625" style="2" customWidth="1"/>
    <col min="15619" max="15619" width="2.625" style="2" customWidth="1"/>
    <col min="15620" max="15620" width="12.625" style="2" customWidth="1"/>
    <col min="15621" max="15621" width="2.625" style="2" customWidth="1"/>
    <col min="15622" max="15622" width="12.625" style="2" customWidth="1"/>
    <col min="15623" max="15623" width="2.625" style="2" customWidth="1"/>
    <col min="15624" max="15626" width="12.625" style="2" customWidth="1"/>
    <col min="15627" max="15873" width="9" style="2"/>
    <col min="15874" max="15874" width="12.625" style="2" customWidth="1"/>
    <col min="15875" max="15875" width="2.625" style="2" customWidth="1"/>
    <col min="15876" max="15876" width="12.625" style="2" customWidth="1"/>
    <col min="15877" max="15877" width="2.625" style="2" customWidth="1"/>
    <col min="15878" max="15878" width="12.625" style="2" customWidth="1"/>
    <col min="15879" max="15879" width="2.625" style="2" customWidth="1"/>
    <col min="15880" max="15882" width="12.625" style="2" customWidth="1"/>
    <col min="15883" max="16129" width="9" style="2"/>
    <col min="16130" max="16130" width="12.625" style="2" customWidth="1"/>
    <col min="16131" max="16131" width="2.625" style="2" customWidth="1"/>
    <col min="16132" max="16132" width="12.625" style="2" customWidth="1"/>
    <col min="16133" max="16133" width="2.625" style="2" customWidth="1"/>
    <col min="16134" max="16134" width="12.625" style="2" customWidth="1"/>
    <col min="16135" max="16135" width="2.625" style="2" customWidth="1"/>
    <col min="16136" max="16138" width="12.625" style="2" customWidth="1"/>
    <col min="16139" max="16384" width="9" style="2"/>
  </cols>
  <sheetData>
    <row r="1" spans="1:12" s="1" customFormat="1" ht="13.5" customHeight="1">
      <c r="B1" s="458" t="s">
        <v>283</v>
      </c>
      <c r="C1" s="5"/>
      <c r="D1" s="5"/>
      <c r="E1" s="404" t="s">
        <v>284</v>
      </c>
      <c r="G1" s="454" t="s">
        <v>285</v>
      </c>
      <c r="H1" s="455"/>
      <c r="I1" s="7"/>
      <c r="J1" s="454" t="s">
        <v>286</v>
      </c>
      <c r="K1" s="455"/>
    </row>
    <row r="2" spans="1:12" s="1" customFormat="1" ht="13.5">
      <c r="B2" s="459"/>
      <c r="C2" s="5"/>
      <c r="D2" s="5"/>
      <c r="E2" s="405"/>
      <c r="G2" s="13" t="s">
        <v>287</v>
      </c>
      <c r="H2" s="14" t="s">
        <v>288</v>
      </c>
      <c r="I2" s="7"/>
      <c r="J2" s="13" t="s">
        <v>289</v>
      </c>
      <c r="K2" s="14" t="s">
        <v>290</v>
      </c>
    </row>
    <row r="3" spans="1:12" s="1" customFormat="1" ht="13.5">
      <c r="B3" s="4"/>
      <c r="C3" s="6"/>
      <c r="D3" s="6"/>
      <c r="E3" s="4"/>
      <c r="F3" s="7"/>
      <c r="G3" s="8"/>
      <c r="H3" s="9"/>
      <c r="I3" s="7"/>
      <c r="J3" s="8"/>
      <c r="K3" s="9"/>
      <c r="L3" s="7"/>
    </row>
    <row r="4" spans="1:12" ht="13.5">
      <c r="E4" s="3" t="s">
        <v>507</v>
      </c>
      <c r="G4" s="3" t="s">
        <v>292</v>
      </c>
      <c r="I4" s="408" t="s">
        <v>460</v>
      </c>
      <c r="J4" s="408"/>
      <c r="K4" s="408"/>
    </row>
    <row r="5" spans="1:12" ht="13.5" customHeight="1">
      <c r="B5" s="387" t="s">
        <v>10</v>
      </c>
      <c r="E5" s="390" t="s">
        <v>5</v>
      </c>
      <c r="F5" s="391"/>
      <c r="G5" s="392" t="s">
        <v>398</v>
      </c>
      <c r="H5" s="391"/>
      <c r="I5" s="391"/>
      <c r="J5" s="391"/>
      <c r="K5" s="391"/>
    </row>
    <row r="6" spans="1:12" ht="13.5">
      <c r="B6" s="388"/>
      <c r="E6" s="390" t="s">
        <v>6</v>
      </c>
      <c r="F6" s="391"/>
      <c r="G6" s="393" t="s">
        <v>399</v>
      </c>
      <c r="H6" s="394"/>
      <c r="I6" s="394"/>
      <c r="J6" s="394"/>
      <c r="K6" s="395"/>
    </row>
    <row r="7" spans="1:12" ht="13.5">
      <c r="B7" s="388"/>
      <c r="E7" s="391"/>
      <c r="F7" s="391"/>
      <c r="G7" s="396"/>
      <c r="H7" s="397"/>
      <c r="I7" s="397"/>
      <c r="J7" s="397"/>
      <c r="K7" s="398"/>
    </row>
    <row r="8" spans="1:12" ht="13.5">
      <c r="B8" s="389"/>
      <c r="E8" s="391"/>
      <c r="F8" s="391"/>
      <c r="G8" s="396"/>
      <c r="H8" s="397"/>
      <c r="I8" s="397"/>
      <c r="J8" s="397"/>
      <c r="K8" s="398"/>
    </row>
    <row r="9" spans="1:12" ht="13.5">
      <c r="E9" s="391"/>
      <c r="F9" s="391"/>
      <c r="G9" s="399"/>
      <c r="H9" s="400"/>
      <c r="I9" s="400"/>
      <c r="J9" s="400"/>
      <c r="K9" s="401"/>
    </row>
    <row r="10" spans="1:12" ht="13.5">
      <c r="A10" s="139" t="s">
        <v>1033</v>
      </c>
    </row>
    <row r="11" spans="1:12" ht="13.5">
      <c r="A11" s="65" t="s">
        <v>833</v>
      </c>
      <c r="B11" s="427" t="s">
        <v>7</v>
      </c>
      <c r="C11" s="427"/>
      <c r="D11" s="67" t="s">
        <v>834</v>
      </c>
      <c r="E11" s="427" t="s">
        <v>8</v>
      </c>
      <c r="F11" s="427"/>
      <c r="G11" s="427"/>
      <c r="H11" s="427"/>
      <c r="I11" s="427"/>
      <c r="J11" s="427"/>
      <c r="K11" s="427"/>
    </row>
    <row r="12" spans="1:12" ht="24.95" customHeight="1">
      <c r="A12" s="66"/>
      <c r="B12" s="393" t="s">
        <v>461</v>
      </c>
      <c r="C12" s="428"/>
      <c r="D12" s="133"/>
      <c r="E12" s="381" t="s">
        <v>462</v>
      </c>
      <c r="F12" s="382"/>
      <c r="G12" s="382"/>
      <c r="H12" s="382"/>
      <c r="I12" s="382"/>
      <c r="J12" s="382"/>
      <c r="K12" s="383"/>
    </row>
    <row r="13" spans="1:12" ht="24.95" customHeight="1">
      <c r="A13" s="66"/>
      <c r="B13" s="429"/>
      <c r="C13" s="430"/>
      <c r="D13" s="134"/>
      <c r="E13" s="384" t="s">
        <v>463</v>
      </c>
      <c r="F13" s="385"/>
      <c r="G13" s="385"/>
      <c r="H13" s="385"/>
      <c r="I13" s="385"/>
      <c r="J13" s="385"/>
      <c r="K13" s="386"/>
    </row>
    <row r="14" spans="1:12" ht="24.95" customHeight="1">
      <c r="A14" s="66"/>
      <c r="B14" s="429"/>
      <c r="C14" s="430"/>
      <c r="D14" s="134"/>
      <c r="E14" s="384" t="s">
        <v>464</v>
      </c>
      <c r="F14" s="385"/>
      <c r="G14" s="385"/>
      <c r="H14" s="385"/>
      <c r="I14" s="385"/>
      <c r="J14" s="385"/>
      <c r="K14" s="386"/>
    </row>
    <row r="15" spans="1:12" ht="24.95" customHeight="1">
      <c r="A15" s="66"/>
      <c r="B15" s="429"/>
      <c r="C15" s="430"/>
      <c r="D15" s="134"/>
      <c r="E15" s="434"/>
      <c r="F15" s="435"/>
      <c r="G15" s="435"/>
      <c r="H15" s="435"/>
      <c r="I15" s="435"/>
      <c r="J15" s="435"/>
      <c r="K15" s="436"/>
    </row>
    <row r="16" spans="1:12" ht="24.95" customHeight="1">
      <c r="A16" s="66"/>
      <c r="B16" s="429"/>
      <c r="C16" s="430"/>
      <c r="D16" s="134"/>
      <c r="E16" s="365"/>
      <c r="F16" s="366"/>
      <c r="G16" s="366"/>
      <c r="H16" s="366"/>
      <c r="I16" s="366"/>
      <c r="J16" s="366"/>
      <c r="K16" s="367"/>
    </row>
    <row r="17" spans="1:11" ht="24.95" customHeight="1">
      <c r="A17" s="66"/>
      <c r="B17" s="431"/>
      <c r="C17" s="430"/>
      <c r="D17" s="134"/>
      <c r="E17" s="365"/>
      <c r="F17" s="366"/>
      <c r="G17" s="366"/>
      <c r="H17" s="366"/>
      <c r="I17" s="366"/>
      <c r="J17" s="366"/>
      <c r="K17" s="367"/>
    </row>
    <row r="18" spans="1:11" ht="24.95" customHeight="1">
      <c r="A18" s="66"/>
      <c r="B18" s="431"/>
      <c r="C18" s="430"/>
      <c r="D18" s="134"/>
      <c r="E18" s="362"/>
      <c r="F18" s="363"/>
      <c r="G18" s="363"/>
      <c r="H18" s="363"/>
      <c r="I18" s="363"/>
      <c r="J18" s="363"/>
      <c r="K18" s="364"/>
    </row>
    <row r="19" spans="1:11" ht="24.95" customHeight="1">
      <c r="A19" s="66"/>
      <c r="B19" s="431"/>
      <c r="C19" s="430"/>
      <c r="D19" s="134"/>
      <c r="E19" s="365"/>
      <c r="F19" s="366"/>
      <c r="G19" s="366"/>
      <c r="H19" s="366"/>
      <c r="I19" s="366"/>
      <c r="J19" s="366"/>
      <c r="K19" s="367"/>
    </row>
    <row r="20" spans="1:11" ht="24.95" customHeight="1">
      <c r="A20" s="66"/>
      <c r="B20" s="431"/>
      <c r="C20" s="430"/>
      <c r="D20" s="134"/>
      <c r="E20" s="368"/>
      <c r="F20" s="369"/>
      <c r="G20" s="369"/>
      <c r="H20" s="369"/>
      <c r="I20" s="369"/>
      <c r="J20" s="369"/>
      <c r="K20" s="370"/>
    </row>
    <row r="21" spans="1:11" ht="24.95" customHeight="1">
      <c r="A21" s="66"/>
      <c r="B21" s="393" t="s">
        <v>474</v>
      </c>
      <c r="C21" s="428"/>
      <c r="D21" s="133"/>
      <c r="E21" s="381" t="s">
        <v>466</v>
      </c>
      <c r="F21" s="382"/>
      <c r="G21" s="382"/>
      <c r="H21" s="382"/>
      <c r="I21" s="382"/>
      <c r="J21" s="382"/>
      <c r="K21" s="383"/>
    </row>
    <row r="22" spans="1:11" ht="24.95" customHeight="1">
      <c r="A22" s="66"/>
      <c r="B22" s="429"/>
      <c r="C22" s="430"/>
      <c r="D22" s="134"/>
      <c r="E22" s="384" t="s">
        <v>467</v>
      </c>
      <c r="F22" s="385"/>
      <c r="G22" s="385"/>
      <c r="H22" s="385"/>
      <c r="I22" s="385"/>
      <c r="J22" s="385"/>
      <c r="K22" s="386"/>
    </row>
    <row r="23" spans="1:11" ht="24.95" customHeight="1">
      <c r="A23" s="66"/>
      <c r="B23" s="429"/>
      <c r="C23" s="430"/>
      <c r="D23" s="134"/>
      <c r="E23" s="384" t="s">
        <v>468</v>
      </c>
      <c r="F23" s="385"/>
      <c r="G23" s="385"/>
      <c r="H23" s="385"/>
      <c r="I23" s="385"/>
      <c r="J23" s="385"/>
      <c r="K23" s="386"/>
    </row>
    <row r="24" spans="1:11" ht="24.95" customHeight="1">
      <c r="A24" s="66"/>
      <c r="B24" s="429"/>
      <c r="C24" s="430"/>
      <c r="D24" s="134"/>
      <c r="E24" s="434"/>
      <c r="F24" s="435"/>
      <c r="G24" s="435"/>
      <c r="H24" s="435"/>
      <c r="I24" s="435"/>
      <c r="J24" s="435"/>
      <c r="K24" s="436"/>
    </row>
    <row r="25" spans="1:11" ht="24.95" customHeight="1">
      <c r="A25" s="66"/>
      <c r="B25" s="429"/>
      <c r="C25" s="430"/>
      <c r="D25" s="134"/>
      <c r="E25" s="365"/>
      <c r="F25" s="366"/>
      <c r="G25" s="366"/>
      <c r="H25" s="366"/>
      <c r="I25" s="366"/>
      <c r="J25" s="366"/>
      <c r="K25" s="367"/>
    </row>
    <row r="26" spans="1:11" ht="24.95" customHeight="1">
      <c r="A26" s="66"/>
      <c r="B26" s="431"/>
      <c r="C26" s="430"/>
      <c r="D26" s="134"/>
      <c r="E26" s="365"/>
      <c r="F26" s="366"/>
      <c r="G26" s="366"/>
      <c r="H26" s="366"/>
      <c r="I26" s="366"/>
      <c r="J26" s="366"/>
      <c r="K26" s="367"/>
    </row>
    <row r="27" spans="1:11" ht="24.95" customHeight="1">
      <c r="A27" s="66"/>
      <c r="B27" s="431"/>
      <c r="C27" s="430"/>
      <c r="D27" s="134"/>
      <c r="E27" s="362"/>
      <c r="F27" s="363"/>
      <c r="G27" s="363"/>
      <c r="H27" s="363"/>
      <c r="I27" s="363"/>
      <c r="J27" s="363"/>
      <c r="K27" s="364"/>
    </row>
    <row r="28" spans="1:11" ht="24.95" customHeight="1">
      <c r="A28" s="66"/>
      <c r="B28" s="431"/>
      <c r="C28" s="430"/>
      <c r="D28" s="134"/>
      <c r="E28" s="365"/>
      <c r="F28" s="366"/>
      <c r="G28" s="366"/>
      <c r="H28" s="366"/>
      <c r="I28" s="366"/>
      <c r="J28" s="366"/>
      <c r="K28" s="367"/>
    </row>
    <row r="29" spans="1:11" ht="24.95" customHeight="1">
      <c r="A29" s="66"/>
      <c r="B29" s="432"/>
      <c r="C29" s="433"/>
      <c r="D29" s="135"/>
      <c r="E29" s="368"/>
      <c r="F29" s="369"/>
      <c r="G29" s="369"/>
      <c r="H29" s="369"/>
      <c r="I29" s="369"/>
      <c r="J29" s="369"/>
      <c r="K29" s="370"/>
    </row>
    <row r="30" spans="1:11" ht="24.95" customHeight="1">
      <c r="A30" s="66"/>
      <c r="B30" s="429"/>
      <c r="C30" s="430"/>
      <c r="D30" s="134"/>
      <c r="E30" s="372"/>
      <c r="F30" s="373"/>
      <c r="G30" s="373"/>
      <c r="H30" s="373"/>
      <c r="I30" s="373"/>
      <c r="J30" s="373"/>
      <c r="K30" s="374"/>
    </row>
    <row r="31" spans="1:11" ht="24.95" customHeight="1">
      <c r="A31" s="66"/>
      <c r="B31" s="429"/>
      <c r="C31" s="430"/>
      <c r="D31" s="134"/>
      <c r="E31" s="365"/>
      <c r="F31" s="366"/>
      <c r="G31" s="366"/>
      <c r="H31" s="366"/>
      <c r="I31" s="366"/>
      <c r="J31" s="366"/>
      <c r="K31" s="367"/>
    </row>
    <row r="32" spans="1:11" ht="24.95" customHeight="1">
      <c r="A32" s="66"/>
      <c r="B32" s="429"/>
      <c r="C32" s="430"/>
      <c r="D32" s="134"/>
      <c r="E32" s="365"/>
      <c r="F32" s="366"/>
      <c r="G32" s="366"/>
      <c r="H32" s="366"/>
      <c r="I32" s="366"/>
      <c r="J32" s="366"/>
      <c r="K32" s="367"/>
    </row>
    <row r="33" spans="1:11" ht="24.95" customHeight="1">
      <c r="A33" s="66"/>
      <c r="B33" s="429"/>
      <c r="C33" s="430"/>
      <c r="D33" s="134"/>
      <c r="E33" s="365"/>
      <c r="F33" s="366"/>
      <c r="G33" s="366"/>
      <c r="H33" s="366"/>
      <c r="I33" s="366"/>
      <c r="J33" s="366"/>
      <c r="K33" s="367"/>
    </row>
    <row r="34" spans="1:11" ht="24.95" customHeight="1">
      <c r="A34" s="66"/>
      <c r="B34" s="429"/>
      <c r="C34" s="430"/>
      <c r="D34" s="134"/>
      <c r="E34" s="365"/>
      <c r="F34" s="366"/>
      <c r="G34" s="366"/>
      <c r="H34" s="366"/>
      <c r="I34" s="366"/>
      <c r="J34" s="366"/>
      <c r="K34" s="367"/>
    </row>
    <row r="35" spans="1:11" ht="24.95" customHeight="1">
      <c r="A35" s="66"/>
      <c r="B35" s="431"/>
      <c r="C35" s="430"/>
      <c r="D35" s="134"/>
      <c r="E35" s="365"/>
      <c r="F35" s="366"/>
      <c r="G35" s="366"/>
      <c r="H35" s="366"/>
      <c r="I35" s="366"/>
      <c r="J35" s="366"/>
      <c r="K35" s="367"/>
    </row>
    <row r="36" spans="1:11" ht="24.95" customHeight="1">
      <c r="A36" s="66"/>
      <c r="B36" s="431"/>
      <c r="C36" s="430"/>
      <c r="D36" s="134"/>
      <c r="E36" s="362"/>
      <c r="F36" s="363"/>
      <c r="G36" s="363"/>
      <c r="H36" s="363"/>
      <c r="I36" s="363"/>
      <c r="J36" s="363"/>
      <c r="K36" s="364"/>
    </row>
    <row r="37" spans="1:11" ht="24.95" customHeight="1">
      <c r="A37" s="66"/>
      <c r="B37" s="431"/>
      <c r="C37" s="430"/>
      <c r="D37" s="134"/>
      <c r="E37" s="365"/>
      <c r="F37" s="366"/>
      <c r="G37" s="366"/>
      <c r="H37" s="366"/>
      <c r="I37" s="366"/>
      <c r="J37" s="366"/>
      <c r="K37" s="367"/>
    </row>
    <row r="38" spans="1:11" ht="24.95" customHeight="1">
      <c r="A38" s="66"/>
      <c r="B38" s="431"/>
      <c r="C38" s="430"/>
      <c r="D38" s="134"/>
      <c r="E38" s="368"/>
      <c r="F38" s="369"/>
      <c r="G38" s="369"/>
      <c r="H38" s="369"/>
      <c r="I38" s="369"/>
      <c r="J38" s="369"/>
      <c r="K38" s="370"/>
    </row>
    <row r="39" spans="1:11" ht="24.95" customHeight="1">
      <c r="A39" s="66"/>
      <c r="B39" s="393"/>
      <c r="C39" s="428"/>
      <c r="D39" s="136"/>
      <c r="E39" s="372"/>
      <c r="F39" s="373"/>
      <c r="G39" s="373"/>
      <c r="H39" s="373"/>
      <c r="I39" s="373"/>
      <c r="J39" s="373"/>
      <c r="K39" s="374"/>
    </row>
    <row r="40" spans="1:11" ht="24.95" customHeight="1">
      <c r="A40" s="66"/>
      <c r="B40" s="429"/>
      <c r="C40" s="430"/>
      <c r="D40" s="137"/>
      <c r="E40" s="365"/>
      <c r="F40" s="366"/>
      <c r="G40" s="366"/>
      <c r="H40" s="366"/>
      <c r="I40" s="366"/>
      <c r="J40" s="366"/>
      <c r="K40" s="367"/>
    </row>
    <row r="41" spans="1:11" ht="24.95" customHeight="1">
      <c r="A41" s="66"/>
      <c r="B41" s="429"/>
      <c r="C41" s="430"/>
      <c r="D41" s="137"/>
      <c r="E41" s="365"/>
      <c r="F41" s="366"/>
      <c r="G41" s="366"/>
      <c r="H41" s="366"/>
      <c r="I41" s="366"/>
      <c r="J41" s="366"/>
      <c r="K41" s="367"/>
    </row>
    <row r="42" spans="1:11" ht="24.95" customHeight="1">
      <c r="A42" s="66"/>
      <c r="B42" s="429"/>
      <c r="C42" s="430"/>
      <c r="D42" s="137"/>
      <c r="E42" s="365"/>
      <c r="F42" s="366"/>
      <c r="G42" s="366"/>
      <c r="H42" s="366"/>
      <c r="I42" s="366"/>
      <c r="J42" s="366"/>
      <c r="K42" s="367"/>
    </row>
    <row r="43" spans="1:11" ht="24.95" customHeight="1">
      <c r="A43" s="66"/>
      <c r="B43" s="429"/>
      <c r="C43" s="430"/>
      <c r="D43" s="137"/>
      <c r="E43" s="365"/>
      <c r="F43" s="366"/>
      <c r="G43" s="366"/>
      <c r="H43" s="366"/>
      <c r="I43" s="366"/>
      <c r="J43" s="366"/>
      <c r="K43" s="367"/>
    </row>
    <row r="44" spans="1:11" ht="24.95" customHeight="1">
      <c r="A44" s="66"/>
      <c r="B44" s="431"/>
      <c r="C44" s="430"/>
      <c r="D44" s="137"/>
      <c r="E44" s="365"/>
      <c r="F44" s="366"/>
      <c r="G44" s="366"/>
      <c r="H44" s="366"/>
      <c r="I44" s="366"/>
      <c r="J44" s="366"/>
      <c r="K44" s="367"/>
    </row>
    <row r="45" spans="1:11" ht="24.95" customHeight="1">
      <c r="A45" s="66"/>
      <c r="B45" s="431"/>
      <c r="C45" s="430"/>
      <c r="D45" s="137"/>
      <c r="E45" s="362"/>
      <c r="F45" s="363"/>
      <c r="G45" s="363"/>
      <c r="H45" s="363"/>
      <c r="I45" s="363"/>
      <c r="J45" s="363"/>
      <c r="K45" s="364"/>
    </row>
    <row r="46" spans="1:11" ht="24.95" customHeight="1">
      <c r="A46" s="66"/>
      <c r="B46" s="431"/>
      <c r="C46" s="430"/>
      <c r="D46" s="137"/>
      <c r="E46" s="365"/>
      <c r="F46" s="366"/>
      <c r="G46" s="366"/>
      <c r="H46" s="366"/>
      <c r="I46" s="366"/>
      <c r="J46" s="366"/>
      <c r="K46" s="367"/>
    </row>
    <row r="47" spans="1:11" ht="24.95" customHeight="1">
      <c r="A47" s="66"/>
      <c r="B47" s="432"/>
      <c r="C47" s="433"/>
      <c r="D47" s="138"/>
      <c r="E47" s="368"/>
      <c r="F47" s="369"/>
      <c r="G47" s="369"/>
      <c r="H47" s="369"/>
      <c r="I47" s="369"/>
      <c r="J47" s="369"/>
      <c r="K47" s="370"/>
    </row>
    <row r="48" spans="1:11" ht="13.5"/>
    <row r="49" spans="2:11" ht="13.5">
      <c r="B49" s="2" t="s">
        <v>9</v>
      </c>
    </row>
    <row r="50" spans="2:11" ht="13.5">
      <c r="B50" s="409" t="s">
        <v>475</v>
      </c>
      <c r="C50" s="410"/>
      <c r="D50" s="410"/>
      <c r="E50" s="410"/>
      <c r="F50" s="410"/>
      <c r="G50" s="411"/>
      <c r="H50" s="409" t="s">
        <v>476</v>
      </c>
      <c r="I50" s="410"/>
      <c r="J50" s="410"/>
      <c r="K50" s="411"/>
    </row>
    <row r="51" spans="2:11" ht="13.5">
      <c r="B51" s="412"/>
      <c r="C51" s="413"/>
      <c r="D51" s="413"/>
      <c r="E51" s="413"/>
      <c r="F51" s="413"/>
      <c r="G51" s="414"/>
      <c r="H51" s="412"/>
      <c r="I51" s="413"/>
      <c r="J51" s="413"/>
      <c r="K51" s="414"/>
    </row>
    <row r="52" spans="2:11" ht="13.5">
      <c r="B52" s="412"/>
      <c r="C52" s="413"/>
      <c r="D52" s="413"/>
      <c r="E52" s="413"/>
      <c r="F52" s="413"/>
      <c r="G52" s="414"/>
      <c r="H52" s="412"/>
      <c r="I52" s="413"/>
      <c r="J52" s="413"/>
      <c r="K52" s="414"/>
    </row>
    <row r="53" spans="2:11" ht="13.5">
      <c r="B53" s="412"/>
      <c r="C53" s="413"/>
      <c r="D53" s="413"/>
      <c r="E53" s="413"/>
      <c r="F53" s="413"/>
      <c r="G53" s="414"/>
      <c r="H53" s="412"/>
      <c r="I53" s="413"/>
      <c r="J53" s="413"/>
      <c r="K53" s="414"/>
    </row>
    <row r="54" spans="2:11" ht="13.5">
      <c r="B54" s="412"/>
      <c r="C54" s="413"/>
      <c r="D54" s="413"/>
      <c r="E54" s="413"/>
      <c r="F54" s="413"/>
      <c r="G54" s="414"/>
      <c r="H54" s="412"/>
      <c r="I54" s="413"/>
      <c r="J54" s="413"/>
      <c r="K54" s="414"/>
    </row>
    <row r="55" spans="2:11" ht="13.5">
      <c r="B55" s="412"/>
      <c r="C55" s="413"/>
      <c r="D55" s="413"/>
      <c r="E55" s="413"/>
      <c r="F55" s="413"/>
      <c r="G55" s="414"/>
      <c r="H55" s="412"/>
      <c r="I55" s="413"/>
      <c r="J55" s="413"/>
      <c r="K55" s="414"/>
    </row>
    <row r="56" spans="2:11" ht="13.5">
      <c r="B56" s="412"/>
      <c r="C56" s="413"/>
      <c r="D56" s="413"/>
      <c r="E56" s="413"/>
      <c r="F56" s="413"/>
      <c r="G56" s="414"/>
      <c r="H56" s="412"/>
      <c r="I56" s="413"/>
      <c r="J56" s="413"/>
      <c r="K56" s="414"/>
    </row>
    <row r="57" spans="2:11" ht="13.5">
      <c r="B57" s="412"/>
      <c r="C57" s="413"/>
      <c r="D57" s="413"/>
      <c r="E57" s="413"/>
      <c r="F57" s="413"/>
      <c r="G57" s="414"/>
      <c r="H57" s="412"/>
      <c r="I57" s="413"/>
      <c r="J57" s="413"/>
      <c r="K57" s="414"/>
    </row>
    <row r="58" spans="2:11" ht="13.5">
      <c r="B58" s="412"/>
      <c r="C58" s="413"/>
      <c r="D58" s="413"/>
      <c r="E58" s="413"/>
      <c r="F58" s="413"/>
      <c r="G58" s="414"/>
      <c r="H58" s="412"/>
      <c r="I58" s="413"/>
      <c r="J58" s="413"/>
      <c r="K58" s="414"/>
    </row>
    <row r="59" spans="2:11" ht="13.5">
      <c r="B59" s="412"/>
      <c r="C59" s="413"/>
      <c r="D59" s="413"/>
      <c r="E59" s="413"/>
      <c r="F59" s="413"/>
      <c r="G59" s="414"/>
      <c r="H59" s="412"/>
      <c r="I59" s="413"/>
      <c r="J59" s="413"/>
      <c r="K59" s="414"/>
    </row>
    <row r="60" spans="2:11" ht="13.5">
      <c r="B60" s="412"/>
      <c r="C60" s="413"/>
      <c r="D60" s="413"/>
      <c r="E60" s="413"/>
      <c r="F60" s="413"/>
      <c r="G60" s="414"/>
      <c r="H60" s="412"/>
      <c r="I60" s="413"/>
      <c r="J60" s="413"/>
      <c r="K60" s="414"/>
    </row>
    <row r="61" spans="2:11" ht="13.5">
      <c r="B61" s="412"/>
      <c r="C61" s="413"/>
      <c r="D61" s="413"/>
      <c r="E61" s="413"/>
      <c r="F61" s="413"/>
      <c r="G61" s="414"/>
      <c r="H61" s="412"/>
      <c r="I61" s="413"/>
      <c r="J61" s="413"/>
      <c r="K61" s="414"/>
    </row>
    <row r="62" spans="2:11" ht="13.5">
      <c r="B62" s="415"/>
      <c r="C62" s="416"/>
      <c r="D62" s="416"/>
      <c r="E62" s="416"/>
      <c r="F62" s="416"/>
      <c r="G62" s="417"/>
      <c r="H62" s="421"/>
      <c r="I62" s="422"/>
      <c r="J62" s="422"/>
      <c r="K62" s="423"/>
    </row>
    <row r="63" spans="2:11" ht="13.5">
      <c r="B63" s="415"/>
      <c r="C63" s="416"/>
      <c r="D63" s="416"/>
      <c r="E63" s="416"/>
      <c r="F63" s="416"/>
      <c r="G63" s="417"/>
      <c r="H63" s="421"/>
      <c r="I63" s="422"/>
      <c r="J63" s="422"/>
      <c r="K63" s="423"/>
    </row>
    <row r="64" spans="2:11" ht="13.5">
      <c r="B64" s="415"/>
      <c r="C64" s="416"/>
      <c r="D64" s="416"/>
      <c r="E64" s="416"/>
      <c r="F64" s="416"/>
      <c r="G64" s="417"/>
      <c r="H64" s="421"/>
      <c r="I64" s="422"/>
      <c r="J64" s="422"/>
      <c r="K64" s="423"/>
    </row>
    <row r="65" spans="2:11" ht="13.5">
      <c r="B65" s="415"/>
      <c r="C65" s="416"/>
      <c r="D65" s="416"/>
      <c r="E65" s="416"/>
      <c r="F65" s="416"/>
      <c r="G65" s="417"/>
      <c r="H65" s="421"/>
      <c r="I65" s="422"/>
      <c r="J65" s="422"/>
      <c r="K65" s="423"/>
    </row>
    <row r="66" spans="2:11" ht="13.5">
      <c r="B66" s="415"/>
      <c r="C66" s="416"/>
      <c r="D66" s="416"/>
      <c r="E66" s="416"/>
      <c r="F66" s="416"/>
      <c r="G66" s="417"/>
      <c r="H66" s="421"/>
      <c r="I66" s="422"/>
      <c r="J66" s="422"/>
      <c r="K66" s="423"/>
    </row>
    <row r="67" spans="2:11" ht="13.5">
      <c r="B67" s="415"/>
      <c r="C67" s="416"/>
      <c r="D67" s="416"/>
      <c r="E67" s="416"/>
      <c r="F67" s="416"/>
      <c r="G67" s="417"/>
      <c r="H67" s="421"/>
      <c r="I67" s="422"/>
      <c r="J67" s="422"/>
      <c r="K67" s="423"/>
    </row>
    <row r="68" spans="2:11" ht="13.5">
      <c r="B68" s="415"/>
      <c r="C68" s="416"/>
      <c r="D68" s="416"/>
      <c r="E68" s="416"/>
      <c r="F68" s="416"/>
      <c r="G68" s="417"/>
      <c r="H68" s="421"/>
      <c r="I68" s="422"/>
      <c r="J68" s="422"/>
      <c r="K68" s="423"/>
    </row>
    <row r="69" spans="2:11" ht="13.5">
      <c r="B69" s="415"/>
      <c r="C69" s="416"/>
      <c r="D69" s="416"/>
      <c r="E69" s="416"/>
      <c r="F69" s="416"/>
      <c r="G69" s="417"/>
      <c r="H69" s="421"/>
      <c r="I69" s="422"/>
      <c r="J69" s="422"/>
      <c r="K69" s="423"/>
    </row>
    <row r="70" spans="2:11" ht="20.100000000000001" customHeight="1">
      <c r="B70" s="418"/>
      <c r="C70" s="419"/>
      <c r="D70" s="419"/>
      <c r="E70" s="419"/>
      <c r="F70" s="419"/>
      <c r="G70" s="420"/>
      <c r="H70" s="424"/>
      <c r="I70" s="425"/>
      <c r="J70" s="425"/>
      <c r="K70" s="426"/>
    </row>
  </sheetData>
  <mergeCells count="54">
    <mergeCell ref="B5:B8"/>
    <mergeCell ref="E5:F5"/>
    <mergeCell ref="G5:K5"/>
    <mergeCell ref="E6:F9"/>
    <mergeCell ref="G6:K9"/>
    <mergeCell ref="B1:B2"/>
    <mergeCell ref="E1:E2"/>
    <mergeCell ref="G1:H1"/>
    <mergeCell ref="J1:K1"/>
    <mergeCell ref="I4:K4"/>
    <mergeCell ref="B50:G70"/>
    <mergeCell ref="H50:K70"/>
    <mergeCell ref="B11:C11"/>
    <mergeCell ref="E11:K11"/>
    <mergeCell ref="B12:C20"/>
    <mergeCell ref="B21:C29"/>
    <mergeCell ref="B30:C38"/>
    <mergeCell ref="B39:C47"/>
    <mergeCell ref="E12:K12"/>
    <mergeCell ref="E13:K13"/>
    <mergeCell ref="E14:K14"/>
    <mergeCell ref="E15:K15"/>
    <mergeCell ref="E16:K16"/>
    <mergeCell ref="E17:K17"/>
    <mergeCell ref="E18:K18"/>
    <mergeCell ref="E19:K19"/>
    <mergeCell ref="E20:K20"/>
    <mergeCell ref="E21:K21"/>
    <mergeCell ref="E22:K22"/>
    <mergeCell ref="E23:K23"/>
    <mergeCell ref="E24:K24"/>
    <mergeCell ref="E25:K25"/>
    <mergeCell ref="E26:K26"/>
    <mergeCell ref="E27:K27"/>
    <mergeCell ref="E28:K28"/>
    <mergeCell ref="E29:K29"/>
    <mergeCell ref="E30:K30"/>
    <mergeCell ref="E31:K31"/>
    <mergeCell ref="E32:K32"/>
    <mergeCell ref="E33:K33"/>
    <mergeCell ref="E34:K34"/>
    <mergeCell ref="E35:K35"/>
    <mergeCell ref="E36:K36"/>
    <mergeCell ref="E37:K37"/>
    <mergeCell ref="E38:K38"/>
    <mergeCell ref="E39:K39"/>
    <mergeCell ref="E45:K45"/>
    <mergeCell ref="E46:K46"/>
    <mergeCell ref="E47:K47"/>
    <mergeCell ref="E40:K40"/>
    <mergeCell ref="E41:K41"/>
    <mergeCell ref="E42:K42"/>
    <mergeCell ref="E43:K43"/>
    <mergeCell ref="E44:K44"/>
  </mergeCells>
  <phoneticPr fontId="1"/>
  <hyperlinks>
    <hyperlink ref="I4:K4" location="データ一覧表!A50" tooltip="ﾃﾞｰﾀ一覧表のシートへ戻る" display="ユニット番号　01C052L34"/>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0000CC"/>
  </sheetPr>
  <dimension ref="A1:L70"/>
  <sheetViews>
    <sheetView workbookViewId="0">
      <selection activeCell="I4" sqref="I4:K4"/>
    </sheetView>
  </sheetViews>
  <sheetFormatPr defaultRowHeight="20.100000000000001" customHeight="1"/>
  <cols>
    <col min="1" max="1" width="10.625" style="2" customWidth="1"/>
    <col min="2" max="2" width="17.25" style="2" customWidth="1"/>
    <col min="3" max="3" width="2.625" style="2" customWidth="1"/>
    <col min="4" max="4" width="3.625" style="2" customWidth="1"/>
    <col min="5" max="5" width="17.25" style="2" customWidth="1"/>
    <col min="6" max="6" width="2.625" style="2" customWidth="1"/>
    <col min="7" max="8" width="14.375" style="2" customWidth="1"/>
    <col min="9" max="9" width="3.625" style="2" customWidth="1"/>
    <col min="10" max="11" width="14.125" style="2" customWidth="1"/>
    <col min="12" max="12" width="3.25" style="2" customWidth="1"/>
    <col min="13" max="257" width="9" style="2"/>
    <col min="258" max="258" width="12.625" style="2" customWidth="1"/>
    <col min="259" max="259" width="2.625" style="2" customWidth="1"/>
    <col min="260" max="260" width="12.625" style="2" customWidth="1"/>
    <col min="261" max="261" width="2.625" style="2" customWidth="1"/>
    <col min="262" max="262" width="12.625" style="2" customWidth="1"/>
    <col min="263" max="263" width="2.625" style="2" customWidth="1"/>
    <col min="264" max="266" width="12.625" style="2" customWidth="1"/>
    <col min="267" max="513" width="9" style="2"/>
    <col min="514" max="514" width="12.625" style="2" customWidth="1"/>
    <col min="515" max="515" width="2.625" style="2" customWidth="1"/>
    <col min="516" max="516" width="12.625" style="2" customWidth="1"/>
    <col min="517" max="517" width="2.625" style="2" customWidth="1"/>
    <col min="518" max="518" width="12.625" style="2" customWidth="1"/>
    <col min="519" max="519" width="2.625" style="2" customWidth="1"/>
    <col min="520" max="522" width="12.625" style="2" customWidth="1"/>
    <col min="523" max="769" width="9" style="2"/>
    <col min="770" max="770" width="12.625" style="2" customWidth="1"/>
    <col min="771" max="771" width="2.625" style="2" customWidth="1"/>
    <col min="772" max="772" width="12.625" style="2" customWidth="1"/>
    <col min="773" max="773" width="2.625" style="2" customWidth="1"/>
    <col min="774" max="774" width="12.625" style="2" customWidth="1"/>
    <col min="775" max="775" width="2.625" style="2" customWidth="1"/>
    <col min="776" max="778" width="12.625" style="2" customWidth="1"/>
    <col min="779" max="1025" width="9" style="2"/>
    <col min="1026" max="1026" width="12.625" style="2" customWidth="1"/>
    <col min="1027" max="1027" width="2.625" style="2" customWidth="1"/>
    <col min="1028" max="1028" width="12.625" style="2" customWidth="1"/>
    <col min="1029" max="1029" width="2.625" style="2" customWidth="1"/>
    <col min="1030" max="1030" width="12.625" style="2" customWidth="1"/>
    <col min="1031" max="1031" width="2.625" style="2" customWidth="1"/>
    <col min="1032" max="1034" width="12.625" style="2" customWidth="1"/>
    <col min="1035" max="1281" width="9" style="2"/>
    <col min="1282" max="1282" width="12.625" style="2" customWidth="1"/>
    <col min="1283" max="1283" width="2.625" style="2" customWidth="1"/>
    <col min="1284" max="1284" width="12.625" style="2" customWidth="1"/>
    <col min="1285" max="1285" width="2.625" style="2" customWidth="1"/>
    <col min="1286" max="1286" width="12.625" style="2" customWidth="1"/>
    <col min="1287" max="1287" width="2.625" style="2" customWidth="1"/>
    <col min="1288" max="1290" width="12.625" style="2" customWidth="1"/>
    <col min="1291" max="1537" width="9" style="2"/>
    <col min="1538" max="1538" width="12.625" style="2" customWidth="1"/>
    <col min="1539" max="1539" width="2.625" style="2" customWidth="1"/>
    <col min="1540" max="1540" width="12.625" style="2" customWidth="1"/>
    <col min="1541" max="1541" width="2.625" style="2" customWidth="1"/>
    <col min="1542" max="1542" width="12.625" style="2" customWidth="1"/>
    <col min="1543" max="1543" width="2.625" style="2" customWidth="1"/>
    <col min="1544" max="1546" width="12.625" style="2" customWidth="1"/>
    <col min="1547" max="1793" width="9" style="2"/>
    <col min="1794" max="1794" width="12.625" style="2" customWidth="1"/>
    <col min="1795" max="1795" width="2.625" style="2" customWidth="1"/>
    <col min="1796" max="1796" width="12.625" style="2" customWidth="1"/>
    <col min="1797" max="1797" width="2.625" style="2" customWidth="1"/>
    <col min="1798" max="1798" width="12.625" style="2" customWidth="1"/>
    <col min="1799" max="1799" width="2.625" style="2" customWidth="1"/>
    <col min="1800" max="1802" width="12.625" style="2" customWidth="1"/>
    <col min="1803" max="2049" width="9" style="2"/>
    <col min="2050" max="2050" width="12.625" style="2" customWidth="1"/>
    <col min="2051" max="2051" width="2.625" style="2" customWidth="1"/>
    <col min="2052" max="2052" width="12.625" style="2" customWidth="1"/>
    <col min="2053" max="2053" width="2.625" style="2" customWidth="1"/>
    <col min="2054" max="2054" width="12.625" style="2" customWidth="1"/>
    <col min="2055" max="2055" width="2.625" style="2" customWidth="1"/>
    <col min="2056" max="2058" width="12.625" style="2" customWidth="1"/>
    <col min="2059" max="2305" width="9" style="2"/>
    <col min="2306" max="2306" width="12.625" style="2" customWidth="1"/>
    <col min="2307" max="2307" width="2.625" style="2" customWidth="1"/>
    <col min="2308" max="2308" width="12.625" style="2" customWidth="1"/>
    <col min="2309" max="2309" width="2.625" style="2" customWidth="1"/>
    <col min="2310" max="2310" width="12.625" style="2" customWidth="1"/>
    <col min="2311" max="2311" width="2.625" style="2" customWidth="1"/>
    <col min="2312" max="2314" width="12.625" style="2" customWidth="1"/>
    <col min="2315" max="2561" width="9" style="2"/>
    <col min="2562" max="2562" width="12.625" style="2" customWidth="1"/>
    <col min="2563" max="2563" width="2.625" style="2" customWidth="1"/>
    <col min="2564" max="2564" width="12.625" style="2" customWidth="1"/>
    <col min="2565" max="2565" width="2.625" style="2" customWidth="1"/>
    <col min="2566" max="2566" width="12.625" style="2" customWidth="1"/>
    <col min="2567" max="2567" width="2.625" style="2" customWidth="1"/>
    <col min="2568" max="2570" width="12.625" style="2" customWidth="1"/>
    <col min="2571" max="2817" width="9" style="2"/>
    <col min="2818" max="2818" width="12.625" style="2" customWidth="1"/>
    <col min="2819" max="2819" width="2.625" style="2" customWidth="1"/>
    <col min="2820" max="2820" width="12.625" style="2" customWidth="1"/>
    <col min="2821" max="2821" width="2.625" style="2" customWidth="1"/>
    <col min="2822" max="2822" width="12.625" style="2" customWidth="1"/>
    <col min="2823" max="2823" width="2.625" style="2" customWidth="1"/>
    <col min="2824" max="2826" width="12.625" style="2" customWidth="1"/>
    <col min="2827" max="3073" width="9" style="2"/>
    <col min="3074" max="3074" width="12.625" style="2" customWidth="1"/>
    <col min="3075" max="3075" width="2.625" style="2" customWidth="1"/>
    <col min="3076" max="3076" width="12.625" style="2" customWidth="1"/>
    <col min="3077" max="3077" width="2.625" style="2" customWidth="1"/>
    <col min="3078" max="3078" width="12.625" style="2" customWidth="1"/>
    <col min="3079" max="3079" width="2.625" style="2" customWidth="1"/>
    <col min="3080" max="3082" width="12.625" style="2" customWidth="1"/>
    <col min="3083" max="3329" width="9" style="2"/>
    <col min="3330" max="3330" width="12.625" style="2" customWidth="1"/>
    <col min="3331" max="3331" width="2.625" style="2" customWidth="1"/>
    <col min="3332" max="3332" width="12.625" style="2" customWidth="1"/>
    <col min="3333" max="3333" width="2.625" style="2" customWidth="1"/>
    <col min="3334" max="3334" width="12.625" style="2" customWidth="1"/>
    <col min="3335" max="3335" width="2.625" style="2" customWidth="1"/>
    <col min="3336" max="3338" width="12.625" style="2" customWidth="1"/>
    <col min="3339" max="3585" width="9" style="2"/>
    <col min="3586" max="3586" width="12.625" style="2" customWidth="1"/>
    <col min="3587" max="3587" width="2.625" style="2" customWidth="1"/>
    <col min="3588" max="3588" width="12.625" style="2" customWidth="1"/>
    <col min="3589" max="3589" width="2.625" style="2" customWidth="1"/>
    <col min="3590" max="3590" width="12.625" style="2" customWidth="1"/>
    <col min="3591" max="3591" width="2.625" style="2" customWidth="1"/>
    <col min="3592" max="3594" width="12.625" style="2" customWidth="1"/>
    <col min="3595" max="3841" width="9" style="2"/>
    <col min="3842" max="3842" width="12.625" style="2" customWidth="1"/>
    <col min="3843" max="3843" width="2.625" style="2" customWidth="1"/>
    <col min="3844" max="3844" width="12.625" style="2" customWidth="1"/>
    <col min="3845" max="3845" width="2.625" style="2" customWidth="1"/>
    <col min="3846" max="3846" width="12.625" style="2" customWidth="1"/>
    <col min="3847" max="3847" width="2.625" style="2" customWidth="1"/>
    <col min="3848" max="3850" width="12.625" style="2" customWidth="1"/>
    <col min="3851" max="4097" width="9" style="2"/>
    <col min="4098" max="4098" width="12.625" style="2" customWidth="1"/>
    <col min="4099" max="4099" width="2.625" style="2" customWidth="1"/>
    <col min="4100" max="4100" width="12.625" style="2" customWidth="1"/>
    <col min="4101" max="4101" width="2.625" style="2" customWidth="1"/>
    <col min="4102" max="4102" width="12.625" style="2" customWidth="1"/>
    <col min="4103" max="4103" width="2.625" style="2" customWidth="1"/>
    <col min="4104" max="4106" width="12.625" style="2" customWidth="1"/>
    <col min="4107" max="4353" width="9" style="2"/>
    <col min="4354" max="4354" width="12.625" style="2" customWidth="1"/>
    <col min="4355" max="4355" width="2.625" style="2" customWidth="1"/>
    <col min="4356" max="4356" width="12.625" style="2" customWidth="1"/>
    <col min="4357" max="4357" width="2.625" style="2" customWidth="1"/>
    <col min="4358" max="4358" width="12.625" style="2" customWidth="1"/>
    <col min="4359" max="4359" width="2.625" style="2" customWidth="1"/>
    <col min="4360" max="4362" width="12.625" style="2" customWidth="1"/>
    <col min="4363" max="4609" width="9" style="2"/>
    <col min="4610" max="4610" width="12.625" style="2" customWidth="1"/>
    <col min="4611" max="4611" width="2.625" style="2" customWidth="1"/>
    <col min="4612" max="4612" width="12.625" style="2" customWidth="1"/>
    <col min="4613" max="4613" width="2.625" style="2" customWidth="1"/>
    <col min="4614" max="4614" width="12.625" style="2" customWidth="1"/>
    <col min="4615" max="4615" width="2.625" style="2" customWidth="1"/>
    <col min="4616" max="4618" width="12.625" style="2" customWidth="1"/>
    <col min="4619" max="4865" width="9" style="2"/>
    <col min="4866" max="4866" width="12.625" style="2" customWidth="1"/>
    <col min="4867" max="4867" width="2.625" style="2" customWidth="1"/>
    <col min="4868" max="4868" width="12.625" style="2" customWidth="1"/>
    <col min="4869" max="4869" width="2.625" style="2" customWidth="1"/>
    <col min="4870" max="4870" width="12.625" style="2" customWidth="1"/>
    <col min="4871" max="4871" width="2.625" style="2" customWidth="1"/>
    <col min="4872" max="4874" width="12.625" style="2" customWidth="1"/>
    <col min="4875" max="5121" width="9" style="2"/>
    <col min="5122" max="5122" width="12.625" style="2" customWidth="1"/>
    <col min="5123" max="5123" width="2.625" style="2" customWidth="1"/>
    <col min="5124" max="5124" width="12.625" style="2" customWidth="1"/>
    <col min="5125" max="5125" width="2.625" style="2" customWidth="1"/>
    <col min="5126" max="5126" width="12.625" style="2" customWidth="1"/>
    <col min="5127" max="5127" width="2.625" style="2" customWidth="1"/>
    <col min="5128" max="5130" width="12.625" style="2" customWidth="1"/>
    <col min="5131" max="5377" width="9" style="2"/>
    <col min="5378" max="5378" width="12.625" style="2" customWidth="1"/>
    <col min="5379" max="5379" width="2.625" style="2" customWidth="1"/>
    <col min="5380" max="5380" width="12.625" style="2" customWidth="1"/>
    <col min="5381" max="5381" width="2.625" style="2" customWidth="1"/>
    <col min="5382" max="5382" width="12.625" style="2" customWidth="1"/>
    <col min="5383" max="5383" width="2.625" style="2" customWidth="1"/>
    <col min="5384" max="5386" width="12.625" style="2" customWidth="1"/>
    <col min="5387" max="5633" width="9" style="2"/>
    <col min="5634" max="5634" width="12.625" style="2" customWidth="1"/>
    <col min="5635" max="5635" width="2.625" style="2" customWidth="1"/>
    <col min="5636" max="5636" width="12.625" style="2" customWidth="1"/>
    <col min="5637" max="5637" width="2.625" style="2" customWidth="1"/>
    <col min="5638" max="5638" width="12.625" style="2" customWidth="1"/>
    <col min="5639" max="5639" width="2.625" style="2" customWidth="1"/>
    <col min="5640" max="5642" width="12.625" style="2" customWidth="1"/>
    <col min="5643" max="5889" width="9" style="2"/>
    <col min="5890" max="5890" width="12.625" style="2" customWidth="1"/>
    <col min="5891" max="5891" width="2.625" style="2" customWidth="1"/>
    <col min="5892" max="5892" width="12.625" style="2" customWidth="1"/>
    <col min="5893" max="5893" width="2.625" style="2" customWidth="1"/>
    <col min="5894" max="5894" width="12.625" style="2" customWidth="1"/>
    <col min="5895" max="5895" width="2.625" style="2" customWidth="1"/>
    <col min="5896" max="5898" width="12.625" style="2" customWidth="1"/>
    <col min="5899" max="6145" width="9" style="2"/>
    <col min="6146" max="6146" width="12.625" style="2" customWidth="1"/>
    <col min="6147" max="6147" width="2.625" style="2" customWidth="1"/>
    <col min="6148" max="6148" width="12.625" style="2" customWidth="1"/>
    <col min="6149" max="6149" width="2.625" style="2" customWidth="1"/>
    <col min="6150" max="6150" width="12.625" style="2" customWidth="1"/>
    <col min="6151" max="6151" width="2.625" style="2" customWidth="1"/>
    <col min="6152" max="6154" width="12.625" style="2" customWidth="1"/>
    <col min="6155" max="6401" width="9" style="2"/>
    <col min="6402" max="6402" width="12.625" style="2" customWidth="1"/>
    <col min="6403" max="6403" width="2.625" style="2" customWidth="1"/>
    <col min="6404" max="6404" width="12.625" style="2" customWidth="1"/>
    <col min="6405" max="6405" width="2.625" style="2" customWidth="1"/>
    <col min="6406" max="6406" width="12.625" style="2" customWidth="1"/>
    <col min="6407" max="6407" width="2.625" style="2" customWidth="1"/>
    <col min="6408" max="6410" width="12.625" style="2" customWidth="1"/>
    <col min="6411" max="6657" width="9" style="2"/>
    <col min="6658" max="6658" width="12.625" style="2" customWidth="1"/>
    <col min="6659" max="6659" width="2.625" style="2" customWidth="1"/>
    <col min="6660" max="6660" width="12.625" style="2" customWidth="1"/>
    <col min="6661" max="6661" width="2.625" style="2" customWidth="1"/>
    <col min="6662" max="6662" width="12.625" style="2" customWidth="1"/>
    <col min="6663" max="6663" width="2.625" style="2" customWidth="1"/>
    <col min="6664" max="6666" width="12.625" style="2" customWidth="1"/>
    <col min="6667" max="6913" width="9" style="2"/>
    <col min="6914" max="6914" width="12.625" style="2" customWidth="1"/>
    <col min="6915" max="6915" width="2.625" style="2" customWidth="1"/>
    <col min="6916" max="6916" width="12.625" style="2" customWidth="1"/>
    <col min="6917" max="6917" width="2.625" style="2" customWidth="1"/>
    <col min="6918" max="6918" width="12.625" style="2" customWidth="1"/>
    <col min="6919" max="6919" width="2.625" style="2" customWidth="1"/>
    <col min="6920" max="6922" width="12.625" style="2" customWidth="1"/>
    <col min="6923" max="7169" width="9" style="2"/>
    <col min="7170" max="7170" width="12.625" style="2" customWidth="1"/>
    <col min="7171" max="7171" width="2.625" style="2" customWidth="1"/>
    <col min="7172" max="7172" width="12.625" style="2" customWidth="1"/>
    <col min="7173" max="7173" width="2.625" style="2" customWidth="1"/>
    <col min="7174" max="7174" width="12.625" style="2" customWidth="1"/>
    <col min="7175" max="7175" width="2.625" style="2" customWidth="1"/>
    <col min="7176" max="7178" width="12.625" style="2" customWidth="1"/>
    <col min="7179" max="7425" width="9" style="2"/>
    <col min="7426" max="7426" width="12.625" style="2" customWidth="1"/>
    <col min="7427" max="7427" width="2.625" style="2" customWidth="1"/>
    <col min="7428" max="7428" width="12.625" style="2" customWidth="1"/>
    <col min="7429" max="7429" width="2.625" style="2" customWidth="1"/>
    <col min="7430" max="7430" width="12.625" style="2" customWidth="1"/>
    <col min="7431" max="7431" width="2.625" style="2" customWidth="1"/>
    <col min="7432" max="7434" width="12.625" style="2" customWidth="1"/>
    <col min="7435" max="7681" width="9" style="2"/>
    <col min="7682" max="7682" width="12.625" style="2" customWidth="1"/>
    <col min="7683" max="7683" width="2.625" style="2" customWidth="1"/>
    <col min="7684" max="7684" width="12.625" style="2" customWidth="1"/>
    <col min="7685" max="7685" width="2.625" style="2" customWidth="1"/>
    <col min="7686" max="7686" width="12.625" style="2" customWidth="1"/>
    <col min="7687" max="7687" width="2.625" style="2" customWidth="1"/>
    <col min="7688" max="7690" width="12.625" style="2" customWidth="1"/>
    <col min="7691" max="7937" width="9" style="2"/>
    <col min="7938" max="7938" width="12.625" style="2" customWidth="1"/>
    <col min="7939" max="7939" width="2.625" style="2" customWidth="1"/>
    <col min="7940" max="7940" width="12.625" style="2" customWidth="1"/>
    <col min="7941" max="7941" width="2.625" style="2" customWidth="1"/>
    <col min="7942" max="7942" width="12.625" style="2" customWidth="1"/>
    <col min="7943" max="7943" width="2.625" style="2" customWidth="1"/>
    <col min="7944" max="7946" width="12.625" style="2" customWidth="1"/>
    <col min="7947" max="8193" width="9" style="2"/>
    <col min="8194" max="8194" width="12.625" style="2" customWidth="1"/>
    <col min="8195" max="8195" width="2.625" style="2" customWidth="1"/>
    <col min="8196" max="8196" width="12.625" style="2" customWidth="1"/>
    <col min="8197" max="8197" width="2.625" style="2" customWidth="1"/>
    <col min="8198" max="8198" width="12.625" style="2" customWidth="1"/>
    <col min="8199" max="8199" width="2.625" style="2" customWidth="1"/>
    <col min="8200" max="8202" width="12.625" style="2" customWidth="1"/>
    <col min="8203" max="8449" width="9" style="2"/>
    <col min="8450" max="8450" width="12.625" style="2" customWidth="1"/>
    <col min="8451" max="8451" width="2.625" style="2" customWidth="1"/>
    <col min="8452" max="8452" width="12.625" style="2" customWidth="1"/>
    <col min="8453" max="8453" width="2.625" style="2" customWidth="1"/>
    <col min="8454" max="8454" width="12.625" style="2" customWidth="1"/>
    <col min="8455" max="8455" width="2.625" style="2" customWidth="1"/>
    <col min="8456" max="8458" width="12.625" style="2" customWidth="1"/>
    <col min="8459" max="8705" width="9" style="2"/>
    <col min="8706" max="8706" width="12.625" style="2" customWidth="1"/>
    <col min="8707" max="8707" width="2.625" style="2" customWidth="1"/>
    <col min="8708" max="8708" width="12.625" style="2" customWidth="1"/>
    <col min="8709" max="8709" width="2.625" style="2" customWidth="1"/>
    <col min="8710" max="8710" width="12.625" style="2" customWidth="1"/>
    <col min="8711" max="8711" width="2.625" style="2" customWidth="1"/>
    <col min="8712" max="8714" width="12.625" style="2" customWidth="1"/>
    <col min="8715" max="8961" width="9" style="2"/>
    <col min="8962" max="8962" width="12.625" style="2" customWidth="1"/>
    <col min="8963" max="8963" width="2.625" style="2" customWidth="1"/>
    <col min="8964" max="8964" width="12.625" style="2" customWidth="1"/>
    <col min="8965" max="8965" width="2.625" style="2" customWidth="1"/>
    <col min="8966" max="8966" width="12.625" style="2" customWidth="1"/>
    <col min="8967" max="8967" width="2.625" style="2" customWidth="1"/>
    <col min="8968" max="8970" width="12.625" style="2" customWidth="1"/>
    <col min="8971" max="9217" width="9" style="2"/>
    <col min="9218" max="9218" width="12.625" style="2" customWidth="1"/>
    <col min="9219" max="9219" width="2.625" style="2" customWidth="1"/>
    <col min="9220" max="9220" width="12.625" style="2" customWidth="1"/>
    <col min="9221" max="9221" width="2.625" style="2" customWidth="1"/>
    <col min="9222" max="9222" width="12.625" style="2" customWidth="1"/>
    <col min="9223" max="9223" width="2.625" style="2" customWidth="1"/>
    <col min="9224" max="9226" width="12.625" style="2" customWidth="1"/>
    <col min="9227" max="9473" width="9" style="2"/>
    <col min="9474" max="9474" width="12.625" style="2" customWidth="1"/>
    <col min="9475" max="9475" width="2.625" style="2" customWidth="1"/>
    <col min="9476" max="9476" width="12.625" style="2" customWidth="1"/>
    <col min="9477" max="9477" width="2.625" style="2" customWidth="1"/>
    <col min="9478" max="9478" width="12.625" style="2" customWidth="1"/>
    <col min="9479" max="9479" width="2.625" style="2" customWidth="1"/>
    <col min="9480" max="9482" width="12.625" style="2" customWidth="1"/>
    <col min="9483" max="9729" width="9" style="2"/>
    <col min="9730" max="9730" width="12.625" style="2" customWidth="1"/>
    <col min="9731" max="9731" width="2.625" style="2" customWidth="1"/>
    <col min="9732" max="9732" width="12.625" style="2" customWidth="1"/>
    <col min="9733" max="9733" width="2.625" style="2" customWidth="1"/>
    <col min="9734" max="9734" width="12.625" style="2" customWidth="1"/>
    <col min="9735" max="9735" width="2.625" style="2" customWidth="1"/>
    <col min="9736" max="9738" width="12.625" style="2" customWidth="1"/>
    <col min="9739" max="9985" width="9" style="2"/>
    <col min="9986" max="9986" width="12.625" style="2" customWidth="1"/>
    <col min="9987" max="9987" width="2.625" style="2" customWidth="1"/>
    <col min="9988" max="9988" width="12.625" style="2" customWidth="1"/>
    <col min="9989" max="9989" width="2.625" style="2" customWidth="1"/>
    <col min="9990" max="9990" width="12.625" style="2" customWidth="1"/>
    <col min="9991" max="9991" width="2.625" style="2" customWidth="1"/>
    <col min="9992" max="9994" width="12.625" style="2" customWidth="1"/>
    <col min="9995" max="10241" width="9" style="2"/>
    <col min="10242" max="10242" width="12.625" style="2" customWidth="1"/>
    <col min="10243" max="10243" width="2.625" style="2" customWidth="1"/>
    <col min="10244" max="10244" width="12.625" style="2" customWidth="1"/>
    <col min="10245" max="10245" width="2.625" style="2" customWidth="1"/>
    <col min="10246" max="10246" width="12.625" style="2" customWidth="1"/>
    <col min="10247" max="10247" width="2.625" style="2" customWidth="1"/>
    <col min="10248" max="10250" width="12.625" style="2" customWidth="1"/>
    <col min="10251" max="10497" width="9" style="2"/>
    <col min="10498" max="10498" width="12.625" style="2" customWidth="1"/>
    <col min="10499" max="10499" width="2.625" style="2" customWidth="1"/>
    <col min="10500" max="10500" width="12.625" style="2" customWidth="1"/>
    <col min="10501" max="10501" width="2.625" style="2" customWidth="1"/>
    <col min="10502" max="10502" width="12.625" style="2" customWidth="1"/>
    <col min="10503" max="10503" width="2.625" style="2" customWidth="1"/>
    <col min="10504" max="10506" width="12.625" style="2" customWidth="1"/>
    <col min="10507" max="10753" width="9" style="2"/>
    <col min="10754" max="10754" width="12.625" style="2" customWidth="1"/>
    <col min="10755" max="10755" width="2.625" style="2" customWidth="1"/>
    <col min="10756" max="10756" width="12.625" style="2" customWidth="1"/>
    <col min="10757" max="10757" width="2.625" style="2" customWidth="1"/>
    <col min="10758" max="10758" width="12.625" style="2" customWidth="1"/>
    <col min="10759" max="10759" width="2.625" style="2" customWidth="1"/>
    <col min="10760" max="10762" width="12.625" style="2" customWidth="1"/>
    <col min="10763" max="11009" width="9" style="2"/>
    <col min="11010" max="11010" width="12.625" style="2" customWidth="1"/>
    <col min="11011" max="11011" width="2.625" style="2" customWidth="1"/>
    <col min="11012" max="11012" width="12.625" style="2" customWidth="1"/>
    <col min="11013" max="11013" width="2.625" style="2" customWidth="1"/>
    <col min="11014" max="11014" width="12.625" style="2" customWidth="1"/>
    <col min="11015" max="11015" width="2.625" style="2" customWidth="1"/>
    <col min="11016" max="11018" width="12.625" style="2" customWidth="1"/>
    <col min="11019" max="11265" width="9" style="2"/>
    <col min="11266" max="11266" width="12.625" style="2" customWidth="1"/>
    <col min="11267" max="11267" width="2.625" style="2" customWidth="1"/>
    <col min="11268" max="11268" width="12.625" style="2" customWidth="1"/>
    <col min="11269" max="11269" width="2.625" style="2" customWidth="1"/>
    <col min="11270" max="11270" width="12.625" style="2" customWidth="1"/>
    <col min="11271" max="11271" width="2.625" style="2" customWidth="1"/>
    <col min="11272" max="11274" width="12.625" style="2" customWidth="1"/>
    <col min="11275" max="11521" width="9" style="2"/>
    <col min="11522" max="11522" width="12.625" style="2" customWidth="1"/>
    <col min="11523" max="11523" width="2.625" style="2" customWidth="1"/>
    <col min="11524" max="11524" width="12.625" style="2" customWidth="1"/>
    <col min="11525" max="11525" width="2.625" style="2" customWidth="1"/>
    <col min="11526" max="11526" width="12.625" style="2" customWidth="1"/>
    <col min="11527" max="11527" width="2.625" style="2" customWidth="1"/>
    <col min="11528" max="11530" width="12.625" style="2" customWidth="1"/>
    <col min="11531" max="11777" width="9" style="2"/>
    <col min="11778" max="11778" width="12.625" style="2" customWidth="1"/>
    <col min="11779" max="11779" width="2.625" style="2" customWidth="1"/>
    <col min="11780" max="11780" width="12.625" style="2" customWidth="1"/>
    <col min="11781" max="11781" width="2.625" style="2" customWidth="1"/>
    <col min="11782" max="11782" width="12.625" style="2" customWidth="1"/>
    <col min="11783" max="11783" width="2.625" style="2" customWidth="1"/>
    <col min="11784" max="11786" width="12.625" style="2" customWidth="1"/>
    <col min="11787" max="12033" width="9" style="2"/>
    <col min="12034" max="12034" width="12.625" style="2" customWidth="1"/>
    <col min="12035" max="12035" width="2.625" style="2" customWidth="1"/>
    <col min="12036" max="12036" width="12.625" style="2" customWidth="1"/>
    <col min="12037" max="12037" width="2.625" style="2" customWidth="1"/>
    <col min="12038" max="12038" width="12.625" style="2" customWidth="1"/>
    <col min="12039" max="12039" width="2.625" style="2" customWidth="1"/>
    <col min="12040" max="12042" width="12.625" style="2" customWidth="1"/>
    <col min="12043" max="12289" width="9" style="2"/>
    <col min="12290" max="12290" width="12.625" style="2" customWidth="1"/>
    <col min="12291" max="12291" width="2.625" style="2" customWidth="1"/>
    <col min="12292" max="12292" width="12.625" style="2" customWidth="1"/>
    <col min="12293" max="12293" width="2.625" style="2" customWidth="1"/>
    <col min="12294" max="12294" width="12.625" style="2" customWidth="1"/>
    <col min="12295" max="12295" width="2.625" style="2" customWidth="1"/>
    <col min="12296" max="12298" width="12.625" style="2" customWidth="1"/>
    <col min="12299" max="12545" width="9" style="2"/>
    <col min="12546" max="12546" width="12.625" style="2" customWidth="1"/>
    <col min="12547" max="12547" width="2.625" style="2" customWidth="1"/>
    <col min="12548" max="12548" width="12.625" style="2" customWidth="1"/>
    <col min="12549" max="12549" width="2.625" style="2" customWidth="1"/>
    <col min="12550" max="12550" width="12.625" style="2" customWidth="1"/>
    <col min="12551" max="12551" width="2.625" style="2" customWidth="1"/>
    <col min="12552" max="12554" width="12.625" style="2" customWidth="1"/>
    <col min="12555" max="12801" width="9" style="2"/>
    <col min="12802" max="12802" width="12.625" style="2" customWidth="1"/>
    <col min="12803" max="12803" width="2.625" style="2" customWidth="1"/>
    <col min="12804" max="12804" width="12.625" style="2" customWidth="1"/>
    <col min="12805" max="12805" width="2.625" style="2" customWidth="1"/>
    <col min="12806" max="12806" width="12.625" style="2" customWidth="1"/>
    <col min="12807" max="12807" width="2.625" style="2" customWidth="1"/>
    <col min="12808" max="12810" width="12.625" style="2" customWidth="1"/>
    <col min="12811" max="13057" width="9" style="2"/>
    <col min="13058" max="13058" width="12.625" style="2" customWidth="1"/>
    <col min="13059" max="13059" width="2.625" style="2" customWidth="1"/>
    <col min="13060" max="13060" width="12.625" style="2" customWidth="1"/>
    <col min="13061" max="13061" width="2.625" style="2" customWidth="1"/>
    <col min="13062" max="13062" width="12.625" style="2" customWidth="1"/>
    <col min="13063" max="13063" width="2.625" style="2" customWidth="1"/>
    <col min="13064" max="13066" width="12.625" style="2" customWidth="1"/>
    <col min="13067" max="13313" width="9" style="2"/>
    <col min="13314" max="13314" width="12.625" style="2" customWidth="1"/>
    <col min="13315" max="13315" width="2.625" style="2" customWidth="1"/>
    <col min="13316" max="13316" width="12.625" style="2" customWidth="1"/>
    <col min="13317" max="13317" width="2.625" style="2" customWidth="1"/>
    <col min="13318" max="13318" width="12.625" style="2" customWidth="1"/>
    <col min="13319" max="13319" width="2.625" style="2" customWidth="1"/>
    <col min="13320" max="13322" width="12.625" style="2" customWidth="1"/>
    <col min="13323" max="13569" width="9" style="2"/>
    <col min="13570" max="13570" width="12.625" style="2" customWidth="1"/>
    <col min="13571" max="13571" width="2.625" style="2" customWidth="1"/>
    <col min="13572" max="13572" width="12.625" style="2" customWidth="1"/>
    <col min="13573" max="13573" width="2.625" style="2" customWidth="1"/>
    <col min="13574" max="13574" width="12.625" style="2" customWidth="1"/>
    <col min="13575" max="13575" width="2.625" style="2" customWidth="1"/>
    <col min="13576" max="13578" width="12.625" style="2" customWidth="1"/>
    <col min="13579" max="13825" width="9" style="2"/>
    <col min="13826" max="13826" width="12.625" style="2" customWidth="1"/>
    <col min="13827" max="13827" width="2.625" style="2" customWidth="1"/>
    <col min="13828" max="13828" width="12.625" style="2" customWidth="1"/>
    <col min="13829" max="13829" width="2.625" style="2" customWidth="1"/>
    <col min="13830" max="13830" width="12.625" style="2" customWidth="1"/>
    <col min="13831" max="13831" width="2.625" style="2" customWidth="1"/>
    <col min="13832" max="13834" width="12.625" style="2" customWidth="1"/>
    <col min="13835" max="14081" width="9" style="2"/>
    <col min="14082" max="14082" width="12.625" style="2" customWidth="1"/>
    <col min="14083" max="14083" width="2.625" style="2" customWidth="1"/>
    <col min="14084" max="14084" width="12.625" style="2" customWidth="1"/>
    <col min="14085" max="14085" width="2.625" style="2" customWidth="1"/>
    <col min="14086" max="14086" width="12.625" style="2" customWidth="1"/>
    <col min="14087" max="14087" width="2.625" style="2" customWidth="1"/>
    <col min="14088" max="14090" width="12.625" style="2" customWidth="1"/>
    <col min="14091" max="14337" width="9" style="2"/>
    <col min="14338" max="14338" width="12.625" style="2" customWidth="1"/>
    <col min="14339" max="14339" width="2.625" style="2" customWidth="1"/>
    <col min="14340" max="14340" width="12.625" style="2" customWidth="1"/>
    <col min="14341" max="14341" width="2.625" style="2" customWidth="1"/>
    <col min="14342" max="14342" width="12.625" style="2" customWidth="1"/>
    <col min="14343" max="14343" width="2.625" style="2" customWidth="1"/>
    <col min="14344" max="14346" width="12.625" style="2" customWidth="1"/>
    <col min="14347" max="14593" width="9" style="2"/>
    <col min="14594" max="14594" width="12.625" style="2" customWidth="1"/>
    <col min="14595" max="14595" width="2.625" style="2" customWidth="1"/>
    <col min="14596" max="14596" width="12.625" style="2" customWidth="1"/>
    <col min="14597" max="14597" width="2.625" style="2" customWidth="1"/>
    <col min="14598" max="14598" width="12.625" style="2" customWidth="1"/>
    <col min="14599" max="14599" width="2.625" style="2" customWidth="1"/>
    <col min="14600" max="14602" width="12.625" style="2" customWidth="1"/>
    <col min="14603" max="14849" width="9" style="2"/>
    <col min="14850" max="14850" width="12.625" style="2" customWidth="1"/>
    <col min="14851" max="14851" width="2.625" style="2" customWidth="1"/>
    <col min="14852" max="14852" width="12.625" style="2" customWidth="1"/>
    <col min="14853" max="14853" width="2.625" style="2" customWidth="1"/>
    <col min="14854" max="14854" width="12.625" style="2" customWidth="1"/>
    <col min="14855" max="14855" width="2.625" style="2" customWidth="1"/>
    <col min="14856" max="14858" width="12.625" style="2" customWidth="1"/>
    <col min="14859" max="15105" width="9" style="2"/>
    <col min="15106" max="15106" width="12.625" style="2" customWidth="1"/>
    <col min="15107" max="15107" width="2.625" style="2" customWidth="1"/>
    <col min="15108" max="15108" width="12.625" style="2" customWidth="1"/>
    <col min="15109" max="15109" width="2.625" style="2" customWidth="1"/>
    <col min="15110" max="15110" width="12.625" style="2" customWidth="1"/>
    <col min="15111" max="15111" width="2.625" style="2" customWidth="1"/>
    <col min="15112" max="15114" width="12.625" style="2" customWidth="1"/>
    <col min="15115" max="15361" width="9" style="2"/>
    <col min="15362" max="15362" width="12.625" style="2" customWidth="1"/>
    <col min="15363" max="15363" width="2.625" style="2" customWidth="1"/>
    <col min="15364" max="15364" width="12.625" style="2" customWidth="1"/>
    <col min="15365" max="15365" width="2.625" style="2" customWidth="1"/>
    <col min="15366" max="15366" width="12.625" style="2" customWidth="1"/>
    <col min="15367" max="15367" width="2.625" style="2" customWidth="1"/>
    <col min="15368" max="15370" width="12.625" style="2" customWidth="1"/>
    <col min="15371" max="15617" width="9" style="2"/>
    <col min="15618" max="15618" width="12.625" style="2" customWidth="1"/>
    <col min="15619" max="15619" width="2.625" style="2" customWidth="1"/>
    <col min="15620" max="15620" width="12.625" style="2" customWidth="1"/>
    <col min="15621" max="15621" width="2.625" style="2" customWidth="1"/>
    <col min="15622" max="15622" width="12.625" style="2" customWidth="1"/>
    <col min="15623" max="15623" width="2.625" style="2" customWidth="1"/>
    <col min="15624" max="15626" width="12.625" style="2" customWidth="1"/>
    <col min="15627" max="15873" width="9" style="2"/>
    <col min="15874" max="15874" width="12.625" style="2" customWidth="1"/>
    <col min="15875" max="15875" width="2.625" style="2" customWidth="1"/>
    <col min="15876" max="15876" width="12.625" style="2" customWidth="1"/>
    <col min="15877" max="15877" width="2.625" style="2" customWidth="1"/>
    <col min="15878" max="15878" width="12.625" style="2" customWidth="1"/>
    <col min="15879" max="15879" width="2.625" style="2" customWidth="1"/>
    <col min="15880" max="15882" width="12.625" style="2" customWidth="1"/>
    <col min="15883" max="16129" width="9" style="2"/>
    <col min="16130" max="16130" width="12.625" style="2" customWidth="1"/>
    <col min="16131" max="16131" width="2.625" style="2" customWidth="1"/>
    <col min="16132" max="16132" width="12.625" style="2" customWidth="1"/>
    <col min="16133" max="16133" width="2.625" style="2" customWidth="1"/>
    <col min="16134" max="16134" width="12.625" style="2" customWidth="1"/>
    <col min="16135" max="16135" width="2.625" style="2" customWidth="1"/>
    <col min="16136" max="16138" width="12.625" style="2" customWidth="1"/>
    <col min="16139" max="16384" width="9" style="2"/>
  </cols>
  <sheetData>
    <row r="1" spans="1:12" s="1" customFormat="1" ht="13.5" customHeight="1">
      <c r="B1" s="458" t="s">
        <v>11</v>
      </c>
      <c r="C1" s="5"/>
      <c r="D1" s="5"/>
      <c r="E1" s="404" t="s">
        <v>12</v>
      </c>
      <c r="G1" s="454" t="s">
        <v>13</v>
      </c>
      <c r="H1" s="455"/>
      <c r="I1" s="7"/>
      <c r="J1" s="454" t="s">
        <v>14</v>
      </c>
      <c r="K1" s="455"/>
    </row>
    <row r="2" spans="1:12" s="1" customFormat="1" ht="13.5">
      <c r="B2" s="459"/>
      <c r="C2" s="5"/>
      <c r="D2" s="5"/>
      <c r="E2" s="405"/>
      <c r="G2" s="13" t="s">
        <v>15</v>
      </c>
      <c r="H2" s="14" t="s">
        <v>16</v>
      </c>
      <c r="I2" s="7"/>
      <c r="J2" s="13" t="s">
        <v>17</v>
      </c>
      <c r="K2" s="14" t="s">
        <v>18</v>
      </c>
    </row>
    <row r="3" spans="1:12" s="1" customFormat="1" ht="13.5">
      <c r="B3" s="4"/>
      <c r="C3" s="6"/>
      <c r="D3" s="6"/>
      <c r="E3" s="4"/>
      <c r="F3" s="7"/>
      <c r="G3" s="8"/>
      <c r="H3" s="9"/>
      <c r="I3" s="7"/>
      <c r="J3" s="8"/>
      <c r="K3" s="9"/>
      <c r="L3" s="7"/>
    </row>
    <row r="4" spans="1:12" ht="13.5">
      <c r="E4" s="3" t="s">
        <v>507</v>
      </c>
      <c r="G4" s="3" t="s">
        <v>292</v>
      </c>
      <c r="I4" s="408" t="s">
        <v>554</v>
      </c>
      <c r="J4" s="408"/>
      <c r="K4" s="408"/>
    </row>
    <row r="5" spans="1:12" ht="13.5" customHeight="1">
      <c r="B5" s="387" t="s">
        <v>10</v>
      </c>
      <c r="E5" s="390" t="s">
        <v>5</v>
      </c>
      <c r="F5" s="391"/>
      <c r="G5" s="392" t="s">
        <v>555</v>
      </c>
      <c r="H5" s="391"/>
      <c r="I5" s="391"/>
      <c r="J5" s="391"/>
      <c r="K5" s="391"/>
    </row>
    <row r="6" spans="1:12" ht="13.5">
      <c r="B6" s="388"/>
      <c r="E6" s="390" t="s">
        <v>6</v>
      </c>
      <c r="F6" s="391"/>
      <c r="G6" s="393" t="s">
        <v>525</v>
      </c>
      <c r="H6" s="394"/>
      <c r="I6" s="394"/>
      <c r="J6" s="394"/>
      <c r="K6" s="395"/>
    </row>
    <row r="7" spans="1:12" ht="13.5">
      <c r="B7" s="388"/>
      <c r="E7" s="391"/>
      <c r="F7" s="391"/>
      <c r="G7" s="396"/>
      <c r="H7" s="397"/>
      <c r="I7" s="397"/>
      <c r="J7" s="397"/>
      <c r="K7" s="398"/>
    </row>
    <row r="8" spans="1:12" ht="13.5">
      <c r="B8" s="389"/>
      <c r="E8" s="391"/>
      <c r="F8" s="391"/>
      <c r="G8" s="396"/>
      <c r="H8" s="397"/>
      <c r="I8" s="397"/>
      <c r="J8" s="397"/>
      <c r="K8" s="398"/>
    </row>
    <row r="9" spans="1:12" ht="13.5">
      <c r="E9" s="391"/>
      <c r="F9" s="391"/>
      <c r="G9" s="399"/>
      <c r="H9" s="400"/>
      <c r="I9" s="400"/>
      <c r="J9" s="400"/>
      <c r="K9" s="401"/>
    </row>
    <row r="10" spans="1:12" ht="13.5">
      <c r="A10" s="139" t="s">
        <v>1033</v>
      </c>
    </row>
    <row r="11" spans="1:12" ht="13.5">
      <c r="A11" s="65" t="s">
        <v>833</v>
      </c>
      <c r="B11" s="427" t="s">
        <v>7</v>
      </c>
      <c r="C11" s="427"/>
      <c r="D11" s="67" t="s">
        <v>834</v>
      </c>
      <c r="E11" s="427" t="s">
        <v>8</v>
      </c>
      <c r="F11" s="427"/>
      <c r="G11" s="427"/>
      <c r="H11" s="427"/>
      <c r="I11" s="427"/>
      <c r="J11" s="427"/>
      <c r="K11" s="427"/>
    </row>
    <row r="12" spans="1:12" ht="24.95" customHeight="1">
      <c r="A12" s="66"/>
      <c r="B12" s="393" t="s">
        <v>526</v>
      </c>
      <c r="C12" s="428"/>
      <c r="D12" s="133"/>
      <c r="E12" s="381" t="s">
        <v>556</v>
      </c>
      <c r="F12" s="382"/>
      <c r="G12" s="382"/>
      <c r="H12" s="382"/>
      <c r="I12" s="382"/>
      <c r="J12" s="382"/>
      <c r="K12" s="383"/>
    </row>
    <row r="13" spans="1:12" ht="24.95" customHeight="1">
      <c r="A13" s="66"/>
      <c r="B13" s="429"/>
      <c r="C13" s="430"/>
      <c r="D13" s="134"/>
      <c r="E13" s="384" t="s">
        <v>557</v>
      </c>
      <c r="F13" s="385"/>
      <c r="G13" s="385"/>
      <c r="H13" s="385"/>
      <c r="I13" s="385"/>
      <c r="J13" s="385"/>
      <c r="K13" s="386"/>
    </row>
    <row r="14" spans="1:12" ht="24.95" customHeight="1">
      <c r="A14" s="66"/>
      <c r="B14" s="429"/>
      <c r="C14" s="430"/>
      <c r="D14" s="134"/>
      <c r="E14" s="384" t="s">
        <v>558</v>
      </c>
      <c r="F14" s="385"/>
      <c r="G14" s="385"/>
      <c r="H14" s="385"/>
      <c r="I14" s="385"/>
      <c r="J14" s="385"/>
      <c r="K14" s="386"/>
    </row>
    <row r="15" spans="1:12" ht="24.95" customHeight="1">
      <c r="A15" s="66"/>
      <c r="B15" s="429"/>
      <c r="C15" s="430"/>
      <c r="D15" s="134"/>
      <c r="E15" s="434"/>
      <c r="F15" s="435"/>
      <c r="G15" s="435"/>
      <c r="H15" s="435"/>
      <c r="I15" s="435"/>
      <c r="J15" s="435"/>
      <c r="K15" s="436"/>
    </row>
    <row r="16" spans="1:12" ht="24.95" customHeight="1">
      <c r="A16" s="66"/>
      <c r="B16" s="429"/>
      <c r="C16" s="430"/>
      <c r="D16" s="134"/>
      <c r="E16" s="434"/>
      <c r="F16" s="435"/>
      <c r="G16" s="435"/>
      <c r="H16" s="435"/>
      <c r="I16" s="435"/>
      <c r="J16" s="435"/>
      <c r="K16" s="436"/>
    </row>
    <row r="17" spans="1:11" ht="24.95" customHeight="1">
      <c r="A17" s="66"/>
      <c r="B17" s="431"/>
      <c r="C17" s="430"/>
      <c r="D17" s="134"/>
      <c r="E17" s="365"/>
      <c r="F17" s="366"/>
      <c r="G17" s="366"/>
      <c r="H17" s="366"/>
      <c r="I17" s="366"/>
      <c r="J17" s="366"/>
      <c r="K17" s="367"/>
    </row>
    <row r="18" spans="1:11" ht="24.95" customHeight="1">
      <c r="A18" s="66"/>
      <c r="B18" s="431"/>
      <c r="C18" s="430"/>
      <c r="D18" s="134"/>
      <c r="E18" s="362"/>
      <c r="F18" s="363"/>
      <c r="G18" s="363"/>
      <c r="H18" s="363"/>
      <c r="I18" s="363"/>
      <c r="J18" s="363"/>
      <c r="K18" s="364"/>
    </row>
    <row r="19" spans="1:11" ht="24.95" customHeight="1">
      <c r="A19" s="66"/>
      <c r="B19" s="431"/>
      <c r="C19" s="430"/>
      <c r="D19" s="134"/>
      <c r="E19" s="365"/>
      <c r="F19" s="366"/>
      <c r="G19" s="366"/>
      <c r="H19" s="366"/>
      <c r="I19" s="366"/>
      <c r="J19" s="366"/>
      <c r="K19" s="367"/>
    </row>
    <row r="20" spans="1:11" ht="24.95" customHeight="1">
      <c r="A20" s="66"/>
      <c r="B20" s="431"/>
      <c r="C20" s="430"/>
      <c r="D20" s="134"/>
      <c r="E20" s="368"/>
      <c r="F20" s="369"/>
      <c r="G20" s="369"/>
      <c r="H20" s="369"/>
      <c r="I20" s="369"/>
      <c r="J20" s="369"/>
      <c r="K20" s="370"/>
    </row>
    <row r="21" spans="1:11" ht="24.95" customHeight="1">
      <c r="A21" s="66"/>
      <c r="B21" s="393" t="s">
        <v>530</v>
      </c>
      <c r="C21" s="428"/>
      <c r="D21" s="133"/>
      <c r="E21" s="381" t="s">
        <v>559</v>
      </c>
      <c r="F21" s="382"/>
      <c r="G21" s="382"/>
      <c r="H21" s="382"/>
      <c r="I21" s="382"/>
      <c r="J21" s="382"/>
      <c r="K21" s="383"/>
    </row>
    <row r="22" spans="1:11" ht="24.95" customHeight="1">
      <c r="A22" s="66"/>
      <c r="B22" s="429"/>
      <c r="C22" s="430"/>
      <c r="D22" s="134"/>
      <c r="E22" s="384" t="s">
        <v>560</v>
      </c>
      <c r="F22" s="385"/>
      <c r="G22" s="385"/>
      <c r="H22" s="385"/>
      <c r="I22" s="385"/>
      <c r="J22" s="385"/>
      <c r="K22" s="386"/>
    </row>
    <row r="23" spans="1:11" ht="24.95" customHeight="1">
      <c r="A23" s="66"/>
      <c r="B23" s="429"/>
      <c r="C23" s="430"/>
      <c r="D23" s="134"/>
      <c r="E23" s="384" t="s">
        <v>561</v>
      </c>
      <c r="F23" s="385"/>
      <c r="G23" s="385"/>
      <c r="H23" s="385"/>
      <c r="I23" s="385"/>
      <c r="J23" s="385"/>
      <c r="K23" s="386"/>
    </row>
    <row r="24" spans="1:11" ht="24.95" customHeight="1">
      <c r="A24" s="66"/>
      <c r="B24" s="429"/>
      <c r="C24" s="430"/>
      <c r="D24" s="134"/>
      <c r="E24" s="384" t="s">
        <v>562</v>
      </c>
      <c r="F24" s="385"/>
      <c r="G24" s="385"/>
      <c r="H24" s="385"/>
      <c r="I24" s="385"/>
      <c r="J24" s="385"/>
      <c r="K24" s="386"/>
    </row>
    <row r="25" spans="1:11" ht="24.95" customHeight="1">
      <c r="A25" s="66"/>
      <c r="B25" s="429"/>
      <c r="C25" s="430"/>
      <c r="D25" s="134"/>
      <c r="E25" s="362"/>
      <c r="F25" s="363"/>
      <c r="G25" s="363"/>
      <c r="H25" s="363"/>
      <c r="I25" s="363"/>
      <c r="J25" s="363"/>
      <c r="K25" s="364"/>
    </row>
    <row r="26" spans="1:11" ht="24.95" customHeight="1">
      <c r="A26" s="66"/>
      <c r="B26" s="431"/>
      <c r="C26" s="430"/>
      <c r="D26" s="134"/>
      <c r="E26" s="365"/>
      <c r="F26" s="366"/>
      <c r="G26" s="366"/>
      <c r="H26" s="366"/>
      <c r="I26" s="366"/>
      <c r="J26" s="366"/>
      <c r="K26" s="367"/>
    </row>
    <row r="27" spans="1:11" ht="24.95" customHeight="1">
      <c r="A27" s="66"/>
      <c r="B27" s="431"/>
      <c r="C27" s="430"/>
      <c r="D27" s="134"/>
      <c r="E27" s="362"/>
      <c r="F27" s="363"/>
      <c r="G27" s="363"/>
      <c r="H27" s="363"/>
      <c r="I27" s="363"/>
      <c r="J27" s="363"/>
      <c r="K27" s="364"/>
    </row>
    <row r="28" spans="1:11" ht="24.95" customHeight="1">
      <c r="A28" s="66"/>
      <c r="B28" s="431"/>
      <c r="C28" s="430"/>
      <c r="D28" s="134"/>
      <c r="E28" s="365"/>
      <c r="F28" s="366"/>
      <c r="G28" s="366"/>
      <c r="H28" s="366"/>
      <c r="I28" s="366"/>
      <c r="J28" s="366"/>
      <c r="K28" s="367"/>
    </row>
    <row r="29" spans="1:11" ht="24.95" customHeight="1">
      <c r="A29" s="66"/>
      <c r="B29" s="432"/>
      <c r="C29" s="433"/>
      <c r="D29" s="135"/>
      <c r="E29" s="368"/>
      <c r="F29" s="369"/>
      <c r="G29" s="369"/>
      <c r="H29" s="369"/>
      <c r="I29" s="369"/>
      <c r="J29" s="369"/>
      <c r="K29" s="370"/>
    </row>
    <row r="30" spans="1:11" ht="24.95" customHeight="1">
      <c r="A30" s="66"/>
      <c r="B30" s="429"/>
      <c r="C30" s="430"/>
      <c r="D30" s="134"/>
      <c r="E30" s="372"/>
      <c r="F30" s="373"/>
      <c r="G30" s="373"/>
      <c r="H30" s="373"/>
      <c r="I30" s="373"/>
      <c r="J30" s="373"/>
      <c r="K30" s="374"/>
    </row>
    <row r="31" spans="1:11" ht="24.95" customHeight="1">
      <c r="A31" s="66"/>
      <c r="B31" s="429"/>
      <c r="C31" s="430"/>
      <c r="D31" s="134"/>
      <c r="E31" s="365"/>
      <c r="F31" s="366"/>
      <c r="G31" s="366"/>
      <c r="H31" s="366"/>
      <c r="I31" s="366"/>
      <c r="J31" s="366"/>
      <c r="K31" s="367"/>
    </row>
    <row r="32" spans="1:11" ht="24.95" customHeight="1">
      <c r="A32" s="66"/>
      <c r="B32" s="429"/>
      <c r="C32" s="430"/>
      <c r="D32" s="134"/>
      <c r="E32" s="365"/>
      <c r="F32" s="366"/>
      <c r="G32" s="366"/>
      <c r="H32" s="366"/>
      <c r="I32" s="366"/>
      <c r="J32" s="366"/>
      <c r="K32" s="367"/>
    </row>
    <row r="33" spans="1:11" ht="24.95" customHeight="1">
      <c r="A33" s="66"/>
      <c r="B33" s="429"/>
      <c r="C33" s="430"/>
      <c r="D33" s="134"/>
      <c r="E33" s="365"/>
      <c r="F33" s="366"/>
      <c r="G33" s="366"/>
      <c r="H33" s="366"/>
      <c r="I33" s="366"/>
      <c r="J33" s="366"/>
      <c r="K33" s="367"/>
    </row>
    <row r="34" spans="1:11" ht="24.95" customHeight="1">
      <c r="A34" s="66"/>
      <c r="B34" s="429"/>
      <c r="C34" s="430"/>
      <c r="D34" s="134"/>
      <c r="E34" s="365"/>
      <c r="F34" s="366"/>
      <c r="G34" s="366"/>
      <c r="H34" s="366"/>
      <c r="I34" s="366"/>
      <c r="J34" s="366"/>
      <c r="K34" s="367"/>
    </row>
    <row r="35" spans="1:11" ht="24.95" customHeight="1">
      <c r="A35" s="66"/>
      <c r="B35" s="431"/>
      <c r="C35" s="430"/>
      <c r="D35" s="134"/>
      <c r="E35" s="365"/>
      <c r="F35" s="366"/>
      <c r="G35" s="366"/>
      <c r="H35" s="366"/>
      <c r="I35" s="366"/>
      <c r="J35" s="366"/>
      <c r="K35" s="367"/>
    </row>
    <row r="36" spans="1:11" ht="24.95" customHeight="1">
      <c r="A36" s="66"/>
      <c r="B36" s="431"/>
      <c r="C36" s="430"/>
      <c r="D36" s="134"/>
      <c r="E36" s="362"/>
      <c r="F36" s="363"/>
      <c r="G36" s="363"/>
      <c r="H36" s="363"/>
      <c r="I36" s="363"/>
      <c r="J36" s="363"/>
      <c r="K36" s="364"/>
    </row>
    <row r="37" spans="1:11" ht="24.95" customHeight="1">
      <c r="A37" s="66"/>
      <c r="B37" s="431"/>
      <c r="C37" s="430"/>
      <c r="D37" s="134"/>
      <c r="E37" s="365"/>
      <c r="F37" s="366"/>
      <c r="G37" s="366"/>
      <c r="H37" s="366"/>
      <c r="I37" s="366"/>
      <c r="J37" s="366"/>
      <c r="K37" s="367"/>
    </row>
    <row r="38" spans="1:11" ht="24.95" customHeight="1">
      <c r="A38" s="66"/>
      <c r="B38" s="431"/>
      <c r="C38" s="430"/>
      <c r="D38" s="134"/>
      <c r="E38" s="368"/>
      <c r="F38" s="369"/>
      <c r="G38" s="369"/>
      <c r="H38" s="369"/>
      <c r="I38" s="369"/>
      <c r="J38" s="369"/>
      <c r="K38" s="370"/>
    </row>
    <row r="39" spans="1:11" ht="24.95" customHeight="1">
      <c r="A39" s="66"/>
      <c r="B39" s="393"/>
      <c r="C39" s="428"/>
      <c r="D39" s="136"/>
      <c r="E39" s="372"/>
      <c r="F39" s="373"/>
      <c r="G39" s="373"/>
      <c r="H39" s="373"/>
      <c r="I39" s="373"/>
      <c r="J39" s="373"/>
      <c r="K39" s="374"/>
    </row>
    <row r="40" spans="1:11" ht="24.95" customHeight="1">
      <c r="A40" s="66"/>
      <c r="B40" s="429"/>
      <c r="C40" s="430"/>
      <c r="D40" s="137"/>
      <c r="E40" s="365"/>
      <c r="F40" s="366"/>
      <c r="G40" s="366"/>
      <c r="H40" s="366"/>
      <c r="I40" s="366"/>
      <c r="J40" s="366"/>
      <c r="K40" s="367"/>
    </row>
    <row r="41" spans="1:11" ht="24.95" customHeight="1">
      <c r="A41" s="66"/>
      <c r="B41" s="429"/>
      <c r="C41" s="430"/>
      <c r="D41" s="137"/>
      <c r="E41" s="365"/>
      <c r="F41" s="366"/>
      <c r="G41" s="366"/>
      <c r="H41" s="366"/>
      <c r="I41" s="366"/>
      <c r="J41" s="366"/>
      <c r="K41" s="367"/>
    </row>
    <row r="42" spans="1:11" ht="24.95" customHeight="1">
      <c r="A42" s="66"/>
      <c r="B42" s="429"/>
      <c r="C42" s="430"/>
      <c r="D42" s="137"/>
      <c r="E42" s="365"/>
      <c r="F42" s="366"/>
      <c r="G42" s="366"/>
      <c r="H42" s="366"/>
      <c r="I42" s="366"/>
      <c r="J42" s="366"/>
      <c r="K42" s="367"/>
    </row>
    <row r="43" spans="1:11" ht="24.95" customHeight="1">
      <c r="A43" s="66"/>
      <c r="B43" s="429"/>
      <c r="C43" s="430"/>
      <c r="D43" s="137"/>
      <c r="E43" s="365"/>
      <c r="F43" s="366"/>
      <c r="G43" s="366"/>
      <c r="H43" s="366"/>
      <c r="I43" s="366"/>
      <c r="J43" s="366"/>
      <c r="K43" s="367"/>
    </row>
    <row r="44" spans="1:11" ht="24.95" customHeight="1">
      <c r="A44" s="66"/>
      <c r="B44" s="431"/>
      <c r="C44" s="430"/>
      <c r="D44" s="137"/>
      <c r="E44" s="365"/>
      <c r="F44" s="366"/>
      <c r="G44" s="366"/>
      <c r="H44" s="366"/>
      <c r="I44" s="366"/>
      <c r="J44" s="366"/>
      <c r="K44" s="367"/>
    </row>
    <row r="45" spans="1:11" ht="24.95" customHeight="1">
      <c r="A45" s="66"/>
      <c r="B45" s="431"/>
      <c r="C45" s="430"/>
      <c r="D45" s="137"/>
      <c r="E45" s="362"/>
      <c r="F45" s="363"/>
      <c r="G45" s="363"/>
      <c r="H45" s="363"/>
      <c r="I45" s="363"/>
      <c r="J45" s="363"/>
      <c r="K45" s="364"/>
    </row>
    <row r="46" spans="1:11" ht="24.95" customHeight="1">
      <c r="A46" s="66"/>
      <c r="B46" s="431"/>
      <c r="C46" s="430"/>
      <c r="D46" s="137"/>
      <c r="E46" s="365"/>
      <c r="F46" s="366"/>
      <c r="G46" s="366"/>
      <c r="H46" s="366"/>
      <c r="I46" s="366"/>
      <c r="J46" s="366"/>
      <c r="K46" s="367"/>
    </row>
    <row r="47" spans="1:11" ht="24.95" customHeight="1">
      <c r="A47" s="66"/>
      <c r="B47" s="432"/>
      <c r="C47" s="433"/>
      <c r="D47" s="138"/>
      <c r="E47" s="368"/>
      <c r="F47" s="369"/>
      <c r="G47" s="369"/>
      <c r="H47" s="369"/>
      <c r="I47" s="369"/>
      <c r="J47" s="369"/>
      <c r="K47" s="370"/>
    </row>
    <row r="48" spans="1:11" ht="13.5"/>
    <row r="49" spans="2:11" ht="13.5">
      <c r="B49" s="2" t="s">
        <v>9</v>
      </c>
    </row>
    <row r="50" spans="2:11" ht="13.5">
      <c r="B50" s="409" t="s">
        <v>550</v>
      </c>
      <c r="C50" s="410"/>
      <c r="D50" s="410"/>
      <c r="E50" s="410"/>
      <c r="F50" s="410"/>
      <c r="G50" s="411"/>
      <c r="H50" s="409" t="s">
        <v>535</v>
      </c>
      <c r="I50" s="410"/>
      <c r="J50" s="410"/>
      <c r="K50" s="411"/>
    </row>
    <row r="51" spans="2:11" ht="13.5">
      <c r="B51" s="412"/>
      <c r="C51" s="413"/>
      <c r="D51" s="413"/>
      <c r="E51" s="413"/>
      <c r="F51" s="413"/>
      <c r="G51" s="414"/>
      <c r="H51" s="412"/>
      <c r="I51" s="413"/>
      <c r="J51" s="413"/>
      <c r="K51" s="414"/>
    </row>
    <row r="52" spans="2:11" ht="13.5">
      <c r="B52" s="412"/>
      <c r="C52" s="413"/>
      <c r="D52" s="413"/>
      <c r="E52" s="413"/>
      <c r="F52" s="413"/>
      <c r="G52" s="414"/>
      <c r="H52" s="412"/>
      <c r="I52" s="413"/>
      <c r="J52" s="413"/>
      <c r="K52" s="414"/>
    </row>
    <row r="53" spans="2:11" ht="13.5">
      <c r="B53" s="412"/>
      <c r="C53" s="413"/>
      <c r="D53" s="413"/>
      <c r="E53" s="413"/>
      <c r="F53" s="413"/>
      <c r="G53" s="414"/>
      <c r="H53" s="412"/>
      <c r="I53" s="413"/>
      <c r="J53" s="413"/>
      <c r="K53" s="414"/>
    </row>
    <row r="54" spans="2:11" ht="13.5">
      <c r="B54" s="412"/>
      <c r="C54" s="413"/>
      <c r="D54" s="413"/>
      <c r="E54" s="413"/>
      <c r="F54" s="413"/>
      <c r="G54" s="414"/>
      <c r="H54" s="412"/>
      <c r="I54" s="413"/>
      <c r="J54" s="413"/>
      <c r="K54" s="414"/>
    </row>
    <row r="55" spans="2:11" ht="13.5">
      <c r="B55" s="412"/>
      <c r="C55" s="413"/>
      <c r="D55" s="413"/>
      <c r="E55" s="413"/>
      <c r="F55" s="413"/>
      <c r="G55" s="414"/>
      <c r="H55" s="412"/>
      <c r="I55" s="413"/>
      <c r="J55" s="413"/>
      <c r="K55" s="414"/>
    </row>
    <row r="56" spans="2:11" ht="13.5">
      <c r="B56" s="412"/>
      <c r="C56" s="413"/>
      <c r="D56" s="413"/>
      <c r="E56" s="413"/>
      <c r="F56" s="413"/>
      <c r="G56" s="414"/>
      <c r="H56" s="412"/>
      <c r="I56" s="413"/>
      <c r="J56" s="413"/>
      <c r="K56" s="414"/>
    </row>
    <row r="57" spans="2:11" ht="13.5">
      <c r="B57" s="412"/>
      <c r="C57" s="413"/>
      <c r="D57" s="413"/>
      <c r="E57" s="413"/>
      <c r="F57" s="413"/>
      <c r="G57" s="414"/>
      <c r="H57" s="412"/>
      <c r="I57" s="413"/>
      <c r="J57" s="413"/>
      <c r="K57" s="414"/>
    </row>
    <row r="58" spans="2:11" ht="13.5">
      <c r="B58" s="412"/>
      <c r="C58" s="413"/>
      <c r="D58" s="413"/>
      <c r="E58" s="413"/>
      <c r="F58" s="413"/>
      <c r="G58" s="414"/>
      <c r="H58" s="412"/>
      <c r="I58" s="413"/>
      <c r="J58" s="413"/>
      <c r="K58" s="414"/>
    </row>
    <row r="59" spans="2:11" ht="13.5">
      <c r="B59" s="412"/>
      <c r="C59" s="413"/>
      <c r="D59" s="413"/>
      <c r="E59" s="413"/>
      <c r="F59" s="413"/>
      <c r="G59" s="414"/>
      <c r="H59" s="412"/>
      <c r="I59" s="413"/>
      <c r="J59" s="413"/>
      <c r="K59" s="414"/>
    </row>
    <row r="60" spans="2:11" ht="13.5">
      <c r="B60" s="412"/>
      <c r="C60" s="413"/>
      <c r="D60" s="413"/>
      <c r="E60" s="413"/>
      <c r="F60" s="413"/>
      <c r="G60" s="414"/>
      <c r="H60" s="412"/>
      <c r="I60" s="413"/>
      <c r="J60" s="413"/>
      <c r="K60" s="414"/>
    </row>
    <row r="61" spans="2:11" ht="13.5">
      <c r="B61" s="412"/>
      <c r="C61" s="413"/>
      <c r="D61" s="413"/>
      <c r="E61" s="413"/>
      <c r="F61" s="413"/>
      <c r="G61" s="414"/>
      <c r="H61" s="412"/>
      <c r="I61" s="413"/>
      <c r="J61" s="413"/>
      <c r="K61" s="414"/>
    </row>
    <row r="62" spans="2:11" ht="13.5">
      <c r="B62" s="415"/>
      <c r="C62" s="416"/>
      <c r="D62" s="416"/>
      <c r="E62" s="416"/>
      <c r="F62" s="416"/>
      <c r="G62" s="417"/>
      <c r="H62" s="421"/>
      <c r="I62" s="422"/>
      <c r="J62" s="422"/>
      <c r="K62" s="423"/>
    </row>
    <row r="63" spans="2:11" ht="13.5">
      <c r="B63" s="415"/>
      <c r="C63" s="416"/>
      <c r="D63" s="416"/>
      <c r="E63" s="416"/>
      <c r="F63" s="416"/>
      <c r="G63" s="417"/>
      <c r="H63" s="421"/>
      <c r="I63" s="422"/>
      <c r="J63" s="422"/>
      <c r="K63" s="423"/>
    </row>
    <row r="64" spans="2:11" ht="13.5">
      <c r="B64" s="415"/>
      <c r="C64" s="416"/>
      <c r="D64" s="416"/>
      <c r="E64" s="416"/>
      <c r="F64" s="416"/>
      <c r="G64" s="417"/>
      <c r="H64" s="421"/>
      <c r="I64" s="422"/>
      <c r="J64" s="422"/>
      <c r="K64" s="423"/>
    </row>
    <row r="65" spans="2:11" ht="13.5">
      <c r="B65" s="415"/>
      <c r="C65" s="416"/>
      <c r="D65" s="416"/>
      <c r="E65" s="416"/>
      <c r="F65" s="416"/>
      <c r="G65" s="417"/>
      <c r="H65" s="421"/>
      <c r="I65" s="422"/>
      <c r="J65" s="422"/>
      <c r="K65" s="423"/>
    </row>
    <row r="66" spans="2:11" ht="13.5">
      <c r="B66" s="415"/>
      <c r="C66" s="416"/>
      <c r="D66" s="416"/>
      <c r="E66" s="416"/>
      <c r="F66" s="416"/>
      <c r="G66" s="417"/>
      <c r="H66" s="421"/>
      <c r="I66" s="422"/>
      <c r="J66" s="422"/>
      <c r="K66" s="423"/>
    </row>
    <row r="67" spans="2:11" ht="13.5">
      <c r="B67" s="415"/>
      <c r="C67" s="416"/>
      <c r="D67" s="416"/>
      <c r="E67" s="416"/>
      <c r="F67" s="416"/>
      <c r="G67" s="417"/>
      <c r="H67" s="421"/>
      <c r="I67" s="422"/>
      <c r="J67" s="422"/>
      <c r="K67" s="423"/>
    </row>
    <row r="68" spans="2:11" ht="13.5">
      <c r="B68" s="415"/>
      <c r="C68" s="416"/>
      <c r="D68" s="416"/>
      <c r="E68" s="416"/>
      <c r="F68" s="416"/>
      <c r="G68" s="417"/>
      <c r="H68" s="421"/>
      <c r="I68" s="422"/>
      <c r="J68" s="422"/>
      <c r="K68" s="423"/>
    </row>
    <row r="69" spans="2:11" ht="13.5">
      <c r="B69" s="415"/>
      <c r="C69" s="416"/>
      <c r="D69" s="416"/>
      <c r="E69" s="416"/>
      <c r="F69" s="416"/>
      <c r="G69" s="417"/>
      <c r="H69" s="421"/>
      <c r="I69" s="422"/>
      <c r="J69" s="422"/>
      <c r="K69" s="423"/>
    </row>
    <row r="70" spans="2:11" ht="20.100000000000001" customHeight="1">
      <c r="B70" s="418"/>
      <c r="C70" s="419"/>
      <c r="D70" s="419"/>
      <c r="E70" s="419"/>
      <c r="F70" s="419"/>
      <c r="G70" s="420"/>
      <c r="H70" s="424"/>
      <c r="I70" s="425"/>
      <c r="J70" s="425"/>
      <c r="K70" s="426"/>
    </row>
  </sheetData>
  <mergeCells count="54">
    <mergeCell ref="B5:B8"/>
    <mergeCell ref="E5:F5"/>
    <mergeCell ref="G5:K5"/>
    <mergeCell ref="E6:F9"/>
    <mergeCell ref="G6:K9"/>
    <mergeCell ref="B1:B2"/>
    <mergeCell ref="E1:E2"/>
    <mergeCell ref="G1:H1"/>
    <mergeCell ref="J1:K1"/>
    <mergeCell ref="I4:K4"/>
    <mergeCell ref="B50:G70"/>
    <mergeCell ref="H50:K70"/>
    <mergeCell ref="B11:C11"/>
    <mergeCell ref="E11:K11"/>
    <mergeCell ref="B12:C20"/>
    <mergeCell ref="B21:C29"/>
    <mergeCell ref="B30:C38"/>
    <mergeCell ref="B39:C47"/>
    <mergeCell ref="E12:K12"/>
    <mergeCell ref="E13:K13"/>
    <mergeCell ref="E14:K14"/>
    <mergeCell ref="E15:K15"/>
    <mergeCell ref="E16:K16"/>
    <mergeCell ref="E17:K17"/>
    <mergeCell ref="E18:K18"/>
    <mergeCell ref="E19:K19"/>
    <mergeCell ref="E20:K20"/>
    <mergeCell ref="E21:K21"/>
    <mergeCell ref="E22:K22"/>
    <mergeCell ref="E23:K23"/>
    <mergeCell ref="E24:K24"/>
    <mergeCell ref="E25:K25"/>
    <mergeCell ref="E26:K26"/>
    <mergeCell ref="E27:K27"/>
    <mergeCell ref="E28:K28"/>
    <mergeCell ref="E29:K29"/>
    <mergeCell ref="E30:K30"/>
    <mergeCell ref="E31:K31"/>
    <mergeCell ref="E32:K32"/>
    <mergeCell ref="E33:K33"/>
    <mergeCell ref="E34:K34"/>
    <mergeCell ref="E35:K35"/>
    <mergeCell ref="E36:K36"/>
    <mergeCell ref="E37:K37"/>
    <mergeCell ref="E38:K38"/>
    <mergeCell ref="E39:K39"/>
    <mergeCell ref="E45:K45"/>
    <mergeCell ref="E46:K46"/>
    <mergeCell ref="E47:K47"/>
    <mergeCell ref="E40:K40"/>
    <mergeCell ref="E41:K41"/>
    <mergeCell ref="E42:K42"/>
    <mergeCell ref="E43:K43"/>
    <mergeCell ref="E44:K44"/>
  </mergeCells>
  <phoneticPr fontId="1"/>
  <hyperlinks>
    <hyperlink ref="I4:K4" location="データ一覧表!A51" tooltip="ﾃﾞｰﾀ一覧表のシートへ戻る" display="ユニット番号　01C058L34"/>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rgb="FF0000CC"/>
  </sheetPr>
  <dimension ref="A1:L70"/>
  <sheetViews>
    <sheetView workbookViewId="0">
      <selection activeCell="I4" sqref="I4:K4"/>
    </sheetView>
  </sheetViews>
  <sheetFormatPr defaultRowHeight="20.100000000000001" customHeight="1"/>
  <cols>
    <col min="1" max="1" width="10.625" style="2" customWidth="1"/>
    <col min="2" max="2" width="17.25" style="2" customWidth="1"/>
    <col min="3" max="3" width="2.625" style="2" customWidth="1"/>
    <col min="4" max="4" width="3.625" style="2" customWidth="1"/>
    <col min="5" max="5" width="17.25" style="2" customWidth="1"/>
    <col min="6" max="6" width="2.625" style="2" customWidth="1"/>
    <col min="7" max="8" width="14.375" style="2" customWidth="1"/>
    <col min="9" max="9" width="3.625" style="2" customWidth="1"/>
    <col min="10" max="11" width="14.125" style="2" customWidth="1"/>
    <col min="12" max="12" width="3.25" style="2" customWidth="1"/>
    <col min="13" max="257" width="9" style="2"/>
    <col min="258" max="258" width="12.625" style="2" customWidth="1"/>
    <col min="259" max="259" width="2.625" style="2" customWidth="1"/>
    <col min="260" max="260" width="12.625" style="2" customWidth="1"/>
    <col min="261" max="261" width="2.625" style="2" customWidth="1"/>
    <col min="262" max="262" width="12.625" style="2" customWidth="1"/>
    <col min="263" max="263" width="2.625" style="2" customWidth="1"/>
    <col min="264" max="266" width="12.625" style="2" customWidth="1"/>
    <col min="267" max="513" width="9" style="2"/>
    <col min="514" max="514" width="12.625" style="2" customWidth="1"/>
    <col min="515" max="515" width="2.625" style="2" customWidth="1"/>
    <col min="516" max="516" width="12.625" style="2" customWidth="1"/>
    <col min="517" max="517" width="2.625" style="2" customWidth="1"/>
    <col min="518" max="518" width="12.625" style="2" customWidth="1"/>
    <col min="519" max="519" width="2.625" style="2" customWidth="1"/>
    <col min="520" max="522" width="12.625" style="2" customWidth="1"/>
    <col min="523" max="769" width="9" style="2"/>
    <col min="770" max="770" width="12.625" style="2" customWidth="1"/>
    <col min="771" max="771" width="2.625" style="2" customWidth="1"/>
    <col min="772" max="772" width="12.625" style="2" customWidth="1"/>
    <col min="773" max="773" width="2.625" style="2" customWidth="1"/>
    <col min="774" max="774" width="12.625" style="2" customWidth="1"/>
    <col min="775" max="775" width="2.625" style="2" customWidth="1"/>
    <col min="776" max="778" width="12.625" style="2" customWidth="1"/>
    <col min="779" max="1025" width="9" style="2"/>
    <col min="1026" max="1026" width="12.625" style="2" customWidth="1"/>
    <col min="1027" max="1027" width="2.625" style="2" customWidth="1"/>
    <col min="1028" max="1028" width="12.625" style="2" customWidth="1"/>
    <col min="1029" max="1029" width="2.625" style="2" customWidth="1"/>
    <col min="1030" max="1030" width="12.625" style="2" customWidth="1"/>
    <col min="1031" max="1031" width="2.625" style="2" customWidth="1"/>
    <col min="1032" max="1034" width="12.625" style="2" customWidth="1"/>
    <col min="1035" max="1281" width="9" style="2"/>
    <col min="1282" max="1282" width="12.625" style="2" customWidth="1"/>
    <col min="1283" max="1283" width="2.625" style="2" customWidth="1"/>
    <col min="1284" max="1284" width="12.625" style="2" customWidth="1"/>
    <col min="1285" max="1285" width="2.625" style="2" customWidth="1"/>
    <col min="1286" max="1286" width="12.625" style="2" customWidth="1"/>
    <col min="1287" max="1287" width="2.625" style="2" customWidth="1"/>
    <col min="1288" max="1290" width="12.625" style="2" customWidth="1"/>
    <col min="1291" max="1537" width="9" style="2"/>
    <col min="1538" max="1538" width="12.625" style="2" customWidth="1"/>
    <col min="1539" max="1539" width="2.625" style="2" customWidth="1"/>
    <col min="1540" max="1540" width="12.625" style="2" customWidth="1"/>
    <col min="1541" max="1541" width="2.625" style="2" customWidth="1"/>
    <col min="1542" max="1542" width="12.625" style="2" customWidth="1"/>
    <col min="1543" max="1543" width="2.625" style="2" customWidth="1"/>
    <col min="1544" max="1546" width="12.625" style="2" customWidth="1"/>
    <col min="1547" max="1793" width="9" style="2"/>
    <col min="1794" max="1794" width="12.625" style="2" customWidth="1"/>
    <col min="1795" max="1795" width="2.625" style="2" customWidth="1"/>
    <col min="1796" max="1796" width="12.625" style="2" customWidth="1"/>
    <col min="1797" max="1797" width="2.625" style="2" customWidth="1"/>
    <col min="1798" max="1798" width="12.625" style="2" customWidth="1"/>
    <col min="1799" max="1799" width="2.625" style="2" customWidth="1"/>
    <col min="1800" max="1802" width="12.625" style="2" customWidth="1"/>
    <col min="1803" max="2049" width="9" style="2"/>
    <col min="2050" max="2050" width="12.625" style="2" customWidth="1"/>
    <col min="2051" max="2051" width="2.625" style="2" customWidth="1"/>
    <col min="2052" max="2052" width="12.625" style="2" customWidth="1"/>
    <col min="2053" max="2053" width="2.625" style="2" customWidth="1"/>
    <col min="2054" max="2054" width="12.625" style="2" customWidth="1"/>
    <col min="2055" max="2055" width="2.625" style="2" customWidth="1"/>
    <col min="2056" max="2058" width="12.625" style="2" customWidth="1"/>
    <col min="2059" max="2305" width="9" style="2"/>
    <col min="2306" max="2306" width="12.625" style="2" customWidth="1"/>
    <col min="2307" max="2307" width="2.625" style="2" customWidth="1"/>
    <col min="2308" max="2308" width="12.625" style="2" customWidth="1"/>
    <col min="2309" max="2309" width="2.625" style="2" customWidth="1"/>
    <col min="2310" max="2310" width="12.625" style="2" customWidth="1"/>
    <col min="2311" max="2311" width="2.625" style="2" customWidth="1"/>
    <col min="2312" max="2314" width="12.625" style="2" customWidth="1"/>
    <col min="2315" max="2561" width="9" style="2"/>
    <col min="2562" max="2562" width="12.625" style="2" customWidth="1"/>
    <col min="2563" max="2563" width="2.625" style="2" customWidth="1"/>
    <col min="2564" max="2564" width="12.625" style="2" customWidth="1"/>
    <col min="2565" max="2565" width="2.625" style="2" customWidth="1"/>
    <col min="2566" max="2566" width="12.625" style="2" customWidth="1"/>
    <col min="2567" max="2567" width="2.625" style="2" customWidth="1"/>
    <col min="2568" max="2570" width="12.625" style="2" customWidth="1"/>
    <col min="2571" max="2817" width="9" style="2"/>
    <col min="2818" max="2818" width="12.625" style="2" customWidth="1"/>
    <col min="2819" max="2819" width="2.625" style="2" customWidth="1"/>
    <col min="2820" max="2820" width="12.625" style="2" customWidth="1"/>
    <col min="2821" max="2821" width="2.625" style="2" customWidth="1"/>
    <col min="2822" max="2822" width="12.625" style="2" customWidth="1"/>
    <col min="2823" max="2823" width="2.625" style="2" customWidth="1"/>
    <col min="2824" max="2826" width="12.625" style="2" customWidth="1"/>
    <col min="2827" max="3073" width="9" style="2"/>
    <col min="3074" max="3074" width="12.625" style="2" customWidth="1"/>
    <col min="3075" max="3075" width="2.625" style="2" customWidth="1"/>
    <col min="3076" max="3076" width="12.625" style="2" customWidth="1"/>
    <col min="3077" max="3077" width="2.625" style="2" customWidth="1"/>
    <col min="3078" max="3078" width="12.625" style="2" customWidth="1"/>
    <col min="3079" max="3079" width="2.625" style="2" customWidth="1"/>
    <col min="3080" max="3082" width="12.625" style="2" customWidth="1"/>
    <col min="3083" max="3329" width="9" style="2"/>
    <col min="3330" max="3330" width="12.625" style="2" customWidth="1"/>
    <col min="3331" max="3331" width="2.625" style="2" customWidth="1"/>
    <col min="3332" max="3332" width="12.625" style="2" customWidth="1"/>
    <col min="3333" max="3333" width="2.625" style="2" customWidth="1"/>
    <col min="3334" max="3334" width="12.625" style="2" customWidth="1"/>
    <col min="3335" max="3335" width="2.625" style="2" customWidth="1"/>
    <col min="3336" max="3338" width="12.625" style="2" customWidth="1"/>
    <col min="3339" max="3585" width="9" style="2"/>
    <col min="3586" max="3586" width="12.625" style="2" customWidth="1"/>
    <col min="3587" max="3587" width="2.625" style="2" customWidth="1"/>
    <col min="3588" max="3588" width="12.625" style="2" customWidth="1"/>
    <col min="3589" max="3589" width="2.625" style="2" customWidth="1"/>
    <col min="3590" max="3590" width="12.625" style="2" customWidth="1"/>
    <col min="3591" max="3591" width="2.625" style="2" customWidth="1"/>
    <col min="3592" max="3594" width="12.625" style="2" customWidth="1"/>
    <col min="3595" max="3841" width="9" style="2"/>
    <col min="3842" max="3842" width="12.625" style="2" customWidth="1"/>
    <col min="3843" max="3843" width="2.625" style="2" customWidth="1"/>
    <col min="3844" max="3844" width="12.625" style="2" customWidth="1"/>
    <col min="3845" max="3845" width="2.625" style="2" customWidth="1"/>
    <col min="3846" max="3846" width="12.625" style="2" customWidth="1"/>
    <col min="3847" max="3847" width="2.625" style="2" customWidth="1"/>
    <col min="3848" max="3850" width="12.625" style="2" customWidth="1"/>
    <col min="3851" max="4097" width="9" style="2"/>
    <col min="4098" max="4098" width="12.625" style="2" customWidth="1"/>
    <col min="4099" max="4099" width="2.625" style="2" customWidth="1"/>
    <col min="4100" max="4100" width="12.625" style="2" customWidth="1"/>
    <col min="4101" max="4101" width="2.625" style="2" customWidth="1"/>
    <col min="4102" max="4102" width="12.625" style="2" customWidth="1"/>
    <col min="4103" max="4103" width="2.625" style="2" customWidth="1"/>
    <col min="4104" max="4106" width="12.625" style="2" customWidth="1"/>
    <col min="4107" max="4353" width="9" style="2"/>
    <col min="4354" max="4354" width="12.625" style="2" customWidth="1"/>
    <col min="4355" max="4355" width="2.625" style="2" customWidth="1"/>
    <col min="4356" max="4356" width="12.625" style="2" customWidth="1"/>
    <col min="4357" max="4357" width="2.625" style="2" customWidth="1"/>
    <col min="4358" max="4358" width="12.625" style="2" customWidth="1"/>
    <col min="4359" max="4359" width="2.625" style="2" customWidth="1"/>
    <col min="4360" max="4362" width="12.625" style="2" customWidth="1"/>
    <col min="4363" max="4609" width="9" style="2"/>
    <col min="4610" max="4610" width="12.625" style="2" customWidth="1"/>
    <col min="4611" max="4611" width="2.625" style="2" customWidth="1"/>
    <col min="4612" max="4612" width="12.625" style="2" customWidth="1"/>
    <col min="4613" max="4613" width="2.625" style="2" customWidth="1"/>
    <col min="4614" max="4614" width="12.625" style="2" customWidth="1"/>
    <col min="4615" max="4615" width="2.625" style="2" customWidth="1"/>
    <col min="4616" max="4618" width="12.625" style="2" customWidth="1"/>
    <col min="4619" max="4865" width="9" style="2"/>
    <col min="4866" max="4866" width="12.625" style="2" customWidth="1"/>
    <col min="4867" max="4867" width="2.625" style="2" customWidth="1"/>
    <col min="4868" max="4868" width="12.625" style="2" customWidth="1"/>
    <col min="4869" max="4869" width="2.625" style="2" customWidth="1"/>
    <col min="4870" max="4870" width="12.625" style="2" customWidth="1"/>
    <col min="4871" max="4871" width="2.625" style="2" customWidth="1"/>
    <col min="4872" max="4874" width="12.625" style="2" customWidth="1"/>
    <col min="4875" max="5121" width="9" style="2"/>
    <col min="5122" max="5122" width="12.625" style="2" customWidth="1"/>
    <col min="5123" max="5123" width="2.625" style="2" customWidth="1"/>
    <col min="5124" max="5124" width="12.625" style="2" customWidth="1"/>
    <col min="5125" max="5125" width="2.625" style="2" customWidth="1"/>
    <col min="5126" max="5126" width="12.625" style="2" customWidth="1"/>
    <col min="5127" max="5127" width="2.625" style="2" customWidth="1"/>
    <col min="5128" max="5130" width="12.625" style="2" customWidth="1"/>
    <col min="5131" max="5377" width="9" style="2"/>
    <col min="5378" max="5378" width="12.625" style="2" customWidth="1"/>
    <col min="5379" max="5379" width="2.625" style="2" customWidth="1"/>
    <col min="5380" max="5380" width="12.625" style="2" customWidth="1"/>
    <col min="5381" max="5381" width="2.625" style="2" customWidth="1"/>
    <col min="5382" max="5382" width="12.625" style="2" customWidth="1"/>
    <col min="5383" max="5383" width="2.625" style="2" customWidth="1"/>
    <col min="5384" max="5386" width="12.625" style="2" customWidth="1"/>
    <col min="5387" max="5633" width="9" style="2"/>
    <col min="5634" max="5634" width="12.625" style="2" customWidth="1"/>
    <col min="5635" max="5635" width="2.625" style="2" customWidth="1"/>
    <col min="5636" max="5636" width="12.625" style="2" customWidth="1"/>
    <col min="5637" max="5637" width="2.625" style="2" customWidth="1"/>
    <col min="5638" max="5638" width="12.625" style="2" customWidth="1"/>
    <col min="5639" max="5639" width="2.625" style="2" customWidth="1"/>
    <col min="5640" max="5642" width="12.625" style="2" customWidth="1"/>
    <col min="5643" max="5889" width="9" style="2"/>
    <col min="5890" max="5890" width="12.625" style="2" customWidth="1"/>
    <col min="5891" max="5891" width="2.625" style="2" customWidth="1"/>
    <col min="5892" max="5892" width="12.625" style="2" customWidth="1"/>
    <col min="5893" max="5893" width="2.625" style="2" customWidth="1"/>
    <col min="5894" max="5894" width="12.625" style="2" customWidth="1"/>
    <col min="5895" max="5895" width="2.625" style="2" customWidth="1"/>
    <col min="5896" max="5898" width="12.625" style="2" customWidth="1"/>
    <col min="5899" max="6145" width="9" style="2"/>
    <col min="6146" max="6146" width="12.625" style="2" customWidth="1"/>
    <col min="6147" max="6147" width="2.625" style="2" customWidth="1"/>
    <col min="6148" max="6148" width="12.625" style="2" customWidth="1"/>
    <col min="6149" max="6149" width="2.625" style="2" customWidth="1"/>
    <col min="6150" max="6150" width="12.625" style="2" customWidth="1"/>
    <col min="6151" max="6151" width="2.625" style="2" customWidth="1"/>
    <col min="6152" max="6154" width="12.625" style="2" customWidth="1"/>
    <col min="6155" max="6401" width="9" style="2"/>
    <col min="6402" max="6402" width="12.625" style="2" customWidth="1"/>
    <col min="6403" max="6403" width="2.625" style="2" customWidth="1"/>
    <col min="6404" max="6404" width="12.625" style="2" customWidth="1"/>
    <col min="6405" max="6405" width="2.625" style="2" customWidth="1"/>
    <col min="6406" max="6406" width="12.625" style="2" customWidth="1"/>
    <col min="6407" max="6407" width="2.625" style="2" customWidth="1"/>
    <col min="6408" max="6410" width="12.625" style="2" customWidth="1"/>
    <col min="6411" max="6657" width="9" style="2"/>
    <col min="6658" max="6658" width="12.625" style="2" customWidth="1"/>
    <col min="6659" max="6659" width="2.625" style="2" customWidth="1"/>
    <col min="6660" max="6660" width="12.625" style="2" customWidth="1"/>
    <col min="6661" max="6661" width="2.625" style="2" customWidth="1"/>
    <col min="6662" max="6662" width="12.625" style="2" customWidth="1"/>
    <col min="6663" max="6663" width="2.625" style="2" customWidth="1"/>
    <col min="6664" max="6666" width="12.625" style="2" customWidth="1"/>
    <col min="6667" max="6913" width="9" style="2"/>
    <col min="6914" max="6914" width="12.625" style="2" customWidth="1"/>
    <col min="6915" max="6915" width="2.625" style="2" customWidth="1"/>
    <col min="6916" max="6916" width="12.625" style="2" customWidth="1"/>
    <col min="6917" max="6917" width="2.625" style="2" customWidth="1"/>
    <col min="6918" max="6918" width="12.625" style="2" customWidth="1"/>
    <col min="6919" max="6919" width="2.625" style="2" customWidth="1"/>
    <col min="6920" max="6922" width="12.625" style="2" customWidth="1"/>
    <col min="6923" max="7169" width="9" style="2"/>
    <col min="7170" max="7170" width="12.625" style="2" customWidth="1"/>
    <col min="7171" max="7171" width="2.625" style="2" customWidth="1"/>
    <col min="7172" max="7172" width="12.625" style="2" customWidth="1"/>
    <col min="7173" max="7173" width="2.625" style="2" customWidth="1"/>
    <col min="7174" max="7174" width="12.625" style="2" customWidth="1"/>
    <col min="7175" max="7175" width="2.625" style="2" customWidth="1"/>
    <col min="7176" max="7178" width="12.625" style="2" customWidth="1"/>
    <col min="7179" max="7425" width="9" style="2"/>
    <col min="7426" max="7426" width="12.625" style="2" customWidth="1"/>
    <col min="7427" max="7427" width="2.625" style="2" customWidth="1"/>
    <col min="7428" max="7428" width="12.625" style="2" customWidth="1"/>
    <col min="7429" max="7429" width="2.625" style="2" customWidth="1"/>
    <col min="7430" max="7430" width="12.625" style="2" customWidth="1"/>
    <col min="7431" max="7431" width="2.625" style="2" customWidth="1"/>
    <col min="7432" max="7434" width="12.625" style="2" customWidth="1"/>
    <col min="7435" max="7681" width="9" style="2"/>
    <col min="7682" max="7682" width="12.625" style="2" customWidth="1"/>
    <col min="7683" max="7683" width="2.625" style="2" customWidth="1"/>
    <col min="7684" max="7684" width="12.625" style="2" customWidth="1"/>
    <col min="7685" max="7685" width="2.625" style="2" customWidth="1"/>
    <col min="7686" max="7686" width="12.625" style="2" customWidth="1"/>
    <col min="7687" max="7687" width="2.625" style="2" customWidth="1"/>
    <col min="7688" max="7690" width="12.625" style="2" customWidth="1"/>
    <col min="7691" max="7937" width="9" style="2"/>
    <col min="7938" max="7938" width="12.625" style="2" customWidth="1"/>
    <col min="7939" max="7939" width="2.625" style="2" customWidth="1"/>
    <col min="7940" max="7940" width="12.625" style="2" customWidth="1"/>
    <col min="7941" max="7941" width="2.625" style="2" customWidth="1"/>
    <col min="7942" max="7942" width="12.625" style="2" customWidth="1"/>
    <col min="7943" max="7943" width="2.625" style="2" customWidth="1"/>
    <col min="7944" max="7946" width="12.625" style="2" customWidth="1"/>
    <col min="7947" max="8193" width="9" style="2"/>
    <col min="8194" max="8194" width="12.625" style="2" customWidth="1"/>
    <col min="8195" max="8195" width="2.625" style="2" customWidth="1"/>
    <col min="8196" max="8196" width="12.625" style="2" customWidth="1"/>
    <col min="8197" max="8197" width="2.625" style="2" customWidth="1"/>
    <col min="8198" max="8198" width="12.625" style="2" customWidth="1"/>
    <col min="8199" max="8199" width="2.625" style="2" customWidth="1"/>
    <col min="8200" max="8202" width="12.625" style="2" customWidth="1"/>
    <col min="8203" max="8449" width="9" style="2"/>
    <col min="8450" max="8450" width="12.625" style="2" customWidth="1"/>
    <col min="8451" max="8451" width="2.625" style="2" customWidth="1"/>
    <col min="8452" max="8452" width="12.625" style="2" customWidth="1"/>
    <col min="8453" max="8453" width="2.625" style="2" customWidth="1"/>
    <col min="8454" max="8454" width="12.625" style="2" customWidth="1"/>
    <col min="8455" max="8455" width="2.625" style="2" customWidth="1"/>
    <col min="8456" max="8458" width="12.625" style="2" customWidth="1"/>
    <col min="8459" max="8705" width="9" style="2"/>
    <col min="8706" max="8706" width="12.625" style="2" customWidth="1"/>
    <col min="8707" max="8707" width="2.625" style="2" customWidth="1"/>
    <col min="8708" max="8708" width="12.625" style="2" customWidth="1"/>
    <col min="8709" max="8709" width="2.625" style="2" customWidth="1"/>
    <col min="8710" max="8710" width="12.625" style="2" customWidth="1"/>
    <col min="8711" max="8711" width="2.625" style="2" customWidth="1"/>
    <col min="8712" max="8714" width="12.625" style="2" customWidth="1"/>
    <col min="8715" max="8961" width="9" style="2"/>
    <col min="8962" max="8962" width="12.625" style="2" customWidth="1"/>
    <col min="8963" max="8963" width="2.625" style="2" customWidth="1"/>
    <col min="8964" max="8964" width="12.625" style="2" customWidth="1"/>
    <col min="8965" max="8965" width="2.625" style="2" customWidth="1"/>
    <col min="8966" max="8966" width="12.625" style="2" customWidth="1"/>
    <col min="8967" max="8967" width="2.625" style="2" customWidth="1"/>
    <col min="8968" max="8970" width="12.625" style="2" customWidth="1"/>
    <col min="8971" max="9217" width="9" style="2"/>
    <col min="9218" max="9218" width="12.625" style="2" customWidth="1"/>
    <col min="9219" max="9219" width="2.625" style="2" customWidth="1"/>
    <col min="9220" max="9220" width="12.625" style="2" customWidth="1"/>
    <col min="9221" max="9221" width="2.625" style="2" customWidth="1"/>
    <col min="9222" max="9222" width="12.625" style="2" customWidth="1"/>
    <col min="9223" max="9223" width="2.625" style="2" customWidth="1"/>
    <col min="9224" max="9226" width="12.625" style="2" customWidth="1"/>
    <col min="9227" max="9473" width="9" style="2"/>
    <col min="9474" max="9474" width="12.625" style="2" customWidth="1"/>
    <col min="9475" max="9475" width="2.625" style="2" customWidth="1"/>
    <col min="9476" max="9476" width="12.625" style="2" customWidth="1"/>
    <col min="9477" max="9477" width="2.625" style="2" customWidth="1"/>
    <col min="9478" max="9478" width="12.625" style="2" customWidth="1"/>
    <col min="9479" max="9479" width="2.625" style="2" customWidth="1"/>
    <col min="9480" max="9482" width="12.625" style="2" customWidth="1"/>
    <col min="9483" max="9729" width="9" style="2"/>
    <col min="9730" max="9730" width="12.625" style="2" customWidth="1"/>
    <col min="9731" max="9731" width="2.625" style="2" customWidth="1"/>
    <col min="9732" max="9732" width="12.625" style="2" customWidth="1"/>
    <col min="9733" max="9733" width="2.625" style="2" customWidth="1"/>
    <col min="9734" max="9734" width="12.625" style="2" customWidth="1"/>
    <col min="9735" max="9735" width="2.625" style="2" customWidth="1"/>
    <col min="9736" max="9738" width="12.625" style="2" customWidth="1"/>
    <col min="9739" max="9985" width="9" style="2"/>
    <col min="9986" max="9986" width="12.625" style="2" customWidth="1"/>
    <col min="9987" max="9987" width="2.625" style="2" customWidth="1"/>
    <col min="9988" max="9988" width="12.625" style="2" customWidth="1"/>
    <col min="9989" max="9989" width="2.625" style="2" customWidth="1"/>
    <col min="9990" max="9990" width="12.625" style="2" customWidth="1"/>
    <col min="9991" max="9991" width="2.625" style="2" customWidth="1"/>
    <col min="9992" max="9994" width="12.625" style="2" customWidth="1"/>
    <col min="9995" max="10241" width="9" style="2"/>
    <col min="10242" max="10242" width="12.625" style="2" customWidth="1"/>
    <col min="10243" max="10243" width="2.625" style="2" customWidth="1"/>
    <col min="10244" max="10244" width="12.625" style="2" customWidth="1"/>
    <col min="10245" max="10245" width="2.625" style="2" customWidth="1"/>
    <col min="10246" max="10246" width="12.625" style="2" customWidth="1"/>
    <col min="10247" max="10247" width="2.625" style="2" customWidth="1"/>
    <col min="10248" max="10250" width="12.625" style="2" customWidth="1"/>
    <col min="10251" max="10497" width="9" style="2"/>
    <col min="10498" max="10498" width="12.625" style="2" customWidth="1"/>
    <col min="10499" max="10499" width="2.625" style="2" customWidth="1"/>
    <col min="10500" max="10500" width="12.625" style="2" customWidth="1"/>
    <col min="10501" max="10501" width="2.625" style="2" customWidth="1"/>
    <col min="10502" max="10502" width="12.625" style="2" customWidth="1"/>
    <col min="10503" max="10503" width="2.625" style="2" customWidth="1"/>
    <col min="10504" max="10506" width="12.625" style="2" customWidth="1"/>
    <col min="10507" max="10753" width="9" style="2"/>
    <col min="10754" max="10754" width="12.625" style="2" customWidth="1"/>
    <col min="10755" max="10755" width="2.625" style="2" customWidth="1"/>
    <col min="10756" max="10756" width="12.625" style="2" customWidth="1"/>
    <col min="10757" max="10757" width="2.625" style="2" customWidth="1"/>
    <col min="10758" max="10758" width="12.625" style="2" customWidth="1"/>
    <col min="10759" max="10759" width="2.625" style="2" customWidth="1"/>
    <col min="10760" max="10762" width="12.625" style="2" customWidth="1"/>
    <col min="10763" max="11009" width="9" style="2"/>
    <col min="11010" max="11010" width="12.625" style="2" customWidth="1"/>
    <col min="11011" max="11011" width="2.625" style="2" customWidth="1"/>
    <col min="11012" max="11012" width="12.625" style="2" customWidth="1"/>
    <col min="11013" max="11013" width="2.625" style="2" customWidth="1"/>
    <col min="11014" max="11014" width="12.625" style="2" customWidth="1"/>
    <col min="11015" max="11015" width="2.625" style="2" customWidth="1"/>
    <col min="11016" max="11018" width="12.625" style="2" customWidth="1"/>
    <col min="11019" max="11265" width="9" style="2"/>
    <col min="11266" max="11266" width="12.625" style="2" customWidth="1"/>
    <col min="11267" max="11267" width="2.625" style="2" customWidth="1"/>
    <col min="11268" max="11268" width="12.625" style="2" customWidth="1"/>
    <col min="11269" max="11269" width="2.625" style="2" customWidth="1"/>
    <col min="11270" max="11270" width="12.625" style="2" customWidth="1"/>
    <col min="11271" max="11271" width="2.625" style="2" customWidth="1"/>
    <col min="11272" max="11274" width="12.625" style="2" customWidth="1"/>
    <col min="11275" max="11521" width="9" style="2"/>
    <col min="11522" max="11522" width="12.625" style="2" customWidth="1"/>
    <col min="11523" max="11523" width="2.625" style="2" customWidth="1"/>
    <col min="11524" max="11524" width="12.625" style="2" customWidth="1"/>
    <col min="11525" max="11525" width="2.625" style="2" customWidth="1"/>
    <col min="11526" max="11526" width="12.625" style="2" customWidth="1"/>
    <col min="11527" max="11527" width="2.625" style="2" customWidth="1"/>
    <col min="11528" max="11530" width="12.625" style="2" customWidth="1"/>
    <col min="11531" max="11777" width="9" style="2"/>
    <col min="11778" max="11778" width="12.625" style="2" customWidth="1"/>
    <col min="11779" max="11779" width="2.625" style="2" customWidth="1"/>
    <col min="11780" max="11780" width="12.625" style="2" customWidth="1"/>
    <col min="11781" max="11781" width="2.625" style="2" customWidth="1"/>
    <col min="11782" max="11782" width="12.625" style="2" customWidth="1"/>
    <col min="11783" max="11783" width="2.625" style="2" customWidth="1"/>
    <col min="11784" max="11786" width="12.625" style="2" customWidth="1"/>
    <col min="11787" max="12033" width="9" style="2"/>
    <col min="12034" max="12034" width="12.625" style="2" customWidth="1"/>
    <col min="12035" max="12035" width="2.625" style="2" customWidth="1"/>
    <col min="12036" max="12036" width="12.625" style="2" customWidth="1"/>
    <col min="12037" max="12037" width="2.625" style="2" customWidth="1"/>
    <col min="12038" max="12038" width="12.625" style="2" customWidth="1"/>
    <col min="12039" max="12039" width="2.625" style="2" customWidth="1"/>
    <col min="12040" max="12042" width="12.625" style="2" customWidth="1"/>
    <col min="12043" max="12289" width="9" style="2"/>
    <col min="12290" max="12290" width="12.625" style="2" customWidth="1"/>
    <col min="12291" max="12291" width="2.625" style="2" customWidth="1"/>
    <col min="12292" max="12292" width="12.625" style="2" customWidth="1"/>
    <col min="12293" max="12293" width="2.625" style="2" customWidth="1"/>
    <col min="12294" max="12294" width="12.625" style="2" customWidth="1"/>
    <col min="12295" max="12295" width="2.625" style="2" customWidth="1"/>
    <col min="12296" max="12298" width="12.625" style="2" customWidth="1"/>
    <col min="12299" max="12545" width="9" style="2"/>
    <col min="12546" max="12546" width="12.625" style="2" customWidth="1"/>
    <col min="12547" max="12547" width="2.625" style="2" customWidth="1"/>
    <col min="12548" max="12548" width="12.625" style="2" customWidth="1"/>
    <col min="12549" max="12549" width="2.625" style="2" customWidth="1"/>
    <col min="12550" max="12550" width="12.625" style="2" customWidth="1"/>
    <col min="12551" max="12551" width="2.625" style="2" customWidth="1"/>
    <col min="12552" max="12554" width="12.625" style="2" customWidth="1"/>
    <col min="12555" max="12801" width="9" style="2"/>
    <col min="12802" max="12802" width="12.625" style="2" customWidth="1"/>
    <col min="12803" max="12803" width="2.625" style="2" customWidth="1"/>
    <col min="12804" max="12804" width="12.625" style="2" customWidth="1"/>
    <col min="12805" max="12805" width="2.625" style="2" customWidth="1"/>
    <col min="12806" max="12806" width="12.625" style="2" customWidth="1"/>
    <col min="12807" max="12807" width="2.625" style="2" customWidth="1"/>
    <col min="12808" max="12810" width="12.625" style="2" customWidth="1"/>
    <col min="12811" max="13057" width="9" style="2"/>
    <col min="13058" max="13058" width="12.625" style="2" customWidth="1"/>
    <col min="13059" max="13059" width="2.625" style="2" customWidth="1"/>
    <col min="13060" max="13060" width="12.625" style="2" customWidth="1"/>
    <col min="13061" max="13061" width="2.625" style="2" customWidth="1"/>
    <col min="13062" max="13062" width="12.625" style="2" customWidth="1"/>
    <col min="13063" max="13063" width="2.625" style="2" customWidth="1"/>
    <col min="13064" max="13066" width="12.625" style="2" customWidth="1"/>
    <col min="13067" max="13313" width="9" style="2"/>
    <col min="13314" max="13314" width="12.625" style="2" customWidth="1"/>
    <col min="13315" max="13315" width="2.625" style="2" customWidth="1"/>
    <col min="13316" max="13316" width="12.625" style="2" customWidth="1"/>
    <col min="13317" max="13317" width="2.625" style="2" customWidth="1"/>
    <col min="13318" max="13318" width="12.625" style="2" customWidth="1"/>
    <col min="13319" max="13319" width="2.625" style="2" customWidth="1"/>
    <col min="13320" max="13322" width="12.625" style="2" customWidth="1"/>
    <col min="13323" max="13569" width="9" style="2"/>
    <col min="13570" max="13570" width="12.625" style="2" customWidth="1"/>
    <col min="13571" max="13571" width="2.625" style="2" customWidth="1"/>
    <col min="13572" max="13572" width="12.625" style="2" customWidth="1"/>
    <col min="13573" max="13573" width="2.625" style="2" customWidth="1"/>
    <col min="13574" max="13574" width="12.625" style="2" customWidth="1"/>
    <col min="13575" max="13575" width="2.625" style="2" customWidth="1"/>
    <col min="13576" max="13578" width="12.625" style="2" customWidth="1"/>
    <col min="13579" max="13825" width="9" style="2"/>
    <col min="13826" max="13826" width="12.625" style="2" customWidth="1"/>
    <col min="13827" max="13827" width="2.625" style="2" customWidth="1"/>
    <col min="13828" max="13828" width="12.625" style="2" customWidth="1"/>
    <col min="13829" max="13829" width="2.625" style="2" customWidth="1"/>
    <col min="13830" max="13830" width="12.625" style="2" customWidth="1"/>
    <col min="13831" max="13831" width="2.625" style="2" customWidth="1"/>
    <col min="13832" max="13834" width="12.625" style="2" customWidth="1"/>
    <col min="13835" max="14081" width="9" style="2"/>
    <col min="14082" max="14082" width="12.625" style="2" customWidth="1"/>
    <col min="14083" max="14083" width="2.625" style="2" customWidth="1"/>
    <col min="14084" max="14084" width="12.625" style="2" customWidth="1"/>
    <col min="14085" max="14085" width="2.625" style="2" customWidth="1"/>
    <col min="14086" max="14086" width="12.625" style="2" customWidth="1"/>
    <col min="14087" max="14087" width="2.625" style="2" customWidth="1"/>
    <col min="14088" max="14090" width="12.625" style="2" customWidth="1"/>
    <col min="14091" max="14337" width="9" style="2"/>
    <col min="14338" max="14338" width="12.625" style="2" customWidth="1"/>
    <col min="14339" max="14339" width="2.625" style="2" customWidth="1"/>
    <col min="14340" max="14340" width="12.625" style="2" customWidth="1"/>
    <col min="14341" max="14341" width="2.625" style="2" customWidth="1"/>
    <col min="14342" max="14342" width="12.625" style="2" customWidth="1"/>
    <col min="14343" max="14343" width="2.625" style="2" customWidth="1"/>
    <col min="14344" max="14346" width="12.625" style="2" customWidth="1"/>
    <col min="14347" max="14593" width="9" style="2"/>
    <col min="14594" max="14594" width="12.625" style="2" customWidth="1"/>
    <col min="14595" max="14595" width="2.625" style="2" customWidth="1"/>
    <col min="14596" max="14596" width="12.625" style="2" customWidth="1"/>
    <col min="14597" max="14597" width="2.625" style="2" customWidth="1"/>
    <col min="14598" max="14598" width="12.625" style="2" customWidth="1"/>
    <col min="14599" max="14599" width="2.625" style="2" customWidth="1"/>
    <col min="14600" max="14602" width="12.625" style="2" customWidth="1"/>
    <col min="14603" max="14849" width="9" style="2"/>
    <col min="14850" max="14850" width="12.625" style="2" customWidth="1"/>
    <col min="14851" max="14851" width="2.625" style="2" customWidth="1"/>
    <col min="14852" max="14852" width="12.625" style="2" customWidth="1"/>
    <col min="14853" max="14853" width="2.625" style="2" customWidth="1"/>
    <col min="14854" max="14854" width="12.625" style="2" customWidth="1"/>
    <col min="14855" max="14855" width="2.625" style="2" customWidth="1"/>
    <col min="14856" max="14858" width="12.625" style="2" customWidth="1"/>
    <col min="14859" max="15105" width="9" style="2"/>
    <col min="15106" max="15106" width="12.625" style="2" customWidth="1"/>
    <col min="15107" max="15107" width="2.625" style="2" customWidth="1"/>
    <col min="15108" max="15108" width="12.625" style="2" customWidth="1"/>
    <col min="15109" max="15109" width="2.625" style="2" customWidth="1"/>
    <col min="15110" max="15110" width="12.625" style="2" customWidth="1"/>
    <col min="15111" max="15111" width="2.625" style="2" customWidth="1"/>
    <col min="15112" max="15114" width="12.625" style="2" customWidth="1"/>
    <col min="15115" max="15361" width="9" style="2"/>
    <col min="15362" max="15362" width="12.625" style="2" customWidth="1"/>
    <col min="15363" max="15363" width="2.625" style="2" customWidth="1"/>
    <col min="15364" max="15364" width="12.625" style="2" customWidth="1"/>
    <col min="15365" max="15365" width="2.625" style="2" customWidth="1"/>
    <col min="15366" max="15366" width="12.625" style="2" customWidth="1"/>
    <col min="15367" max="15367" width="2.625" style="2" customWidth="1"/>
    <col min="15368" max="15370" width="12.625" style="2" customWidth="1"/>
    <col min="15371" max="15617" width="9" style="2"/>
    <col min="15618" max="15618" width="12.625" style="2" customWidth="1"/>
    <col min="15619" max="15619" width="2.625" style="2" customWidth="1"/>
    <col min="15620" max="15620" width="12.625" style="2" customWidth="1"/>
    <col min="15621" max="15621" width="2.625" style="2" customWidth="1"/>
    <col min="15622" max="15622" width="12.625" style="2" customWidth="1"/>
    <col min="15623" max="15623" width="2.625" style="2" customWidth="1"/>
    <col min="15624" max="15626" width="12.625" style="2" customWidth="1"/>
    <col min="15627" max="15873" width="9" style="2"/>
    <col min="15874" max="15874" width="12.625" style="2" customWidth="1"/>
    <col min="15875" max="15875" width="2.625" style="2" customWidth="1"/>
    <col min="15876" max="15876" width="12.625" style="2" customWidth="1"/>
    <col min="15877" max="15877" width="2.625" style="2" customWidth="1"/>
    <col min="15878" max="15878" width="12.625" style="2" customWidth="1"/>
    <col min="15879" max="15879" width="2.625" style="2" customWidth="1"/>
    <col min="15880" max="15882" width="12.625" style="2" customWidth="1"/>
    <col min="15883" max="16129" width="9" style="2"/>
    <col min="16130" max="16130" width="12.625" style="2" customWidth="1"/>
    <col min="16131" max="16131" width="2.625" style="2" customWidth="1"/>
    <col min="16132" max="16132" width="12.625" style="2" customWidth="1"/>
    <col min="16133" max="16133" width="2.625" style="2" customWidth="1"/>
    <col min="16134" max="16134" width="12.625" style="2" customWidth="1"/>
    <col min="16135" max="16135" width="2.625" style="2" customWidth="1"/>
    <col min="16136" max="16138" width="12.625" style="2" customWidth="1"/>
    <col min="16139" max="16384" width="9" style="2"/>
  </cols>
  <sheetData>
    <row r="1" spans="1:12" s="1" customFormat="1" ht="13.5" customHeight="1">
      <c r="B1" s="404" t="s">
        <v>283</v>
      </c>
      <c r="C1" s="5"/>
      <c r="D1" s="5"/>
      <c r="E1" s="404" t="s">
        <v>284</v>
      </c>
      <c r="G1" s="406" t="s">
        <v>285</v>
      </c>
      <c r="H1" s="407"/>
      <c r="I1" s="7"/>
      <c r="J1" s="454" t="s">
        <v>286</v>
      </c>
      <c r="K1" s="455"/>
    </row>
    <row r="2" spans="1:12" s="1" customFormat="1" ht="13.5">
      <c r="B2" s="405"/>
      <c r="C2" s="5"/>
      <c r="D2" s="5"/>
      <c r="E2" s="405"/>
      <c r="G2" s="10" t="s">
        <v>287</v>
      </c>
      <c r="H2" s="11" t="s">
        <v>288</v>
      </c>
      <c r="I2" s="7"/>
      <c r="J2" s="10" t="s">
        <v>289</v>
      </c>
      <c r="K2" s="14" t="s">
        <v>290</v>
      </c>
    </row>
    <row r="3" spans="1:12" s="1" customFormat="1" ht="13.5">
      <c r="B3" s="4"/>
      <c r="C3" s="6"/>
      <c r="D3" s="6"/>
      <c r="E3" s="4"/>
      <c r="F3" s="7"/>
      <c r="G3" s="8"/>
      <c r="H3" s="9"/>
      <c r="I3" s="7"/>
      <c r="J3" s="8"/>
      <c r="K3" s="9"/>
      <c r="L3" s="7"/>
    </row>
    <row r="4" spans="1:12" ht="13.5">
      <c r="E4" s="3" t="s">
        <v>507</v>
      </c>
      <c r="G4" s="3" t="s">
        <v>292</v>
      </c>
      <c r="I4" s="408" t="s">
        <v>508</v>
      </c>
      <c r="J4" s="408"/>
      <c r="K4" s="408"/>
    </row>
    <row r="5" spans="1:12" ht="13.5" customHeight="1">
      <c r="B5" s="387" t="s">
        <v>10</v>
      </c>
      <c r="E5" s="390" t="s">
        <v>5</v>
      </c>
      <c r="F5" s="391"/>
      <c r="G5" s="392" t="s">
        <v>478</v>
      </c>
      <c r="H5" s="391"/>
      <c r="I5" s="391"/>
      <c r="J5" s="391"/>
      <c r="K5" s="391"/>
    </row>
    <row r="6" spans="1:12" ht="13.5">
      <c r="B6" s="388"/>
      <c r="E6" s="390" t="s">
        <v>6</v>
      </c>
      <c r="F6" s="391"/>
      <c r="G6" s="393" t="s">
        <v>479</v>
      </c>
      <c r="H6" s="394"/>
      <c r="I6" s="394"/>
      <c r="J6" s="394"/>
      <c r="K6" s="395"/>
    </row>
    <row r="7" spans="1:12" ht="13.5">
      <c r="B7" s="388"/>
      <c r="E7" s="391"/>
      <c r="F7" s="391"/>
      <c r="G7" s="396"/>
      <c r="H7" s="397"/>
      <c r="I7" s="397"/>
      <c r="J7" s="397"/>
      <c r="K7" s="398"/>
    </row>
    <row r="8" spans="1:12" ht="13.5">
      <c r="B8" s="389"/>
      <c r="E8" s="391"/>
      <c r="F8" s="391"/>
      <c r="G8" s="396"/>
      <c r="H8" s="397"/>
      <c r="I8" s="397"/>
      <c r="J8" s="397"/>
      <c r="K8" s="398"/>
    </row>
    <row r="9" spans="1:12" ht="13.5">
      <c r="E9" s="391"/>
      <c r="F9" s="391"/>
      <c r="G9" s="399"/>
      <c r="H9" s="400"/>
      <c r="I9" s="400"/>
      <c r="J9" s="400"/>
      <c r="K9" s="401"/>
    </row>
    <row r="10" spans="1:12" ht="13.5">
      <c r="A10" s="139" t="s">
        <v>1033</v>
      </c>
    </row>
    <row r="11" spans="1:12" ht="13.5">
      <c r="A11" s="65" t="s">
        <v>833</v>
      </c>
      <c r="B11" s="427" t="s">
        <v>7</v>
      </c>
      <c r="C11" s="427"/>
      <c r="D11" s="67" t="s">
        <v>834</v>
      </c>
      <c r="E11" s="427" t="s">
        <v>8</v>
      </c>
      <c r="F11" s="427"/>
      <c r="G11" s="427"/>
      <c r="H11" s="427"/>
      <c r="I11" s="427"/>
      <c r="J11" s="427"/>
      <c r="K11" s="427"/>
    </row>
    <row r="12" spans="1:12" ht="24.95" customHeight="1">
      <c r="A12" s="66"/>
      <c r="B12" s="393" t="s">
        <v>480</v>
      </c>
      <c r="C12" s="428"/>
      <c r="D12" s="133"/>
      <c r="E12" s="381" t="s">
        <v>509</v>
      </c>
      <c r="F12" s="382"/>
      <c r="G12" s="382"/>
      <c r="H12" s="382"/>
      <c r="I12" s="382"/>
      <c r="J12" s="382"/>
      <c r="K12" s="383"/>
    </row>
    <row r="13" spans="1:12" ht="24.95" customHeight="1">
      <c r="A13" s="66"/>
      <c r="B13" s="429"/>
      <c r="C13" s="430"/>
      <c r="D13" s="134"/>
      <c r="E13" s="384" t="s">
        <v>510</v>
      </c>
      <c r="F13" s="385"/>
      <c r="G13" s="385"/>
      <c r="H13" s="385"/>
      <c r="I13" s="385"/>
      <c r="J13" s="385"/>
      <c r="K13" s="386"/>
    </row>
    <row r="14" spans="1:12" ht="24.95" customHeight="1">
      <c r="A14" s="66"/>
      <c r="B14" s="429"/>
      <c r="C14" s="430"/>
      <c r="D14" s="134"/>
      <c r="E14" s="384" t="s">
        <v>511</v>
      </c>
      <c r="F14" s="385"/>
      <c r="G14" s="385"/>
      <c r="H14" s="385"/>
      <c r="I14" s="385"/>
      <c r="J14" s="385"/>
      <c r="K14" s="386"/>
    </row>
    <row r="15" spans="1:12" ht="24.95" customHeight="1">
      <c r="A15" s="66"/>
      <c r="B15" s="429"/>
      <c r="C15" s="430"/>
      <c r="D15" s="134"/>
      <c r="E15" s="384" t="s">
        <v>512</v>
      </c>
      <c r="F15" s="385"/>
      <c r="G15" s="385"/>
      <c r="H15" s="385"/>
      <c r="I15" s="385"/>
      <c r="J15" s="385"/>
      <c r="K15" s="386"/>
    </row>
    <row r="16" spans="1:12" ht="24.95" customHeight="1">
      <c r="A16" s="66"/>
      <c r="B16" s="429"/>
      <c r="C16" s="430"/>
      <c r="D16" s="134"/>
      <c r="E16" s="384" t="s">
        <v>513</v>
      </c>
      <c r="F16" s="385"/>
      <c r="G16" s="385"/>
      <c r="H16" s="385"/>
      <c r="I16" s="385"/>
      <c r="J16" s="385"/>
      <c r="K16" s="386"/>
    </row>
    <row r="17" spans="1:11" ht="24.95" customHeight="1">
      <c r="A17" s="66"/>
      <c r="B17" s="431"/>
      <c r="C17" s="430"/>
      <c r="D17" s="134"/>
      <c r="E17" s="365"/>
      <c r="F17" s="366"/>
      <c r="G17" s="366"/>
      <c r="H17" s="366"/>
      <c r="I17" s="366"/>
      <c r="J17" s="366"/>
      <c r="K17" s="367"/>
    </row>
    <row r="18" spans="1:11" ht="24.95" customHeight="1">
      <c r="A18" s="66"/>
      <c r="B18" s="431"/>
      <c r="C18" s="430"/>
      <c r="D18" s="134"/>
      <c r="E18" s="362"/>
      <c r="F18" s="363"/>
      <c r="G18" s="363"/>
      <c r="H18" s="363"/>
      <c r="I18" s="363"/>
      <c r="J18" s="363"/>
      <c r="K18" s="364"/>
    </row>
    <row r="19" spans="1:11" ht="24.95" customHeight="1">
      <c r="A19" s="66"/>
      <c r="B19" s="431"/>
      <c r="C19" s="430"/>
      <c r="D19" s="134"/>
      <c r="E19" s="365"/>
      <c r="F19" s="366"/>
      <c r="G19" s="366"/>
      <c r="H19" s="366"/>
      <c r="I19" s="366"/>
      <c r="J19" s="366"/>
      <c r="K19" s="367"/>
    </row>
    <row r="20" spans="1:11" ht="24.95" customHeight="1">
      <c r="A20" s="66"/>
      <c r="B20" s="431"/>
      <c r="C20" s="430"/>
      <c r="D20" s="134"/>
      <c r="E20" s="368"/>
      <c r="F20" s="369"/>
      <c r="G20" s="369"/>
      <c r="H20" s="369"/>
      <c r="I20" s="369"/>
      <c r="J20" s="369"/>
      <c r="K20" s="370"/>
    </row>
    <row r="21" spans="1:11" ht="24.95" customHeight="1">
      <c r="A21" s="66"/>
      <c r="B21" s="393" t="s">
        <v>486</v>
      </c>
      <c r="C21" s="428"/>
      <c r="D21" s="133"/>
      <c r="E21" s="381" t="s">
        <v>514</v>
      </c>
      <c r="F21" s="382"/>
      <c r="G21" s="382"/>
      <c r="H21" s="382"/>
      <c r="I21" s="382"/>
      <c r="J21" s="382"/>
      <c r="K21" s="383"/>
    </row>
    <row r="22" spans="1:11" ht="24.95" customHeight="1">
      <c r="A22" s="66"/>
      <c r="B22" s="429"/>
      <c r="C22" s="430"/>
      <c r="D22" s="134"/>
      <c r="E22" s="384" t="s">
        <v>515</v>
      </c>
      <c r="F22" s="385"/>
      <c r="G22" s="385"/>
      <c r="H22" s="385"/>
      <c r="I22" s="385"/>
      <c r="J22" s="385"/>
      <c r="K22" s="386"/>
    </row>
    <row r="23" spans="1:11" ht="24.95" customHeight="1">
      <c r="A23" s="66"/>
      <c r="B23" s="429"/>
      <c r="C23" s="430"/>
      <c r="D23" s="134"/>
      <c r="E23" s="384" t="s">
        <v>516</v>
      </c>
      <c r="F23" s="385"/>
      <c r="G23" s="385"/>
      <c r="H23" s="385"/>
      <c r="I23" s="385"/>
      <c r="J23" s="385"/>
      <c r="K23" s="386"/>
    </row>
    <row r="24" spans="1:11" ht="24.95" customHeight="1">
      <c r="A24" s="66"/>
      <c r="B24" s="429"/>
      <c r="C24" s="430"/>
      <c r="D24" s="134"/>
      <c r="E24" s="384" t="s">
        <v>517</v>
      </c>
      <c r="F24" s="385"/>
      <c r="G24" s="385"/>
      <c r="H24" s="385"/>
      <c r="I24" s="385"/>
      <c r="J24" s="385"/>
      <c r="K24" s="386"/>
    </row>
    <row r="25" spans="1:11" ht="24.95" customHeight="1">
      <c r="A25" s="66"/>
      <c r="B25" s="429"/>
      <c r="C25" s="430"/>
      <c r="D25" s="134"/>
      <c r="E25" s="365"/>
      <c r="F25" s="366"/>
      <c r="G25" s="366"/>
      <c r="H25" s="366"/>
      <c r="I25" s="366"/>
      <c r="J25" s="366"/>
      <c r="K25" s="367"/>
    </row>
    <row r="26" spans="1:11" ht="24.95" customHeight="1">
      <c r="A26" s="66"/>
      <c r="B26" s="431"/>
      <c r="C26" s="430"/>
      <c r="D26" s="134"/>
      <c r="E26" s="365"/>
      <c r="F26" s="366"/>
      <c r="G26" s="366"/>
      <c r="H26" s="366"/>
      <c r="I26" s="366"/>
      <c r="J26" s="366"/>
      <c r="K26" s="367"/>
    </row>
    <row r="27" spans="1:11" ht="24.95" customHeight="1">
      <c r="A27" s="66"/>
      <c r="B27" s="431"/>
      <c r="C27" s="430"/>
      <c r="D27" s="134"/>
      <c r="E27" s="362"/>
      <c r="F27" s="363"/>
      <c r="G27" s="363"/>
      <c r="H27" s="363"/>
      <c r="I27" s="363"/>
      <c r="J27" s="363"/>
      <c r="K27" s="364"/>
    </row>
    <row r="28" spans="1:11" ht="24.95" customHeight="1">
      <c r="A28" s="66"/>
      <c r="B28" s="431"/>
      <c r="C28" s="430"/>
      <c r="D28" s="134"/>
      <c r="E28" s="365"/>
      <c r="F28" s="366"/>
      <c r="G28" s="366"/>
      <c r="H28" s="366"/>
      <c r="I28" s="366"/>
      <c r="J28" s="366"/>
      <c r="K28" s="367"/>
    </row>
    <row r="29" spans="1:11" ht="24.95" customHeight="1">
      <c r="A29" s="66"/>
      <c r="B29" s="432"/>
      <c r="C29" s="433"/>
      <c r="D29" s="135"/>
      <c r="E29" s="368"/>
      <c r="F29" s="369"/>
      <c r="G29" s="369"/>
      <c r="H29" s="369"/>
      <c r="I29" s="369"/>
      <c r="J29" s="369"/>
      <c r="K29" s="370"/>
    </row>
    <row r="30" spans="1:11" ht="24.95" customHeight="1">
      <c r="A30" s="66"/>
      <c r="B30" s="429" t="s">
        <v>491</v>
      </c>
      <c r="C30" s="430"/>
      <c r="D30" s="134"/>
      <c r="E30" s="381" t="s">
        <v>518</v>
      </c>
      <c r="F30" s="382"/>
      <c r="G30" s="382"/>
      <c r="H30" s="382"/>
      <c r="I30" s="382"/>
      <c r="J30" s="382"/>
      <c r="K30" s="383"/>
    </row>
    <row r="31" spans="1:11" ht="24.95" customHeight="1">
      <c r="A31" s="66"/>
      <c r="B31" s="429"/>
      <c r="C31" s="430"/>
      <c r="D31" s="134"/>
      <c r="E31" s="384" t="s">
        <v>519</v>
      </c>
      <c r="F31" s="385"/>
      <c r="G31" s="385"/>
      <c r="H31" s="385"/>
      <c r="I31" s="385"/>
      <c r="J31" s="385"/>
      <c r="K31" s="386"/>
    </row>
    <row r="32" spans="1:11" ht="24.95" customHeight="1">
      <c r="A32" s="66"/>
      <c r="B32" s="429"/>
      <c r="C32" s="430"/>
      <c r="D32" s="134"/>
      <c r="E32" s="384" t="s">
        <v>520</v>
      </c>
      <c r="F32" s="385"/>
      <c r="G32" s="385"/>
      <c r="H32" s="385"/>
      <c r="I32" s="385"/>
      <c r="J32" s="385"/>
      <c r="K32" s="386"/>
    </row>
    <row r="33" spans="1:11" ht="24.95" customHeight="1">
      <c r="A33" s="66"/>
      <c r="B33" s="429"/>
      <c r="C33" s="430"/>
      <c r="D33" s="134"/>
      <c r="E33" s="384" t="s">
        <v>521</v>
      </c>
      <c r="F33" s="385"/>
      <c r="G33" s="385"/>
      <c r="H33" s="385"/>
      <c r="I33" s="385"/>
      <c r="J33" s="385"/>
      <c r="K33" s="386"/>
    </row>
    <row r="34" spans="1:11" ht="24.95" customHeight="1">
      <c r="A34" s="66"/>
      <c r="B34" s="429"/>
      <c r="C34" s="430"/>
      <c r="D34" s="134"/>
      <c r="E34" s="384" t="s">
        <v>522</v>
      </c>
      <c r="F34" s="385"/>
      <c r="G34" s="385"/>
      <c r="H34" s="385"/>
      <c r="I34" s="385"/>
      <c r="J34" s="385"/>
      <c r="K34" s="386"/>
    </row>
    <row r="35" spans="1:11" ht="24.95" customHeight="1">
      <c r="A35" s="66"/>
      <c r="B35" s="431"/>
      <c r="C35" s="430"/>
      <c r="D35" s="134"/>
      <c r="E35" s="365"/>
      <c r="F35" s="366"/>
      <c r="G35" s="366"/>
      <c r="H35" s="366"/>
      <c r="I35" s="366"/>
      <c r="J35" s="366"/>
      <c r="K35" s="367"/>
    </row>
    <row r="36" spans="1:11" ht="24.95" customHeight="1">
      <c r="A36" s="66"/>
      <c r="B36" s="431"/>
      <c r="C36" s="430"/>
      <c r="D36" s="134"/>
      <c r="E36" s="362"/>
      <c r="F36" s="363"/>
      <c r="G36" s="363"/>
      <c r="H36" s="363"/>
      <c r="I36" s="363"/>
      <c r="J36" s="363"/>
      <c r="K36" s="364"/>
    </row>
    <row r="37" spans="1:11" ht="24.95" customHeight="1">
      <c r="A37" s="66"/>
      <c r="B37" s="431"/>
      <c r="C37" s="430"/>
      <c r="D37" s="134"/>
      <c r="E37" s="365"/>
      <c r="F37" s="366"/>
      <c r="G37" s="366"/>
      <c r="H37" s="366"/>
      <c r="I37" s="366"/>
      <c r="J37" s="366"/>
      <c r="K37" s="367"/>
    </row>
    <row r="38" spans="1:11" ht="24.95" customHeight="1">
      <c r="A38" s="66"/>
      <c r="B38" s="431"/>
      <c r="C38" s="430"/>
      <c r="D38" s="134"/>
      <c r="E38" s="368"/>
      <c r="F38" s="369"/>
      <c r="G38" s="369"/>
      <c r="H38" s="369"/>
      <c r="I38" s="369"/>
      <c r="J38" s="369"/>
      <c r="K38" s="370"/>
    </row>
    <row r="39" spans="1:11" ht="24.95" customHeight="1">
      <c r="A39" s="66"/>
      <c r="B39" s="393"/>
      <c r="C39" s="428"/>
      <c r="D39" s="136"/>
      <c r="E39" s="372"/>
      <c r="F39" s="373"/>
      <c r="G39" s="373"/>
      <c r="H39" s="373"/>
      <c r="I39" s="373"/>
      <c r="J39" s="373"/>
      <c r="K39" s="374"/>
    </row>
    <row r="40" spans="1:11" ht="24.95" customHeight="1">
      <c r="A40" s="66"/>
      <c r="B40" s="429"/>
      <c r="C40" s="430"/>
      <c r="D40" s="137"/>
      <c r="E40" s="365"/>
      <c r="F40" s="366"/>
      <c r="G40" s="366"/>
      <c r="H40" s="366"/>
      <c r="I40" s="366"/>
      <c r="J40" s="366"/>
      <c r="K40" s="367"/>
    </row>
    <row r="41" spans="1:11" ht="24.95" customHeight="1">
      <c r="A41" s="66"/>
      <c r="B41" s="429"/>
      <c r="C41" s="430"/>
      <c r="D41" s="137"/>
      <c r="E41" s="365"/>
      <c r="F41" s="366"/>
      <c r="G41" s="366"/>
      <c r="H41" s="366"/>
      <c r="I41" s="366"/>
      <c r="J41" s="366"/>
      <c r="K41" s="367"/>
    </row>
    <row r="42" spans="1:11" ht="24.95" customHeight="1">
      <c r="A42" s="66"/>
      <c r="B42" s="429"/>
      <c r="C42" s="430"/>
      <c r="D42" s="137"/>
      <c r="E42" s="365"/>
      <c r="F42" s="366"/>
      <c r="G42" s="366"/>
      <c r="H42" s="366"/>
      <c r="I42" s="366"/>
      <c r="J42" s="366"/>
      <c r="K42" s="367"/>
    </row>
    <row r="43" spans="1:11" ht="24.95" customHeight="1">
      <c r="A43" s="66"/>
      <c r="B43" s="429"/>
      <c r="C43" s="430"/>
      <c r="D43" s="137"/>
      <c r="E43" s="365"/>
      <c r="F43" s="366"/>
      <c r="G43" s="366"/>
      <c r="H43" s="366"/>
      <c r="I43" s="366"/>
      <c r="J43" s="366"/>
      <c r="K43" s="367"/>
    </row>
    <row r="44" spans="1:11" ht="24.95" customHeight="1">
      <c r="A44" s="66"/>
      <c r="B44" s="431"/>
      <c r="C44" s="430"/>
      <c r="D44" s="137"/>
      <c r="E44" s="365"/>
      <c r="F44" s="366"/>
      <c r="G44" s="366"/>
      <c r="H44" s="366"/>
      <c r="I44" s="366"/>
      <c r="J44" s="366"/>
      <c r="K44" s="367"/>
    </row>
    <row r="45" spans="1:11" ht="24.95" customHeight="1">
      <c r="A45" s="66"/>
      <c r="B45" s="431"/>
      <c r="C45" s="430"/>
      <c r="D45" s="137"/>
      <c r="E45" s="362"/>
      <c r="F45" s="363"/>
      <c r="G45" s="363"/>
      <c r="H45" s="363"/>
      <c r="I45" s="363"/>
      <c r="J45" s="363"/>
      <c r="K45" s="364"/>
    </row>
    <row r="46" spans="1:11" ht="24.95" customHeight="1">
      <c r="A46" s="66"/>
      <c r="B46" s="431"/>
      <c r="C46" s="430"/>
      <c r="D46" s="137"/>
      <c r="E46" s="365"/>
      <c r="F46" s="366"/>
      <c r="G46" s="366"/>
      <c r="H46" s="366"/>
      <c r="I46" s="366"/>
      <c r="J46" s="366"/>
      <c r="K46" s="367"/>
    </row>
    <row r="47" spans="1:11" ht="24.95" customHeight="1">
      <c r="A47" s="66"/>
      <c r="B47" s="432"/>
      <c r="C47" s="433"/>
      <c r="D47" s="138"/>
      <c r="E47" s="368"/>
      <c r="F47" s="369"/>
      <c r="G47" s="369"/>
      <c r="H47" s="369"/>
      <c r="I47" s="369"/>
      <c r="J47" s="369"/>
      <c r="K47" s="370"/>
    </row>
    <row r="48" spans="1:11" ht="13.5"/>
    <row r="49" spans="2:11" ht="13.5">
      <c r="B49" s="2" t="s">
        <v>9</v>
      </c>
    </row>
    <row r="50" spans="2:11" ht="13.5">
      <c r="B50" s="409" t="s">
        <v>497</v>
      </c>
      <c r="C50" s="410"/>
      <c r="D50" s="410"/>
      <c r="E50" s="410"/>
      <c r="F50" s="410"/>
      <c r="G50" s="411"/>
      <c r="H50" s="409" t="s">
        <v>498</v>
      </c>
      <c r="I50" s="410"/>
      <c r="J50" s="410"/>
      <c r="K50" s="411"/>
    </row>
    <row r="51" spans="2:11" ht="13.5">
      <c r="B51" s="412"/>
      <c r="C51" s="413"/>
      <c r="D51" s="413"/>
      <c r="E51" s="413"/>
      <c r="F51" s="413"/>
      <c r="G51" s="414"/>
      <c r="H51" s="412"/>
      <c r="I51" s="413"/>
      <c r="J51" s="413"/>
      <c r="K51" s="414"/>
    </row>
    <row r="52" spans="2:11" ht="13.5">
      <c r="B52" s="412"/>
      <c r="C52" s="413"/>
      <c r="D52" s="413"/>
      <c r="E52" s="413"/>
      <c r="F52" s="413"/>
      <c r="G52" s="414"/>
      <c r="H52" s="412"/>
      <c r="I52" s="413"/>
      <c r="J52" s="413"/>
      <c r="K52" s="414"/>
    </row>
    <row r="53" spans="2:11" ht="13.5">
      <c r="B53" s="412"/>
      <c r="C53" s="413"/>
      <c r="D53" s="413"/>
      <c r="E53" s="413"/>
      <c r="F53" s="413"/>
      <c r="G53" s="414"/>
      <c r="H53" s="412"/>
      <c r="I53" s="413"/>
      <c r="J53" s="413"/>
      <c r="K53" s="414"/>
    </row>
    <row r="54" spans="2:11" ht="13.5">
      <c r="B54" s="412"/>
      <c r="C54" s="413"/>
      <c r="D54" s="413"/>
      <c r="E54" s="413"/>
      <c r="F54" s="413"/>
      <c r="G54" s="414"/>
      <c r="H54" s="412"/>
      <c r="I54" s="413"/>
      <c r="J54" s="413"/>
      <c r="K54" s="414"/>
    </row>
    <row r="55" spans="2:11" ht="13.5">
      <c r="B55" s="412"/>
      <c r="C55" s="413"/>
      <c r="D55" s="413"/>
      <c r="E55" s="413"/>
      <c r="F55" s="413"/>
      <c r="G55" s="414"/>
      <c r="H55" s="412"/>
      <c r="I55" s="413"/>
      <c r="J55" s="413"/>
      <c r="K55" s="414"/>
    </row>
    <row r="56" spans="2:11" ht="13.5">
      <c r="B56" s="412"/>
      <c r="C56" s="413"/>
      <c r="D56" s="413"/>
      <c r="E56" s="413"/>
      <c r="F56" s="413"/>
      <c r="G56" s="414"/>
      <c r="H56" s="412"/>
      <c r="I56" s="413"/>
      <c r="J56" s="413"/>
      <c r="K56" s="414"/>
    </row>
    <row r="57" spans="2:11" ht="13.5">
      <c r="B57" s="412"/>
      <c r="C57" s="413"/>
      <c r="D57" s="413"/>
      <c r="E57" s="413"/>
      <c r="F57" s="413"/>
      <c r="G57" s="414"/>
      <c r="H57" s="412"/>
      <c r="I57" s="413"/>
      <c r="J57" s="413"/>
      <c r="K57" s="414"/>
    </row>
    <row r="58" spans="2:11" ht="13.5">
      <c r="B58" s="412"/>
      <c r="C58" s="413"/>
      <c r="D58" s="413"/>
      <c r="E58" s="413"/>
      <c r="F58" s="413"/>
      <c r="G58" s="414"/>
      <c r="H58" s="412"/>
      <c r="I58" s="413"/>
      <c r="J58" s="413"/>
      <c r="K58" s="414"/>
    </row>
    <row r="59" spans="2:11" ht="13.5">
      <c r="B59" s="412"/>
      <c r="C59" s="413"/>
      <c r="D59" s="413"/>
      <c r="E59" s="413"/>
      <c r="F59" s="413"/>
      <c r="G59" s="414"/>
      <c r="H59" s="412"/>
      <c r="I59" s="413"/>
      <c r="J59" s="413"/>
      <c r="K59" s="414"/>
    </row>
    <row r="60" spans="2:11" ht="13.5">
      <c r="B60" s="412"/>
      <c r="C60" s="413"/>
      <c r="D60" s="413"/>
      <c r="E60" s="413"/>
      <c r="F60" s="413"/>
      <c r="G60" s="414"/>
      <c r="H60" s="412"/>
      <c r="I60" s="413"/>
      <c r="J60" s="413"/>
      <c r="K60" s="414"/>
    </row>
    <row r="61" spans="2:11" ht="13.5">
      <c r="B61" s="412"/>
      <c r="C61" s="413"/>
      <c r="D61" s="413"/>
      <c r="E61" s="413"/>
      <c r="F61" s="413"/>
      <c r="G61" s="414"/>
      <c r="H61" s="412"/>
      <c r="I61" s="413"/>
      <c r="J61" s="413"/>
      <c r="K61" s="414"/>
    </row>
    <row r="62" spans="2:11" ht="13.5">
      <c r="B62" s="415"/>
      <c r="C62" s="416"/>
      <c r="D62" s="416"/>
      <c r="E62" s="416"/>
      <c r="F62" s="416"/>
      <c r="G62" s="417"/>
      <c r="H62" s="421"/>
      <c r="I62" s="422"/>
      <c r="J62" s="422"/>
      <c r="K62" s="423"/>
    </row>
    <row r="63" spans="2:11" ht="13.5">
      <c r="B63" s="415"/>
      <c r="C63" s="416"/>
      <c r="D63" s="416"/>
      <c r="E63" s="416"/>
      <c r="F63" s="416"/>
      <c r="G63" s="417"/>
      <c r="H63" s="421"/>
      <c r="I63" s="422"/>
      <c r="J63" s="422"/>
      <c r="K63" s="423"/>
    </row>
    <row r="64" spans="2:11" ht="13.5">
      <c r="B64" s="415"/>
      <c r="C64" s="416"/>
      <c r="D64" s="416"/>
      <c r="E64" s="416"/>
      <c r="F64" s="416"/>
      <c r="G64" s="417"/>
      <c r="H64" s="421"/>
      <c r="I64" s="422"/>
      <c r="J64" s="422"/>
      <c r="K64" s="423"/>
    </row>
    <row r="65" spans="2:11" ht="13.5">
      <c r="B65" s="415"/>
      <c r="C65" s="416"/>
      <c r="D65" s="416"/>
      <c r="E65" s="416"/>
      <c r="F65" s="416"/>
      <c r="G65" s="417"/>
      <c r="H65" s="421"/>
      <c r="I65" s="422"/>
      <c r="J65" s="422"/>
      <c r="K65" s="423"/>
    </row>
    <row r="66" spans="2:11" ht="13.5">
      <c r="B66" s="415"/>
      <c r="C66" s="416"/>
      <c r="D66" s="416"/>
      <c r="E66" s="416"/>
      <c r="F66" s="416"/>
      <c r="G66" s="417"/>
      <c r="H66" s="421"/>
      <c r="I66" s="422"/>
      <c r="J66" s="422"/>
      <c r="K66" s="423"/>
    </row>
    <row r="67" spans="2:11" ht="13.5">
      <c r="B67" s="415"/>
      <c r="C67" s="416"/>
      <c r="D67" s="416"/>
      <c r="E67" s="416"/>
      <c r="F67" s="416"/>
      <c r="G67" s="417"/>
      <c r="H67" s="421"/>
      <c r="I67" s="422"/>
      <c r="J67" s="422"/>
      <c r="K67" s="423"/>
    </row>
    <row r="68" spans="2:11" ht="13.5">
      <c r="B68" s="415"/>
      <c r="C68" s="416"/>
      <c r="D68" s="416"/>
      <c r="E68" s="416"/>
      <c r="F68" s="416"/>
      <c r="G68" s="417"/>
      <c r="H68" s="421"/>
      <c r="I68" s="422"/>
      <c r="J68" s="422"/>
      <c r="K68" s="423"/>
    </row>
    <row r="69" spans="2:11" ht="13.5">
      <c r="B69" s="415"/>
      <c r="C69" s="416"/>
      <c r="D69" s="416"/>
      <c r="E69" s="416"/>
      <c r="F69" s="416"/>
      <c r="G69" s="417"/>
      <c r="H69" s="421"/>
      <c r="I69" s="422"/>
      <c r="J69" s="422"/>
      <c r="K69" s="423"/>
    </row>
    <row r="70" spans="2:11" ht="20.100000000000001" customHeight="1">
      <c r="B70" s="418"/>
      <c r="C70" s="419"/>
      <c r="D70" s="419"/>
      <c r="E70" s="419"/>
      <c r="F70" s="419"/>
      <c r="G70" s="420"/>
      <c r="H70" s="424"/>
      <c r="I70" s="425"/>
      <c r="J70" s="425"/>
      <c r="K70" s="426"/>
    </row>
  </sheetData>
  <mergeCells count="54">
    <mergeCell ref="B5:B8"/>
    <mergeCell ref="E5:F5"/>
    <mergeCell ref="G5:K5"/>
    <mergeCell ref="E6:F9"/>
    <mergeCell ref="G6:K9"/>
    <mergeCell ref="B1:B2"/>
    <mergeCell ref="E1:E2"/>
    <mergeCell ref="G1:H1"/>
    <mergeCell ref="J1:K1"/>
    <mergeCell ref="I4:K4"/>
    <mergeCell ref="B50:G70"/>
    <mergeCell ref="H50:K70"/>
    <mergeCell ref="B11:C11"/>
    <mergeCell ref="E11:K11"/>
    <mergeCell ref="B12:C20"/>
    <mergeCell ref="B21:C29"/>
    <mergeCell ref="B30:C38"/>
    <mergeCell ref="B39:C47"/>
    <mergeCell ref="E12:K12"/>
    <mergeCell ref="E13:K13"/>
    <mergeCell ref="E14:K14"/>
    <mergeCell ref="E15:K15"/>
    <mergeCell ref="E16:K16"/>
    <mergeCell ref="E17:K17"/>
    <mergeCell ref="E18:K18"/>
    <mergeCell ref="E19:K19"/>
    <mergeCell ref="E20:K20"/>
    <mergeCell ref="E21:K21"/>
    <mergeCell ref="E22:K22"/>
    <mergeCell ref="E23:K23"/>
    <mergeCell ref="E24:K24"/>
    <mergeCell ref="E25:K25"/>
    <mergeCell ref="E26:K26"/>
    <mergeCell ref="E27:K27"/>
    <mergeCell ref="E28:K28"/>
    <mergeCell ref="E29:K29"/>
    <mergeCell ref="E30:K30"/>
    <mergeCell ref="E31:K31"/>
    <mergeCell ref="E32:K32"/>
    <mergeCell ref="E33:K33"/>
    <mergeCell ref="E34:K34"/>
    <mergeCell ref="E35:K35"/>
    <mergeCell ref="E36:K36"/>
    <mergeCell ref="E37:K37"/>
    <mergeCell ref="E38:K38"/>
    <mergeCell ref="E39:K39"/>
    <mergeCell ref="E45:K45"/>
    <mergeCell ref="E46:K46"/>
    <mergeCell ref="E47:K47"/>
    <mergeCell ref="E40:K40"/>
    <mergeCell ref="E41:K41"/>
    <mergeCell ref="E42:K42"/>
    <mergeCell ref="E43:K43"/>
    <mergeCell ref="E44:K44"/>
  </mergeCells>
  <phoneticPr fontId="1"/>
  <hyperlinks>
    <hyperlink ref="I4:K4" location="データ一覧表!A52" tooltip="ﾃﾞｰﾀ一覧表のシートへ戻る" display="ユニット番号　01C049L44"/>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FFFF00"/>
  </sheetPr>
  <dimension ref="A1:L70"/>
  <sheetViews>
    <sheetView workbookViewId="0">
      <selection activeCell="I4" sqref="I4:K4"/>
    </sheetView>
  </sheetViews>
  <sheetFormatPr defaultRowHeight="20.100000000000001" customHeight="1"/>
  <cols>
    <col min="1" max="1" width="10.625" style="2" customWidth="1"/>
    <col min="2" max="2" width="17.25" style="2" customWidth="1"/>
    <col min="3" max="3" width="2.625" style="2" customWidth="1"/>
    <col min="4" max="4" width="3.625" style="2" customWidth="1"/>
    <col min="5" max="5" width="17.25" style="2" customWidth="1"/>
    <col min="6" max="6" width="2.625" style="2" customWidth="1"/>
    <col min="7" max="8" width="14.375" style="2" customWidth="1"/>
    <col min="9" max="9" width="3.625" style="2" customWidth="1"/>
    <col min="10" max="11" width="14.125" style="2" customWidth="1"/>
    <col min="12" max="12" width="3.25" style="2" customWidth="1"/>
    <col min="13" max="257" width="9" style="2"/>
    <col min="258" max="258" width="12.625" style="2" customWidth="1"/>
    <col min="259" max="259" width="2.625" style="2" customWidth="1"/>
    <col min="260" max="260" width="12.625" style="2" customWidth="1"/>
    <col min="261" max="261" width="2.625" style="2" customWidth="1"/>
    <col min="262" max="262" width="12.625" style="2" customWidth="1"/>
    <col min="263" max="263" width="2.625" style="2" customWidth="1"/>
    <col min="264" max="266" width="12.625" style="2" customWidth="1"/>
    <col min="267" max="513" width="9" style="2"/>
    <col min="514" max="514" width="12.625" style="2" customWidth="1"/>
    <col min="515" max="515" width="2.625" style="2" customWidth="1"/>
    <col min="516" max="516" width="12.625" style="2" customWidth="1"/>
    <col min="517" max="517" width="2.625" style="2" customWidth="1"/>
    <col min="518" max="518" width="12.625" style="2" customWidth="1"/>
    <col min="519" max="519" width="2.625" style="2" customWidth="1"/>
    <col min="520" max="522" width="12.625" style="2" customWidth="1"/>
    <col min="523" max="769" width="9" style="2"/>
    <col min="770" max="770" width="12.625" style="2" customWidth="1"/>
    <col min="771" max="771" width="2.625" style="2" customWidth="1"/>
    <col min="772" max="772" width="12.625" style="2" customWidth="1"/>
    <col min="773" max="773" width="2.625" style="2" customWidth="1"/>
    <col min="774" max="774" width="12.625" style="2" customWidth="1"/>
    <col min="775" max="775" width="2.625" style="2" customWidth="1"/>
    <col min="776" max="778" width="12.625" style="2" customWidth="1"/>
    <col min="779" max="1025" width="9" style="2"/>
    <col min="1026" max="1026" width="12.625" style="2" customWidth="1"/>
    <col min="1027" max="1027" width="2.625" style="2" customWidth="1"/>
    <col min="1028" max="1028" width="12.625" style="2" customWidth="1"/>
    <col min="1029" max="1029" width="2.625" style="2" customWidth="1"/>
    <col min="1030" max="1030" width="12.625" style="2" customWidth="1"/>
    <col min="1031" max="1031" width="2.625" style="2" customWidth="1"/>
    <col min="1032" max="1034" width="12.625" style="2" customWidth="1"/>
    <col min="1035" max="1281" width="9" style="2"/>
    <col min="1282" max="1282" width="12.625" style="2" customWidth="1"/>
    <col min="1283" max="1283" width="2.625" style="2" customWidth="1"/>
    <col min="1284" max="1284" width="12.625" style="2" customWidth="1"/>
    <col min="1285" max="1285" width="2.625" style="2" customWidth="1"/>
    <col min="1286" max="1286" width="12.625" style="2" customWidth="1"/>
    <col min="1287" max="1287" width="2.625" style="2" customWidth="1"/>
    <col min="1288" max="1290" width="12.625" style="2" customWidth="1"/>
    <col min="1291" max="1537" width="9" style="2"/>
    <col min="1538" max="1538" width="12.625" style="2" customWidth="1"/>
    <col min="1539" max="1539" width="2.625" style="2" customWidth="1"/>
    <col min="1540" max="1540" width="12.625" style="2" customWidth="1"/>
    <col min="1541" max="1541" width="2.625" style="2" customWidth="1"/>
    <col min="1542" max="1542" width="12.625" style="2" customWidth="1"/>
    <col min="1543" max="1543" width="2.625" style="2" customWidth="1"/>
    <col min="1544" max="1546" width="12.625" style="2" customWidth="1"/>
    <col min="1547" max="1793" width="9" style="2"/>
    <col min="1794" max="1794" width="12.625" style="2" customWidth="1"/>
    <col min="1795" max="1795" width="2.625" style="2" customWidth="1"/>
    <col min="1796" max="1796" width="12.625" style="2" customWidth="1"/>
    <col min="1797" max="1797" width="2.625" style="2" customWidth="1"/>
    <col min="1798" max="1798" width="12.625" style="2" customWidth="1"/>
    <col min="1799" max="1799" width="2.625" style="2" customWidth="1"/>
    <col min="1800" max="1802" width="12.625" style="2" customWidth="1"/>
    <col min="1803" max="2049" width="9" style="2"/>
    <col min="2050" max="2050" width="12.625" style="2" customWidth="1"/>
    <col min="2051" max="2051" width="2.625" style="2" customWidth="1"/>
    <col min="2052" max="2052" width="12.625" style="2" customWidth="1"/>
    <col min="2053" max="2053" width="2.625" style="2" customWidth="1"/>
    <col min="2054" max="2054" width="12.625" style="2" customWidth="1"/>
    <col min="2055" max="2055" width="2.625" style="2" customWidth="1"/>
    <col min="2056" max="2058" width="12.625" style="2" customWidth="1"/>
    <col min="2059" max="2305" width="9" style="2"/>
    <col min="2306" max="2306" width="12.625" style="2" customWidth="1"/>
    <col min="2307" max="2307" width="2.625" style="2" customWidth="1"/>
    <col min="2308" max="2308" width="12.625" style="2" customWidth="1"/>
    <col min="2309" max="2309" width="2.625" style="2" customWidth="1"/>
    <col min="2310" max="2310" width="12.625" style="2" customWidth="1"/>
    <col min="2311" max="2311" width="2.625" style="2" customWidth="1"/>
    <col min="2312" max="2314" width="12.625" style="2" customWidth="1"/>
    <col min="2315" max="2561" width="9" style="2"/>
    <col min="2562" max="2562" width="12.625" style="2" customWidth="1"/>
    <col min="2563" max="2563" width="2.625" style="2" customWidth="1"/>
    <col min="2564" max="2564" width="12.625" style="2" customWidth="1"/>
    <col min="2565" max="2565" width="2.625" style="2" customWidth="1"/>
    <col min="2566" max="2566" width="12.625" style="2" customWidth="1"/>
    <col min="2567" max="2567" width="2.625" style="2" customWidth="1"/>
    <col min="2568" max="2570" width="12.625" style="2" customWidth="1"/>
    <col min="2571" max="2817" width="9" style="2"/>
    <col min="2818" max="2818" width="12.625" style="2" customWidth="1"/>
    <col min="2819" max="2819" width="2.625" style="2" customWidth="1"/>
    <col min="2820" max="2820" width="12.625" style="2" customWidth="1"/>
    <col min="2821" max="2821" width="2.625" style="2" customWidth="1"/>
    <col min="2822" max="2822" width="12.625" style="2" customWidth="1"/>
    <col min="2823" max="2823" width="2.625" style="2" customWidth="1"/>
    <col min="2824" max="2826" width="12.625" style="2" customWidth="1"/>
    <col min="2827" max="3073" width="9" style="2"/>
    <col min="3074" max="3074" width="12.625" style="2" customWidth="1"/>
    <col min="3075" max="3075" width="2.625" style="2" customWidth="1"/>
    <col min="3076" max="3076" width="12.625" style="2" customWidth="1"/>
    <col min="3077" max="3077" width="2.625" style="2" customWidth="1"/>
    <col min="3078" max="3078" width="12.625" style="2" customWidth="1"/>
    <col min="3079" max="3079" width="2.625" style="2" customWidth="1"/>
    <col min="3080" max="3082" width="12.625" style="2" customWidth="1"/>
    <col min="3083" max="3329" width="9" style="2"/>
    <col min="3330" max="3330" width="12.625" style="2" customWidth="1"/>
    <col min="3331" max="3331" width="2.625" style="2" customWidth="1"/>
    <col min="3332" max="3332" width="12.625" style="2" customWidth="1"/>
    <col min="3333" max="3333" width="2.625" style="2" customWidth="1"/>
    <col min="3334" max="3334" width="12.625" style="2" customWidth="1"/>
    <col min="3335" max="3335" width="2.625" style="2" customWidth="1"/>
    <col min="3336" max="3338" width="12.625" style="2" customWidth="1"/>
    <col min="3339" max="3585" width="9" style="2"/>
    <col min="3586" max="3586" width="12.625" style="2" customWidth="1"/>
    <col min="3587" max="3587" width="2.625" style="2" customWidth="1"/>
    <col min="3588" max="3588" width="12.625" style="2" customWidth="1"/>
    <col min="3589" max="3589" width="2.625" style="2" customWidth="1"/>
    <col min="3590" max="3590" width="12.625" style="2" customWidth="1"/>
    <col min="3591" max="3591" width="2.625" style="2" customWidth="1"/>
    <col min="3592" max="3594" width="12.625" style="2" customWidth="1"/>
    <col min="3595" max="3841" width="9" style="2"/>
    <col min="3842" max="3842" width="12.625" style="2" customWidth="1"/>
    <col min="3843" max="3843" width="2.625" style="2" customWidth="1"/>
    <col min="3844" max="3844" width="12.625" style="2" customWidth="1"/>
    <col min="3845" max="3845" width="2.625" style="2" customWidth="1"/>
    <col min="3846" max="3846" width="12.625" style="2" customWidth="1"/>
    <col min="3847" max="3847" width="2.625" style="2" customWidth="1"/>
    <col min="3848" max="3850" width="12.625" style="2" customWidth="1"/>
    <col min="3851" max="4097" width="9" style="2"/>
    <col min="4098" max="4098" width="12.625" style="2" customWidth="1"/>
    <col min="4099" max="4099" width="2.625" style="2" customWidth="1"/>
    <col min="4100" max="4100" width="12.625" style="2" customWidth="1"/>
    <col min="4101" max="4101" width="2.625" style="2" customWidth="1"/>
    <col min="4102" max="4102" width="12.625" style="2" customWidth="1"/>
    <col min="4103" max="4103" width="2.625" style="2" customWidth="1"/>
    <col min="4104" max="4106" width="12.625" style="2" customWidth="1"/>
    <col min="4107" max="4353" width="9" style="2"/>
    <col min="4354" max="4354" width="12.625" style="2" customWidth="1"/>
    <col min="4355" max="4355" width="2.625" style="2" customWidth="1"/>
    <col min="4356" max="4356" width="12.625" style="2" customWidth="1"/>
    <col min="4357" max="4357" width="2.625" style="2" customWidth="1"/>
    <col min="4358" max="4358" width="12.625" style="2" customWidth="1"/>
    <col min="4359" max="4359" width="2.625" style="2" customWidth="1"/>
    <col min="4360" max="4362" width="12.625" style="2" customWidth="1"/>
    <col min="4363" max="4609" width="9" style="2"/>
    <col min="4610" max="4610" width="12.625" style="2" customWidth="1"/>
    <col min="4611" max="4611" width="2.625" style="2" customWidth="1"/>
    <col min="4612" max="4612" width="12.625" style="2" customWidth="1"/>
    <col min="4613" max="4613" width="2.625" style="2" customWidth="1"/>
    <col min="4614" max="4614" width="12.625" style="2" customWidth="1"/>
    <col min="4615" max="4615" width="2.625" style="2" customWidth="1"/>
    <col min="4616" max="4618" width="12.625" style="2" customWidth="1"/>
    <col min="4619" max="4865" width="9" style="2"/>
    <col min="4866" max="4866" width="12.625" style="2" customWidth="1"/>
    <col min="4867" max="4867" width="2.625" style="2" customWidth="1"/>
    <col min="4868" max="4868" width="12.625" style="2" customWidth="1"/>
    <col min="4869" max="4869" width="2.625" style="2" customWidth="1"/>
    <col min="4870" max="4870" width="12.625" style="2" customWidth="1"/>
    <col min="4871" max="4871" width="2.625" style="2" customWidth="1"/>
    <col min="4872" max="4874" width="12.625" style="2" customWidth="1"/>
    <col min="4875" max="5121" width="9" style="2"/>
    <col min="5122" max="5122" width="12.625" style="2" customWidth="1"/>
    <col min="5123" max="5123" width="2.625" style="2" customWidth="1"/>
    <col min="5124" max="5124" width="12.625" style="2" customWidth="1"/>
    <col min="5125" max="5125" width="2.625" style="2" customWidth="1"/>
    <col min="5126" max="5126" width="12.625" style="2" customWidth="1"/>
    <col min="5127" max="5127" width="2.625" style="2" customWidth="1"/>
    <col min="5128" max="5130" width="12.625" style="2" customWidth="1"/>
    <col min="5131" max="5377" width="9" style="2"/>
    <col min="5378" max="5378" width="12.625" style="2" customWidth="1"/>
    <col min="5379" max="5379" width="2.625" style="2" customWidth="1"/>
    <col min="5380" max="5380" width="12.625" style="2" customWidth="1"/>
    <col min="5381" max="5381" width="2.625" style="2" customWidth="1"/>
    <col min="5382" max="5382" width="12.625" style="2" customWidth="1"/>
    <col min="5383" max="5383" width="2.625" style="2" customWidth="1"/>
    <col min="5384" max="5386" width="12.625" style="2" customWidth="1"/>
    <col min="5387" max="5633" width="9" style="2"/>
    <col min="5634" max="5634" width="12.625" style="2" customWidth="1"/>
    <col min="5635" max="5635" width="2.625" style="2" customWidth="1"/>
    <col min="5636" max="5636" width="12.625" style="2" customWidth="1"/>
    <col min="5637" max="5637" width="2.625" style="2" customWidth="1"/>
    <col min="5638" max="5638" width="12.625" style="2" customWidth="1"/>
    <col min="5639" max="5639" width="2.625" style="2" customWidth="1"/>
    <col min="5640" max="5642" width="12.625" style="2" customWidth="1"/>
    <col min="5643" max="5889" width="9" style="2"/>
    <col min="5890" max="5890" width="12.625" style="2" customWidth="1"/>
    <col min="5891" max="5891" width="2.625" style="2" customWidth="1"/>
    <col min="5892" max="5892" width="12.625" style="2" customWidth="1"/>
    <col min="5893" max="5893" width="2.625" style="2" customWidth="1"/>
    <col min="5894" max="5894" width="12.625" style="2" customWidth="1"/>
    <col min="5895" max="5895" width="2.625" style="2" customWidth="1"/>
    <col min="5896" max="5898" width="12.625" style="2" customWidth="1"/>
    <col min="5899" max="6145" width="9" style="2"/>
    <col min="6146" max="6146" width="12.625" style="2" customWidth="1"/>
    <col min="6147" max="6147" width="2.625" style="2" customWidth="1"/>
    <col min="6148" max="6148" width="12.625" style="2" customWidth="1"/>
    <col min="6149" max="6149" width="2.625" style="2" customWidth="1"/>
    <col min="6150" max="6150" width="12.625" style="2" customWidth="1"/>
    <col min="6151" max="6151" width="2.625" style="2" customWidth="1"/>
    <col min="6152" max="6154" width="12.625" style="2" customWidth="1"/>
    <col min="6155" max="6401" width="9" style="2"/>
    <col min="6402" max="6402" width="12.625" style="2" customWidth="1"/>
    <col min="6403" max="6403" width="2.625" style="2" customWidth="1"/>
    <col min="6404" max="6404" width="12.625" style="2" customWidth="1"/>
    <col min="6405" max="6405" width="2.625" style="2" customWidth="1"/>
    <col min="6406" max="6406" width="12.625" style="2" customWidth="1"/>
    <col min="6407" max="6407" width="2.625" style="2" customWidth="1"/>
    <col min="6408" max="6410" width="12.625" style="2" customWidth="1"/>
    <col min="6411" max="6657" width="9" style="2"/>
    <col min="6658" max="6658" width="12.625" style="2" customWidth="1"/>
    <col min="6659" max="6659" width="2.625" style="2" customWidth="1"/>
    <col min="6660" max="6660" width="12.625" style="2" customWidth="1"/>
    <col min="6661" max="6661" width="2.625" style="2" customWidth="1"/>
    <col min="6662" max="6662" width="12.625" style="2" customWidth="1"/>
    <col min="6663" max="6663" width="2.625" style="2" customWidth="1"/>
    <col min="6664" max="6666" width="12.625" style="2" customWidth="1"/>
    <col min="6667" max="6913" width="9" style="2"/>
    <col min="6914" max="6914" width="12.625" style="2" customWidth="1"/>
    <col min="6915" max="6915" width="2.625" style="2" customWidth="1"/>
    <col min="6916" max="6916" width="12.625" style="2" customWidth="1"/>
    <col min="6917" max="6917" width="2.625" style="2" customWidth="1"/>
    <col min="6918" max="6918" width="12.625" style="2" customWidth="1"/>
    <col min="6919" max="6919" width="2.625" style="2" customWidth="1"/>
    <col min="6920" max="6922" width="12.625" style="2" customWidth="1"/>
    <col min="6923" max="7169" width="9" style="2"/>
    <col min="7170" max="7170" width="12.625" style="2" customWidth="1"/>
    <col min="7171" max="7171" width="2.625" style="2" customWidth="1"/>
    <col min="7172" max="7172" width="12.625" style="2" customWidth="1"/>
    <col min="7173" max="7173" width="2.625" style="2" customWidth="1"/>
    <col min="7174" max="7174" width="12.625" style="2" customWidth="1"/>
    <col min="7175" max="7175" width="2.625" style="2" customWidth="1"/>
    <col min="7176" max="7178" width="12.625" style="2" customWidth="1"/>
    <col min="7179" max="7425" width="9" style="2"/>
    <col min="7426" max="7426" width="12.625" style="2" customWidth="1"/>
    <col min="7427" max="7427" width="2.625" style="2" customWidth="1"/>
    <col min="7428" max="7428" width="12.625" style="2" customWidth="1"/>
    <col min="7429" max="7429" width="2.625" style="2" customWidth="1"/>
    <col min="7430" max="7430" width="12.625" style="2" customWidth="1"/>
    <col min="7431" max="7431" width="2.625" style="2" customWidth="1"/>
    <col min="7432" max="7434" width="12.625" style="2" customWidth="1"/>
    <col min="7435" max="7681" width="9" style="2"/>
    <col min="7682" max="7682" width="12.625" style="2" customWidth="1"/>
    <col min="7683" max="7683" width="2.625" style="2" customWidth="1"/>
    <col min="7684" max="7684" width="12.625" style="2" customWidth="1"/>
    <col min="7685" max="7685" width="2.625" style="2" customWidth="1"/>
    <col min="7686" max="7686" width="12.625" style="2" customWidth="1"/>
    <col min="7687" max="7687" width="2.625" style="2" customWidth="1"/>
    <col min="7688" max="7690" width="12.625" style="2" customWidth="1"/>
    <col min="7691" max="7937" width="9" style="2"/>
    <col min="7938" max="7938" width="12.625" style="2" customWidth="1"/>
    <col min="7939" max="7939" width="2.625" style="2" customWidth="1"/>
    <col min="7940" max="7940" width="12.625" style="2" customWidth="1"/>
    <col min="7941" max="7941" width="2.625" style="2" customWidth="1"/>
    <col min="7942" max="7942" width="12.625" style="2" customWidth="1"/>
    <col min="7943" max="7943" width="2.625" style="2" customWidth="1"/>
    <col min="7944" max="7946" width="12.625" style="2" customWidth="1"/>
    <col min="7947" max="8193" width="9" style="2"/>
    <col min="8194" max="8194" width="12.625" style="2" customWidth="1"/>
    <col min="8195" max="8195" width="2.625" style="2" customWidth="1"/>
    <col min="8196" max="8196" width="12.625" style="2" customWidth="1"/>
    <col min="8197" max="8197" width="2.625" style="2" customWidth="1"/>
    <col min="8198" max="8198" width="12.625" style="2" customWidth="1"/>
    <col min="8199" max="8199" width="2.625" style="2" customWidth="1"/>
    <col min="8200" max="8202" width="12.625" style="2" customWidth="1"/>
    <col min="8203" max="8449" width="9" style="2"/>
    <col min="8450" max="8450" width="12.625" style="2" customWidth="1"/>
    <col min="8451" max="8451" width="2.625" style="2" customWidth="1"/>
    <col min="8452" max="8452" width="12.625" style="2" customWidth="1"/>
    <col min="8453" max="8453" width="2.625" style="2" customWidth="1"/>
    <col min="8454" max="8454" width="12.625" style="2" customWidth="1"/>
    <col min="8455" max="8455" width="2.625" style="2" customWidth="1"/>
    <col min="8456" max="8458" width="12.625" style="2" customWidth="1"/>
    <col min="8459" max="8705" width="9" style="2"/>
    <col min="8706" max="8706" width="12.625" style="2" customWidth="1"/>
    <col min="8707" max="8707" width="2.625" style="2" customWidth="1"/>
    <col min="8708" max="8708" width="12.625" style="2" customWidth="1"/>
    <col min="8709" max="8709" width="2.625" style="2" customWidth="1"/>
    <col min="8710" max="8710" width="12.625" style="2" customWidth="1"/>
    <col min="8711" max="8711" width="2.625" style="2" customWidth="1"/>
    <col min="8712" max="8714" width="12.625" style="2" customWidth="1"/>
    <col min="8715" max="8961" width="9" style="2"/>
    <col min="8962" max="8962" width="12.625" style="2" customWidth="1"/>
    <col min="8963" max="8963" width="2.625" style="2" customWidth="1"/>
    <col min="8964" max="8964" width="12.625" style="2" customWidth="1"/>
    <col min="8965" max="8965" width="2.625" style="2" customWidth="1"/>
    <col min="8966" max="8966" width="12.625" style="2" customWidth="1"/>
    <col min="8967" max="8967" width="2.625" style="2" customWidth="1"/>
    <col min="8968" max="8970" width="12.625" style="2" customWidth="1"/>
    <col min="8971" max="9217" width="9" style="2"/>
    <col min="9218" max="9218" width="12.625" style="2" customWidth="1"/>
    <col min="9219" max="9219" width="2.625" style="2" customWidth="1"/>
    <col min="9220" max="9220" width="12.625" style="2" customWidth="1"/>
    <col min="9221" max="9221" width="2.625" style="2" customWidth="1"/>
    <col min="9222" max="9222" width="12.625" style="2" customWidth="1"/>
    <col min="9223" max="9223" width="2.625" style="2" customWidth="1"/>
    <col min="9224" max="9226" width="12.625" style="2" customWidth="1"/>
    <col min="9227" max="9473" width="9" style="2"/>
    <col min="9474" max="9474" width="12.625" style="2" customWidth="1"/>
    <col min="9475" max="9475" width="2.625" style="2" customWidth="1"/>
    <col min="9476" max="9476" width="12.625" style="2" customWidth="1"/>
    <col min="9477" max="9477" width="2.625" style="2" customWidth="1"/>
    <col min="9478" max="9478" width="12.625" style="2" customWidth="1"/>
    <col min="9479" max="9479" width="2.625" style="2" customWidth="1"/>
    <col min="9480" max="9482" width="12.625" style="2" customWidth="1"/>
    <col min="9483" max="9729" width="9" style="2"/>
    <col min="9730" max="9730" width="12.625" style="2" customWidth="1"/>
    <col min="9731" max="9731" width="2.625" style="2" customWidth="1"/>
    <col min="9732" max="9732" width="12.625" style="2" customWidth="1"/>
    <col min="9733" max="9733" width="2.625" style="2" customWidth="1"/>
    <col min="9734" max="9734" width="12.625" style="2" customWidth="1"/>
    <col min="9735" max="9735" width="2.625" style="2" customWidth="1"/>
    <col min="9736" max="9738" width="12.625" style="2" customWidth="1"/>
    <col min="9739" max="9985" width="9" style="2"/>
    <col min="9986" max="9986" width="12.625" style="2" customWidth="1"/>
    <col min="9987" max="9987" width="2.625" style="2" customWidth="1"/>
    <col min="9988" max="9988" width="12.625" style="2" customWidth="1"/>
    <col min="9989" max="9989" width="2.625" style="2" customWidth="1"/>
    <col min="9990" max="9990" width="12.625" style="2" customWidth="1"/>
    <col min="9991" max="9991" width="2.625" style="2" customWidth="1"/>
    <col min="9992" max="9994" width="12.625" style="2" customWidth="1"/>
    <col min="9995" max="10241" width="9" style="2"/>
    <col min="10242" max="10242" width="12.625" style="2" customWidth="1"/>
    <col min="10243" max="10243" width="2.625" style="2" customWidth="1"/>
    <col min="10244" max="10244" width="12.625" style="2" customWidth="1"/>
    <col min="10245" max="10245" width="2.625" style="2" customWidth="1"/>
    <col min="10246" max="10246" width="12.625" style="2" customWidth="1"/>
    <col min="10247" max="10247" width="2.625" style="2" customWidth="1"/>
    <col min="10248" max="10250" width="12.625" style="2" customWidth="1"/>
    <col min="10251" max="10497" width="9" style="2"/>
    <col min="10498" max="10498" width="12.625" style="2" customWidth="1"/>
    <col min="10499" max="10499" width="2.625" style="2" customWidth="1"/>
    <col min="10500" max="10500" width="12.625" style="2" customWidth="1"/>
    <col min="10501" max="10501" width="2.625" style="2" customWidth="1"/>
    <col min="10502" max="10502" width="12.625" style="2" customWidth="1"/>
    <col min="10503" max="10503" width="2.625" style="2" customWidth="1"/>
    <col min="10504" max="10506" width="12.625" style="2" customWidth="1"/>
    <col min="10507" max="10753" width="9" style="2"/>
    <col min="10754" max="10754" width="12.625" style="2" customWidth="1"/>
    <col min="10755" max="10755" width="2.625" style="2" customWidth="1"/>
    <col min="10756" max="10756" width="12.625" style="2" customWidth="1"/>
    <col min="10757" max="10757" width="2.625" style="2" customWidth="1"/>
    <col min="10758" max="10758" width="12.625" style="2" customWidth="1"/>
    <col min="10759" max="10759" width="2.625" style="2" customWidth="1"/>
    <col min="10760" max="10762" width="12.625" style="2" customWidth="1"/>
    <col min="10763" max="11009" width="9" style="2"/>
    <col min="11010" max="11010" width="12.625" style="2" customWidth="1"/>
    <col min="11011" max="11011" width="2.625" style="2" customWidth="1"/>
    <col min="11012" max="11012" width="12.625" style="2" customWidth="1"/>
    <col min="11013" max="11013" width="2.625" style="2" customWidth="1"/>
    <col min="11014" max="11014" width="12.625" style="2" customWidth="1"/>
    <col min="11015" max="11015" width="2.625" style="2" customWidth="1"/>
    <col min="11016" max="11018" width="12.625" style="2" customWidth="1"/>
    <col min="11019" max="11265" width="9" style="2"/>
    <col min="11266" max="11266" width="12.625" style="2" customWidth="1"/>
    <col min="11267" max="11267" width="2.625" style="2" customWidth="1"/>
    <col min="11268" max="11268" width="12.625" style="2" customWidth="1"/>
    <col min="11269" max="11269" width="2.625" style="2" customWidth="1"/>
    <col min="11270" max="11270" width="12.625" style="2" customWidth="1"/>
    <col min="11271" max="11271" width="2.625" style="2" customWidth="1"/>
    <col min="11272" max="11274" width="12.625" style="2" customWidth="1"/>
    <col min="11275" max="11521" width="9" style="2"/>
    <col min="11522" max="11522" width="12.625" style="2" customWidth="1"/>
    <col min="11523" max="11523" width="2.625" style="2" customWidth="1"/>
    <col min="11524" max="11524" width="12.625" style="2" customWidth="1"/>
    <col min="11525" max="11525" width="2.625" style="2" customWidth="1"/>
    <col min="11526" max="11526" width="12.625" style="2" customWidth="1"/>
    <col min="11527" max="11527" width="2.625" style="2" customWidth="1"/>
    <col min="11528" max="11530" width="12.625" style="2" customWidth="1"/>
    <col min="11531" max="11777" width="9" style="2"/>
    <col min="11778" max="11778" width="12.625" style="2" customWidth="1"/>
    <col min="11779" max="11779" width="2.625" style="2" customWidth="1"/>
    <col min="11780" max="11780" width="12.625" style="2" customWidth="1"/>
    <col min="11781" max="11781" width="2.625" style="2" customWidth="1"/>
    <col min="11782" max="11782" width="12.625" style="2" customWidth="1"/>
    <col min="11783" max="11783" width="2.625" style="2" customWidth="1"/>
    <col min="11784" max="11786" width="12.625" style="2" customWidth="1"/>
    <col min="11787" max="12033" width="9" style="2"/>
    <col min="12034" max="12034" width="12.625" style="2" customWidth="1"/>
    <col min="12035" max="12035" width="2.625" style="2" customWidth="1"/>
    <col min="12036" max="12036" width="12.625" style="2" customWidth="1"/>
    <col min="12037" max="12037" width="2.625" style="2" customWidth="1"/>
    <col min="12038" max="12038" width="12.625" style="2" customWidth="1"/>
    <col min="12039" max="12039" width="2.625" style="2" customWidth="1"/>
    <col min="12040" max="12042" width="12.625" style="2" customWidth="1"/>
    <col min="12043" max="12289" width="9" style="2"/>
    <col min="12290" max="12290" width="12.625" style="2" customWidth="1"/>
    <col min="12291" max="12291" width="2.625" style="2" customWidth="1"/>
    <col min="12292" max="12292" width="12.625" style="2" customWidth="1"/>
    <col min="12293" max="12293" width="2.625" style="2" customWidth="1"/>
    <col min="12294" max="12294" width="12.625" style="2" customWidth="1"/>
    <col min="12295" max="12295" width="2.625" style="2" customWidth="1"/>
    <col min="12296" max="12298" width="12.625" style="2" customWidth="1"/>
    <col min="12299" max="12545" width="9" style="2"/>
    <col min="12546" max="12546" width="12.625" style="2" customWidth="1"/>
    <col min="12547" max="12547" width="2.625" style="2" customWidth="1"/>
    <col min="12548" max="12548" width="12.625" style="2" customWidth="1"/>
    <col min="12549" max="12549" width="2.625" style="2" customWidth="1"/>
    <col min="12550" max="12550" width="12.625" style="2" customWidth="1"/>
    <col min="12551" max="12551" width="2.625" style="2" customWidth="1"/>
    <col min="12552" max="12554" width="12.625" style="2" customWidth="1"/>
    <col min="12555" max="12801" width="9" style="2"/>
    <col min="12802" max="12802" width="12.625" style="2" customWidth="1"/>
    <col min="12803" max="12803" width="2.625" style="2" customWidth="1"/>
    <col min="12804" max="12804" width="12.625" style="2" customWidth="1"/>
    <col min="12805" max="12805" width="2.625" style="2" customWidth="1"/>
    <col min="12806" max="12806" width="12.625" style="2" customWidth="1"/>
    <col min="12807" max="12807" width="2.625" style="2" customWidth="1"/>
    <col min="12808" max="12810" width="12.625" style="2" customWidth="1"/>
    <col min="12811" max="13057" width="9" style="2"/>
    <col min="13058" max="13058" width="12.625" style="2" customWidth="1"/>
    <col min="13059" max="13059" width="2.625" style="2" customWidth="1"/>
    <col min="13060" max="13060" width="12.625" style="2" customWidth="1"/>
    <col min="13061" max="13061" width="2.625" style="2" customWidth="1"/>
    <col min="13062" max="13062" width="12.625" style="2" customWidth="1"/>
    <col min="13063" max="13063" width="2.625" style="2" customWidth="1"/>
    <col min="13064" max="13066" width="12.625" style="2" customWidth="1"/>
    <col min="13067" max="13313" width="9" style="2"/>
    <col min="13314" max="13314" width="12.625" style="2" customWidth="1"/>
    <col min="13315" max="13315" width="2.625" style="2" customWidth="1"/>
    <col min="13316" max="13316" width="12.625" style="2" customWidth="1"/>
    <col min="13317" max="13317" width="2.625" style="2" customWidth="1"/>
    <col min="13318" max="13318" width="12.625" style="2" customWidth="1"/>
    <col min="13319" max="13319" width="2.625" style="2" customWidth="1"/>
    <col min="13320" max="13322" width="12.625" style="2" customWidth="1"/>
    <col min="13323" max="13569" width="9" style="2"/>
    <col min="13570" max="13570" width="12.625" style="2" customWidth="1"/>
    <col min="13571" max="13571" width="2.625" style="2" customWidth="1"/>
    <col min="13572" max="13572" width="12.625" style="2" customWidth="1"/>
    <col min="13573" max="13573" width="2.625" style="2" customWidth="1"/>
    <col min="13574" max="13574" width="12.625" style="2" customWidth="1"/>
    <col min="13575" max="13575" width="2.625" style="2" customWidth="1"/>
    <col min="13576" max="13578" width="12.625" style="2" customWidth="1"/>
    <col min="13579" max="13825" width="9" style="2"/>
    <col min="13826" max="13826" width="12.625" style="2" customWidth="1"/>
    <col min="13827" max="13827" width="2.625" style="2" customWidth="1"/>
    <col min="13828" max="13828" width="12.625" style="2" customWidth="1"/>
    <col min="13829" max="13829" width="2.625" style="2" customWidth="1"/>
    <col min="13830" max="13830" width="12.625" style="2" customWidth="1"/>
    <col min="13831" max="13831" width="2.625" style="2" customWidth="1"/>
    <col min="13832" max="13834" width="12.625" style="2" customWidth="1"/>
    <col min="13835" max="14081" width="9" style="2"/>
    <col min="14082" max="14082" width="12.625" style="2" customWidth="1"/>
    <col min="14083" max="14083" width="2.625" style="2" customWidth="1"/>
    <col min="14084" max="14084" width="12.625" style="2" customWidth="1"/>
    <col min="14085" max="14085" width="2.625" style="2" customWidth="1"/>
    <col min="14086" max="14086" width="12.625" style="2" customWidth="1"/>
    <col min="14087" max="14087" width="2.625" style="2" customWidth="1"/>
    <col min="14088" max="14090" width="12.625" style="2" customWidth="1"/>
    <col min="14091" max="14337" width="9" style="2"/>
    <col min="14338" max="14338" width="12.625" style="2" customWidth="1"/>
    <col min="14339" max="14339" width="2.625" style="2" customWidth="1"/>
    <col min="14340" max="14340" width="12.625" style="2" customWidth="1"/>
    <col min="14341" max="14341" width="2.625" style="2" customWidth="1"/>
    <col min="14342" max="14342" width="12.625" style="2" customWidth="1"/>
    <col min="14343" max="14343" width="2.625" style="2" customWidth="1"/>
    <col min="14344" max="14346" width="12.625" style="2" customWidth="1"/>
    <col min="14347" max="14593" width="9" style="2"/>
    <col min="14594" max="14594" width="12.625" style="2" customWidth="1"/>
    <col min="14595" max="14595" width="2.625" style="2" customWidth="1"/>
    <col min="14596" max="14596" width="12.625" style="2" customWidth="1"/>
    <col min="14597" max="14597" width="2.625" style="2" customWidth="1"/>
    <col min="14598" max="14598" width="12.625" style="2" customWidth="1"/>
    <col min="14599" max="14599" width="2.625" style="2" customWidth="1"/>
    <col min="14600" max="14602" width="12.625" style="2" customWidth="1"/>
    <col min="14603" max="14849" width="9" style="2"/>
    <col min="14850" max="14850" width="12.625" style="2" customWidth="1"/>
    <col min="14851" max="14851" width="2.625" style="2" customWidth="1"/>
    <col min="14852" max="14852" width="12.625" style="2" customWidth="1"/>
    <col min="14853" max="14853" width="2.625" style="2" customWidth="1"/>
    <col min="14854" max="14854" width="12.625" style="2" customWidth="1"/>
    <col min="14855" max="14855" width="2.625" style="2" customWidth="1"/>
    <col min="14856" max="14858" width="12.625" style="2" customWidth="1"/>
    <col min="14859" max="15105" width="9" style="2"/>
    <col min="15106" max="15106" width="12.625" style="2" customWidth="1"/>
    <col min="15107" max="15107" width="2.625" style="2" customWidth="1"/>
    <col min="15108" max="15108" width="12.625" style="2" customWidth="1"/>
    <col min="15109" max="15109" width="2.625" style="2" customWidth="1"/>
    <col min="15110" max="15110" width="12.625" style="2" customWidth="1"/>
    <col min="15111" max="15111" width="2.625" style="2" customWidth="1"/>
    <col min="15112" max="15114" width="12.625" style="2" customWidth="1"/>
    <col min="15115" max="15361" width="9" style="2"/>
    <col min="15362" max="15362" width="12.625" style="2" customWidth="1"/>
    <col min="15363" max="15363" width="2.625" style="2" customWidth="1"/>
    <col min="15364" max="15364" width="12.625" style="2" customWidth="1"/>
    <col min="15365" max="15365" width="2.625" style="2" customWidth="1"/>
    <col min="15366" max="15366" width="12.625" style="2" customWidth="1"/>
    <col min="15367" max="15367" width="2.625" style="2" customWidth="1"/>
    <col min="15368" max="15370" width="12.625" style="2" customWidth="1"/>
    <col min="15371" max="15617" width="9" style="2"/>
    <col min="15618" max="15618" width="12.625" style="2" customWidth="1"/>
    <col min="15619" max="15619" width="2.625" style="2" customWidth="1"/>
    <col min="15620" max="15620" width="12.625" style="2" customWidth="1"/>
    <col min="15621" max="15621" width="2.625" style="2" customWidth="1"/>
    <col min="15622" max="15622" width="12.625" style="2" customWidth="1"/>
    <col min="15623" max="15623" width="2.625" style="2" customWidth="1"/>
    <col min="15624" max="15626" width="12.625" style="2" customWidth="1"/>
    <col min="15627" max="15873" width="9" style="2"/>
    <col min="15874" max="15874" width="12.625" style="2" customWidth="1"/>
    <col min="15875" max="15875" width="2.625" style="2" customWidth="1"/>
    <col min="15876" max="15876" width="12.625" style="2" customWidth="1"/>
    <col min="15877" max="15877" width="2.625" style="2" customWidth="1"/>
    <col min="15878" max="15878" width="12.625" style="2" customWidth="1"/>
    <col min="15879" max="15879" width="2.625" style="2" customWidth="1"/>
    <col min="15880" max="15882" width="12.625" style="2" customWidth="1"/>
    <col min="15883" max="16129" width="9" style="2"/>
    <col min="16130" max="16130" width="12.625" style="2" customWidth="1"/>
    <col min="16131" max="16131" width="2.625" style="2" customWidth="1"/>
    <col min="16132" max="16132" width="12.625" style="2" customWidth="1"/>
    <col min="16133" max="16133" width="2.625" style="2" customWidth="1"/>
    <col min="16134" max="16134" width="12.625" style="2" customWidth="1"/>
    <col min="16135" max="16135" width="2.625" style="2" customWidth="1"/>
    <col min="16136" max="16138" width="12.625" style="2" customWidth="1"/>
    <col min="16139" max="16384" width="9" style="2"/>
  </cols>
  <sheetData>
    <row r="1" spans="1:12" s="1" customFormat="1" ht="13.5">
      <c r="B1" s="440" t="s">
        <v>11</v>
      </c>
      <c r="C1" s="5"/>
      <c r="D1" s="5"/>
      <c r="E1" s="404" t="s">
        <v>12</v>
      </c>
      <c r="G1" s="406" t="s">
        <v>13</v>
      </c>
      <c r="H1" s="407"/>
      <c r="I1" s="7"/>
      <c r="J1" s="406" t="s">
        <v>14</v>
      </c>
      <c r="K1" s="407"/>
    </row>
    <row r="2" spans="1:12" s="1" customFormat="1" ht="13.5">
      <c r="B2" s="403"/>
      <c r="C2" s="5"/>
      <c r="D2" s="5"/>
      <c r="E2" s="405"/>
      <c r="G2" s="10" t="s">
        <v>15</v>
      </c>
      <c r="H2" s="11" t="s">
        <v>16</v>
      </c>
      <c r="I2" s="7"/>
      <c r="J2" s="10" t="s">
        <v>17</v>
      </c>
      <c r="K2" s="11" t="s">
        <v>18</v>
      </c>
    </row>
    <row r="3" spans="1:12" s="1" customFormat="1" ht="13.5">
      <c r="B3" s="4"/>
      <c r="C3" s="6"/>
      <c r="D3" s="6"/>
      <c r="E3" s="4"/>
      <c r="F3" s="7"/>
      <c r="G3" s="8"/>
      <c r="H3" s="9"/>
      <c r="I3" s="7"/>
      <c r="J3" s="8"/>
      <c r="K3" s="9"/>
      <c r="L3" s="7"/>
    </row>
    <row r="4" spans="1:12" ht="13.5">
      <c r="E4" s="3" t="s">
        <v>578</v>
      </c>
      <c r="G4" s="3" t="s">
        <v>577</v>
      </c>
      <c r="I4" s="408" t="s">
        <v>563</v>
      </c>
      <c r="J4" s="408"/>
      <c r="K4" s="408"/>
    </row>
    <row r="5" spans="1:12" ht="13.5">
      <c r="B5" s="387" t="s">
        <v>10</v>
      </c>
      <c r="E5" s="390" t="s">
        <v>5</v>
      </c>
      <c r="F5" s="391"/>
      <c r="G5" s="392" t="s">
        <v>564</v>
      </c>
      <c r="H5" s="391"/>
      <c r="I5" s="391"/>
      <c r="J5" s="391"/>
      <c r="K5" s="391"/>
    </row>
    <row r="6" spans="1:12" ht="13.5">
      <c r="B6" s="388"/>
      <c r="E6" s="390" t="s">
        <v>6</v>
      </c>
      <c r="F6" s="391"/>
      <c r="G6" s="393" t="s">
        <v>565</v>
      </c>
      <c r="H6" s="394"/>
      <c r="I6" s="394"/>
      <c r="J6" s="394"/>
      <c r="K6" s="395"/>
    </row>
    <row r="7" spans="1:12" ht="13.5">
      <c r="B7" s="388"/>
      <c r="E7" s="391"/>
      <c r="F7" s="391"/>
      <c r="G7" s="396"/>
      <c r="H7" s="397"/>
      <c r="I7" s="397"/>
      <c r="J7" s="397"/>
      <c r="K7" s="398"/>
    </row>
    <row r="8" spans="1:12" ht="13.5">
      <c r="B8" s="389"/>
      <c r="E8" s="391"/>
      <c r="F8" s="391"/>
      <c r="G8" s="396"/>
      <c r="H8" s="397"/>
      <c r="I8" s="397"/>
      <c r="J8" s="397"/>
      <c r="K8" s="398"/>
    </row>
    <row r="9" spans="1:12" ht="13.5">
      <c r="E9" s="391"/>
      <c r="F9" s="391"/>
      <c r="G9" s="399"/>
      <c r="H9" s="400"/>
      <c r="I9" s="400"/>
      <c r="J9" s="400"/>
      <c r="K9" s="401"/>
    </row>
    <row r="10" spans="1:12" ht="13.5">
      <c r="A10" s="139" t="s">
        <v>1033</v>
      </c>
    </row>
    <row r="11" spans="1:12" ht="13.5">
      <c r="A11" s="65" t="s">
        <v>833</v>
      </c>
      <c r="B11" s="427" t="s">
        <v>7</v>
      </c>
      <c r="C11" s="427"/>
      <c r="D11" s="67" t="s">
        <v>834</v>
      </c>
      <c r="E11" s="427" t="s">
        <v>8</v>
      </c>
      <c r="F11" s="427"/>
      <c r="G11" s="427"/>
      <c r="H11" s="427"/>
      <c r="I11" s="427"/>
      <c r="J11" s="427"/>
      <c r="K11" s="427"/>
    </row>
    <row r="12" spans="1:12" ht="24.95" customHeight="1">
      <c r="A12" s="66"/>
      <c r="B12" s="393" t="s">
        <v>566</v>
      </c>
      <c r="C12" s="428"/>
      <c r="D12" s="133"/>
      <c r="E12" s="381" t="s">
        <v>567</v>
      </c>
      <c r="F12" s="382"/>
      <c r="G12" s="382"/>
      <c r="H12" s="382"/>
      <c r="I12" s="382"/>
      <c r="J12" s="382"/>
      <c r="K12" s="383"/>
    </row>
    <row r="13" spans="1:12" ht="24.95" customHeight="1">
      <c r="A13" s="66"/>
      <c r="B13" s="429"/>
      <c r="C13" s="430"/>
      <c r="D13" s="134"/>
      <c r="E13" s="384" t="s">
        <v>568</v>
      </c>
      <c r="F13" s="385"/>
      <c r="G13" s="385"/>
      <c r="H13" s="385"/>
      <c r="I13" s="385"/>
      <c r="J13" s="385"/>
      <c r="K13" s="386"/>
    </row>
    <row r="14" spans="1:12" ht="24.95" customHeight="1">
      <c r="A14" s="66"/>
      <c r="B14" s="429"/>
      <c r="C14" s="430"/>
      <c r="D14" s="134"/>
      <c r="E14" s="384" t="s">
        <v>569</v>
      </c>
      <c r="F14" s="385"/>
      <c r="G14" s="385"/>
      <c r="H14" s="385"/>
      <c r="I14" s="385"/>
      <c r="J14" s="385"/>
      <c r="K14" s="386"/>
    </row>
    <row r="15" spans="1:12" ht="24.95" customHeight="1">
      <c r="A15" s="66"/>
      <c r="B15" s="429"/>
      <c r="C15" s="430"/>
      <c r="D15" s="134"/>
      <c r="E15" s="384" t="s">
        <v>570</v>
      </c>
      <c r="F15" s="385"/>
      <c r="G15" s="385"/>
      <c r="H15" s="385"/>
      <c r="I15" s="385"/>
      <c r="J15" s="385"/>
      <c r="K15" s="386"/>
    </row>
    <row r="16" spans="1:12" ht="24.95" customHeight="1">
      <c r="A16" s="66"/>
      <c r="B16" s="429"/>
      <c r="C16" s="430"/>
      <c r="D16" s="134"/>
      <c r="E16" s="434"/>
      <c r="F16" s="435"/>
      <c r="G16" s="435"/>
      <c r="H16" s="435"/>
      <c r="I16" s="435"/>
      <c r="J16" s="435"/>
      <c r="K16" s="436"/>
    </row>
    <row r="17" spans="1:11" ht="24.95" customHeight="1">
      <c r="A17" s="66"/>
      <c r="B17" s="431"/>
      <c r="C17" s="430"/>
      <c r="D17" s="134"/>
      <c r="E17" s="365"/>
      <c r="F17" s="366"/>
      <c r="G17" s="366"/>
      <c r="H17" s="366"/>
      <c r="I17" s="366"/>
      <c r="J17" s="366"/>
      <c r="K17" s="367"/>
    </row>
    <row r="18" spans="1:11" ht="24.95" customHeight="1">
      <c r="A18" s="66"/>
      <c r="B18" s="431"/>
      <c r="C18" s="430"/>
      <c r="D18" s="134"/>
      <c r="E18" s="362"/>
      <c r="F18" s="363"/>
      <c r="G18" s="363"/>
      <c r="H18" s="363"/>
      <c r="I18" s="363"/>
      <c r="J18" s="363"/>
      <c r="K18" s="364"/>
    </row>
    <row r="19" spans="1:11" ht="24.95" customHeight="1">
      <c r="A19" s="66"/>
      <c r="B19" s="431"/>
      <c r="C19" s="430"/>
      <c r="D19" s="134"/>
      <c r="E19" s="365"/>
      <c r="F19" s="366"/>
      <c r="G19" s="366"/>
      <c r="H19" s="366"/>
      <c r="I19" s="366"/>
      <c r="J19" s="366"/>
      <c r="K19" s="367"/>
    </row>
    <row r="20" spans="1:11" ht="24.95" customHeight="1">
      <c r="A20" s="66"/>
      <c r="B20" s="431"/>
      <c r="C20" s="430"/>
      <c r="D20" s="134"/>
      <c r="E20" s="368"/>
      <c r="F20" s="369"/>
      <c r="G20" s="369"/>
      <c r="H20" s="369"/>
      <c r="I20" s="369"/>
      <c r="J20" s="369"/>
      <c r="K20" s="370"/>
    </row>
    <row r="21" spans="1:11" ht="24.95" customHeight="1">
      <c r="A21" s="66"/>
      <c r="B21" s="393" t="s">
        <v>571</v>
      </c>
      <c r="C21" s="428"/>
      <c r="D21" s="133"/>
      <c r="E21" s="381" t="s">
        <v>572</v>
      </c>
      <c r="F21" s="382"/>
      <c r="G21" s="382"/>
      <c r="H21" s="382"/>
      <c r="I21" s="382"/>
      <c r="J21" s="382"/>
      <c r="K21" s="383"/>
    </row>
    <row r="22" spans="1:11" ht="24.95" customHeight="1">
      <c r="A22" s="66"/>
      <c r="B22" s="429"/>
      <c r="C22" s="430"/>
      <c r="D22" s="134"/>
      <c r="E22" s="384" t="s">
        <v>573</v>
      </c>
      <c r="F22" s="385"/>
      <c r="G22" s="385"/>
      <c r="H22" s="385"/>
      <c r="I22" s="385"/>
      <c r="J22" s="385"/>
      <c r="K22" s="386"/>
    </row>
    <row r="23" spans="1:11" ht="24.95" customHeight="1">
      <c r="A23" s="66"/>
      <c r="B23" s="429"/>
      <c r="C23" s="430"/>
      <c r="D23" s="134"/>
      <c r="E23" s="384" t="s">
        <v>574</v>
      </c>
      <c r="F23" s="385"/>
      <c r="G23" s="385"/>
      <c r="H23" s="385"/>
      <c r="I23" s="385"/>
      <c r="J23" s="385"/>
      <c r="K23" s="386"/>
    </row>
    <row r="24" spans="1:11" ht="24.95" customHeight="1">
      <c r="A24" s="66"/>
      <c r="B24" s="429"/>
      <c r="C24" s="430"/>
      <c r="D24" s="134"/>
      <c r="E24" s="434"/>
      <c r="F24" s="435"/>
      <c r="G24" s="435"/>
      <c r="H24" s="435"/>
      <c r="I24" s="435"/>
      <c r="J24" s="435"/>
      <c r="K24" s="436"/>
    </row>
    <row r="25" spans="1:11" ht="24.95" customHeight="1">
      <c r="A25" s="66"/>
      <c r="B25" s="429"/>
      <c r="C25" s="430"/>
      <c r="D25" s="134"/>
      <c r="E25" s="365"/>
      <c r="F25" s="366"/>
      <c r="G25" s="366"/>
      <c r="H25" s="366"/>
      <c r="I25" s="366"/>
      <c r="J25" s="366"/>
      <c r="K25" s="367"/>
    </row>
    <row r="26" spans="1:11" ht="24.95" customHeight="1">
      <c r="A26" s="66"/>
      <c r="B26" s="431"/>
      <c r="C26" s="430"/>
      <c r="D26" s="134"/>
      <c r="E26" s="365"/>
      <c r="F26" s="366"/>
      <c r="G26" s="366"/>
      <c r="H26" s="366"/>
      <c r="I26" s="366"/>
      <c r="J26" s="366"/>
      <c r="K26" s="367"/>
    </row>
    <row r="27" spans="1:11" ht="24.95" customHeight="1">
      <c r="A27" s="66"/>
      <c r="B27" s="431"/>
      <c r="C27" s="430"/>
      <c r="D27" s="134"/>
      <c r="E27" s="362"/>
      <c r="F27" s="363"/>
      <c r="G27" s="363"/>
      <c r="H27" s="363"/>
      <c r="I27" s="363"/>
      <c r="J27" s="363"/>
      <c r="K27" s="364"/>
    </row>
    <row r="28" spans="1:11" ht="24.95" customHeight="1">
      <c r="A28" s="66"/>
      <c r="B28" s="431"/>
      <c r="C28" s="430"/>
      <c r="D28" s="134"/>
      <c r="E28" s="365"/>
      <c r="F28" s="366"/>
      <c r="G28" s="366"/>
      <c r="H28" s="366"/>
      <c r="I28" s="366"/>
      <c r="J28" s="366"/>
      <c r="K28" s="367"/>
    </row>
    <row r="29" spans="1:11" ht="24.95" customHeight="1">
      <c r="A29" s="66"/>
      <c r="B29" s="432"/>
      <c r="C29" s="433"/>
      <c r="D29" s="135"/>
      <c r="E29" s="368"/>
      <c r="F29" s="369"/>
      <c r="G29" s="369"/>
      <c r="H29" s="369"/>
      <c r="I29" s="369"/>
      <c r="J29" s="369"/>
      <c r="K29" s="370"/>
    </row>
    <row r="30" spans="1:11" ht="24.95" customHeight="1">
      <c r="A30" s="66"/>
      <c r="B30" s="429"/>
      <c r="C30" s="430"/>
      <c r="D30" s="134"/>
      <c r="E30" s="372"/>
      <c r="F30" s="373"/>
      <c r="G30" s="373"/>
      <c r="H30" s="373"/>
      <c r="I30" s="373"/>
      <c r="J30" s="373"/>
      <c r="K30" s="374"/>
    </row>
    <row r="31" spans="1:11" ht="24.95" customHeight="1">
      <c r="A31" s="66"/>
      <c r="B31" s="429"/>
      <c r="C31" s="430"/>
      <c r="D31" s="134"/>
      <c r="E31" s="365"/>
      <c r="F31" s="366"/>
      <c r="G31" s="366"/>
      <c r="H31" s="366"/>
      <c r="I31" s="366"/>
      <c r="J31" s="366"/>
      <c r="K31" s="367"/>
    </row>
    <row r="32" spans="1:11" ht="24.95" customHeight="1">
      <c r="A32" s="66"/>
      <c r="B32" s="429"/>
      <c r="C32" s="430"/>
      <c r="D32" s="134"/>
      <c r="E32" s="365"/>
      <c r="F32" s="366"/>
      <c r="G32" s="366"/>
      <c r="H32" s="366"/>
      <c r="I32" s="366"/>
      <c r="J32" s="366"/>
      <c r="K32" s="367"/>
    </row>
    <row r="33" spans="1:11" ht="24.95" customHeight="1">
      <c r="A33" s="66"/>
      <c r="B33" s="429"/>
      <c r="C33" s="430"/>
      <c r="D33" s="134"/>
      <c r="E33" s="365"/>
      <c r="F33" s="366"/>
      <c r="G33" s="366"/>
      <c r="H33" s="366"/>
      <c r="I33" s="366"/>
      <c r="J33" s="366"/>
      <c r="K33" s="367"/>
    </row>
    <row r="34" spans="1:11" ht="24.95" customHeight="1">
      <c r="A34" s="66"/>
      <c r="B34" s="429"/>
      <c r="C34" s="430"/>
      <c r="D34" s="134"/>
      <c r="E34" s="365"/>
      <c r="F34" s="366"/>
      <c r="G34" s="366"/>
      <c r="H34" s="366"/>
      <c r="I34" s="366"/>
      <c r="J34" s="366"/>
      <c r="K34" s="367"/>
    </row>
    <row r="35" spans="1:11" ht="24.95" customHeight="1">
      <c r="A35" s="66"/>
      <c r="B35" s="431"/>
      <c r="C35" s="430"/>
      <c r="D35" s="134"/>
      <c r="E35" s="365"/>
      <c r="F35" s="366"/>
      <c r="G35" s="366"/>
      <c r="H35" s="366"/>
      <c r="I35" s="366"/>
      <c r="J35" s="366"/>
      <c r="K35" s="367"/>
    </row>
    <row r="36" spans="1:11" ht="24.95" customHeight="1">
      <c r="A36" s="66"/>
      <c r="B36" s="431"/>
      <c r="C36" s="430"/>
      <c r="D36" s="134"/>
      <c r="E36" s="362"/>
      <c r="F36" s="363"/>
      <c r="G36" s="363"/>
      <c r="H36" s="363"/>
      <c r="I36" s="363"/>
      <c r="J36" s="363"/>
      <c r="K36" s="364"/>
    </row>
    <row r="37" spans="1:11" ht="24.95" customHeight="1">
      <c r="A37" s="66"/>
      <c r="B37" s="431"/>
      <c r="C37" s="430"/>
      <c r="D37" s="134"/>
      <c r="E37" s="365"/>
      <c r="F37" s="366"/>
      <c r="G37" s="366"/>
      <c r="H37" s="366"/>
      <c r="I37" s="366"/>
      <c r="J37" s="366"/>
      <c r="K37" s="367"/>
    </row>
    <row r="38" spans="1:11" ht="24.95" customHeight="1">
      <c r="A38" s="66"/>
      <c r="B38" s="431"/>
      <c r="C38" s="430"/>
      <c r="D38" s="134"/>
      <c r="E38" s="368"/>
      <c r="F38" s="369"/>
      <c r="G38" s="369"/>
      <c r="H38" s="369"/>
      <c r="I38" s="369"/>
      <c r="J38" s="369"/>
      <c r="K38" s="370"/>
    </row>
    <row r="39" spans="1:11" ht="24.95" customHeight="1">
      <c r="A39" s="66"/>
      <c r="B39" s="393"/>
      <c r="C39" s="428"/>
      <c r="D39" s="136"/>
      <c r="E39" s="372"/>
      <c r="F39" s="373"/>
      <c r="G39" s="373"/>
      <c r="H39" s="373"/>
      <c r="I39" s="373"/>
      <c r="J39" s="373"/>
      <c r="K39" s="374"/>
    </row>
    <row r="40" spans="1:11" ht="24.95" customHeight="1">
      <c r="A40" s="66"/>
      <c r="B40" s="429"/>
      <c r="C40" s="430"/>
      <c r="D40" s="137"/>
      <c r="E40" s="365"/>
      <c r="F40" s="366"/>
      <c r="G40" s="366"/>
      <c r="H40" s="366"/>
      <c r="I40" s="366"/>
      <c r="J40" s="366"/>
      <c r="K40" s="367"/>
    </row>
    <row r="41" spans="1:11" ht="24.95" customHeight="1">
      <c r="A41" s="66"/>
      <c r="B41" s="429"/>
      <c r="C41" s="430"/>
      <c r="D41" s="137"/>
      <c r="E41" s="365"/>
      <c r="F41" s="366"/>
      <c r="G41" s="366"/>
      <c r="H41" s="366"/>
      <c r="I41" s="366"/>
      <c r="J41" s="366"/>
      <c r="K41" s="367"/>
    </row>
    <row r="42" spans="1:11" ht="24.95" customHeight="1">
      <c r="A42" s="66"/>
      <c r="B42" s="429"/>
      <c r="C42" s="430"/>
      <c r="D42" s="137"/>
      <c r="E42" s="365"/>
      <c r="F42" s="366"/>
      <c r="G42" s="366"/>
      <c r="H42" s="366"/>
      <c r="I42" s="366"/>
      <c r="J42" s="366"/>
      <c r="K42" s="367"/>
    </row>
    <row r="43" spans="1:11" ht="24.95" customHeight="1">
      <c r="A43" s="66"/>
      <c r="B43" s="429"/>
      <c r="C43" s="430"/>
      <c r="D43" s="137"/>
      <c r="E43" s="365"/>
      <c r="F43" s="366"/>
      <c r="G43" s="366"/>
      <c r="H43" s="366"/>
      <c r="I43" s="366"/>
      <c r="J43" s="366"/>
      <c r="K43" s="367"/>
    </row>
    <row r="44" spans="1:11" ht="24.95" customHeight="1">
      <c r="A44" s="66"/>
      <c r="B44" s="431"/>
      <c r="C44" s="430"/>
      <c r="D44" s="137"/>
      <c r="E44" s="365"/>
      <c r="F44" s="366"/>
      <c r="G44" s="366"/>
      <c r="H44" s="366"/>
      <c r="I44" s="366"/>
      <c r="J44" s="366"/>
      <c r="K44" s="367"/>
    </row>
    <row r="45" spans="1:11" ht="24.95" customHeight="1">
      <c r="A45" s="66"/>
      <c r="B45" s="431"/>
      <c r="C45" s="430"/>
      <c r="D45" s="137"/>
      <c r="E45" s="362"/>
      <c r="F45" s="363"/>
      <c r="G45" s="363"/>
      <c r="H45" s="363"/>
      <c r="I45" s="363"/>
      <c r="J45" s="363"/>
      <c r="K45" s="364"/>
    </row>
    <row r="46" spans="1:11" ht="24.95" customHeight="1">
      <c r="A46" s="66"/>
      <c r="B46" s="431"/>
      <c r="C46" s="430"/>
      <c r="D46" s="137"/>
      <c r="E46" s="365"/>
      <c r="F46" s="366"/>
      <c r="G46" s="366"/>
      <c r="H46" s="366"/>
      <c r="I46" s="366"/>
      <c r="J46" s="366"/>
      <c r="K46" s="367"/>
    </row>
    <row r="47" spans="1:11" ht="24.95" customHeight="1">
      <c r="A47" s="66"/>
      <c r="B47" s="432"/>
      <c r="C47" s="433"/>
      <c r="D47" s="138"/>
      <c r="E47" s="368"/>
      <c r="F47" s="369"/>
      <c r="G47" s="369"/>
      <c r="H47" s="369"/>
      <c r="I47" s="369"/>
      <c r="J47" s="369"/>
      <c r="K47" s="370"/>
    </row>
    <row r="48" spans="1:11" ht="13.5"/>
    <row r="49" spans="2:11" ht="13.5">
      <c r="B49" s="2" t="s">
        <v>9</v>
      </c>
    </row>
    <row r="50" spans="2:11" ht="13.5">
      <c r="B50" s="409" t="s">
        <v>575</v>
      </c>
      <c r="C50" s="410"/>
      <c r="D50" s="410"/>
      <c r="E50" s="410"/>
      <c r="F50" s="410"/>
      <c r="G50" s="411"/>
      <c r="H50" s="409" t="s">
        <v>576</v>
      </c>
      <c r="I50" s="410"/>
      <c r="J50" s="410"/>
      <c r="K50" s="411"/>
    </row>
    <row r="51" spans="2:11" ht="13.5">
      <c r="B51" s="412"/>
      <c r="C51" s="413"/>
      <c r="D51" s="413"/>
      <c r="E51" s="413"/>
      <c r="F51" s="413"/>
      <c r="G51" s="414"/>
      <c r="H51" s="412"/>
      <c r="I51" s="413"/>
      <c r="J51" s="413"/>
      <c r="K51" s="414"/>
    </row>
    <row r="52" spans="2:11" ht="13.5">
      <c r="B52" s="412"/>
      <c r="C52" s="413"/>
      <c r="D52" s="413"/>
      <c r="E52" s="413"/>
      <c r="F52" s="413"/>
      <c r="G52" s="414"/>
      <c r="H52" s="412"/>
      <c r="I52" s="413"/>
      <c r="J52" s="413"/>
      <c r="K52" s="414"/>
    </row>
    <row r="53" spans="2:11" ht="13.5">
      <c r="B53" s="412"/>
      <c r="C53" s="413"/>
      <c r="D53" s="413"/>
      <c r="E53" s="413"/>
      <c r="F53" s="413"/>
      <c r="G53" s="414"/>
      <c r="H53" s="412"/>
      <c r="I53" s="413"/>
      <c r="J53" s="413"/>
      <c r="K53" s="414"/>
    </row>
    <row r="54" spans="2:11" ht="13.5">
      <c r="B54" s="412"/>
      <c r="C54" s="413"/>
      <c r="D54" s="413"/>
      <c r="E54" s="413"/>
      <c r="F54" s="413"/>
      <c r="G54" s="414"/>
      <c r="H54" s="412"/>
      <c r="I54" s="413"/>
      <c r="J54" s="413"/>
      <c r="K54" s="414"/>
    </row>
    <row r="55" spans="2:11" ht="13.5">
      <c r="B55" s="412"/>
      <c r="C55" s="413"/>
      <c r="D55" s="413"/>
      <c r="E55" s="413"/>
      <c r="F55" s="413"/>
      <c r="G55" s="414"/>
      <c r="H55" s="412"/>
      <c r="I55" s="413"/>
      <c r="J55" s="413"/>
      <c r="K55" s="414"/>
    </row>
    <row r="56" spans="2:11" ht="13.5">
      <c r="B56" s="412"/>
      <c r="C56" s="413"/>
      <c r="D56" s="413"/>
      <c r="E56" s="413"/>
      <c r="F56" s="413"/>
      <c r="G56" s="414"/>
      <c r="H56" s="412"/>
      <c r="I56" s="413"/>
      <c r="J56" s="413"/>
      <c r="K56" s="414"/>
    </row>
    <row r="57" spans="2:11" ht="13.5">
      <c r="B57" s="412"/>
      <c r="C57" s="413"/>
      <c r="D57" s="413"/>
      <c r="E57" s="413"/>
      <c r="F57" s="413"/>
      <c r="G57" s="414"/>
      <c r="H57" s="412"/>
      <c r="I57" s="413"/>
      <c r="J57" s="413"/>
      <c r="K57" s="414"/>
    </row>
    <row r="58" spans="2:11" ht="13.5">
      <c r="B58" s="412"/>
      <c r="C58" s="413"/>
      <c r="D58" s="413"/>
      <c r="E58" s="413"/>
      <c r="F58" s="413"/>
      <c r="G58" s="414"/>
      <c r="H58" s="412"/>
      <c r="I58" s="413"/>
      <c r="J58" s="413"/>
      <c r="K58" s="414"/>
    </row>
    <row r="59" spans="2:11" ht="13.5">
      <c r="B59" s="412"/>
      <c r="C59" s="413"/>
      <c r="D59" s="413"/>
      <c r="E59" s="413"/>
      <c r="F59" s="413"/>
      <c r="G59" s="414"/>
      <c r="H59" s="412"/>
      <c r="I59" s="413"/>
      <c r="J59" s="413"/>
      <c r="K59" s="414"/>
    </row>
    <row r="60" spans="2:11" ht="13.5">
      <c r="B60" s="412"/>
      <c r="C60" s="413"/>
      <c r="D60" s="413"/>
      <c r="E60" s="413"/>
      <c r="F60" s="413"/>
      <c r="G60" s="414"/>
      <c r="H60" s="412"/>
      <c r="I60" s="413"/>
      <c r="J60" s="413"/>
      <c r="K60" s="414"/>
    </row>
    <row r="61" spans="2:11" ht="13.5">
      <c r="B61" s="412"/>
      <c r="C61" s="413"/>
      <c r="D61" s="413"/>
      <c r="E61" s="413"/>
      <c r="F61" s="413"/>
      <c r="G61" s="414"/>
      <c r="H61" s="412"/>
      <c r="I61" s="413"/>
      <c r="J61" s="413"/>
      <c r="K61" s="414"/>
    </row>
    <row r="62" spans="2:11" ht="13.5">
      <c r="B62" s="415"/>
      <c r="C62" s="416"/>
      <c r="D62" s="416"/>
      <c r="E62" s="416"/>
      <c r="F62" s="416"/>
      <c r="G62" s="417"/>
      <c r="H62" s="421"/>
      <c r="I62" s="422"/>
      <c r="J62" s="422"/>
      <c r="K62" s="423"/>
    </row>
    <row r="63" spans="2:11" ht="13.5">
      <c r="B63" s="415"/>
      <c r="C63" s="416"/>
      <c r="D63" s="416"/>
      <c r="E63" s="416"/>
      <c r="F63" s="416"/>
      <c r="G63" s="417"/>
      <c r="H63" s="421"/>
      <c r="I63" s="422"/>
      <c r="J63" s="422"/>
      <c r="K63" s="423"/>
    </row>
    <row r="64" spans="2:11" ht="13.5">
      <c r="B64" s="415"/>
      <c r="C64" s="416"/>
      <c r="D64" s="416"/>
      <c r="E64" s="416"/>
      <c r="F64" s="416"/>
      <c r="G64" s="417"/>
      <c r="H64" s="421"/>
      <c r="I64" s="422"/>
      <c r="J64" s="422"/>
      <c r="K64" s="423"/>
    </row>
    <row r="65" spans="2:11" ht="13.5">
      <c r="B65" s="415"/>
      <c r="C65" s="416"/>
      <c r="D65" s="416"/>
      <c r="E65" s="416"/>
      <c r="F65" s="416"/>
      <c r="G65" s="417"/>
      <c r="H65" s="421"/>
      <c r="I65" s="422"/>
      <c r="J65" s="422"/>
      <c r="K65" s="423"/>
    </row>
    <row r="66" spans="2:11" ht="13.5">
      <c r="B66" s="415"/>
      <c r="C66" s="416"/>
      <c r="D66" s="416"/>
      <c r="E66" s="416"/>
      <c r="F66" s="416"/>
      <c r="G66" s="417"/>
      <c r="H66" s="421"/>
      <c r="I66" s="422"/>
      <c r="J66" s="422"/>
      <c r="K66" s="423"/>
    </row>
    <row r="67" spans="2:11" ht="13.5">
      <c r="B67" s="415"/>
      <c r="C67" s="416"/>
      <c r="D67" s="416"/>
      <c r="E67" s="416"/>
      <c r="F67" s="416"/>
      <c r="G67" s="417"/>
      <c r="H67" s="421"/>
      <c r="I67" s="422"/>
      <c r="J67" s="422"/>
      <c r="K67" s="423"/>
    </row>
    <row r="68" spans="2:11" ht="13.5">
      <c r="B68" s="415"/>
      <c r="C68" s="416"/>
      <c r="D68" s="416"/>
      <c r="E68" s="416"/>
      <c r="F68" s="416"/>
      <c r="G68" s="417"/>
      <c r="H68" s="421"/>
      <c r="I68" s="422"/>
      <c r="J68" s="422"/>
      <c r="K68" s="423"/>
    </row>
    <row r="69" spans="2:11" ht="13.5">
      <c r="B69" s="415"/>
      <c r="C69" s="416"/>
      <c r="D69" s="416"/>
      <c r="E69" s="416"/>
      <c r="F69" s="416"/>
      <c r="G69" s="417"/>
      <c r="H69" s="421"/>
      <c r="I69" s="422"/>
      <c r="J69" s="422"/>
      <c r="K69" s="423"/>
    </row>
    <row r="70" spans="2:11" ht="20.100000000000001" customHeight="1">
      <c r="B70" s="418"/>
      <c r="C70" s="419"/>
      <c r="D70" s="419"/>
      <c r="E70" s="419"/>
      <c r="F70" s="419"/>
      <c r="G70" s="420"/>
      <c r="H70" s="424"/>
      <c r="I70" s="425"/>
      <c r="J70" s="425"/>
      <c r="K70" s="426"/>
    </row>
  </sheetData>
  <mergeCells count="54">
    <mergeCell ref="B5:B8"/>
    <mergeCell ref="E5:F5"/>
    <mergeCell ref="G5:K5"/>
    <mergeCell ref="E6:F9"/>
    <mergeCell ref="G6:K9"/>
    <mergeCell ref="B1:B2"/>
    <mergeCell ref="E1:E2"/>
    <mergeCell ref="G1:H1"/>
    <mergeCell ref="J1:K1"/>
    <mergeCell ref="I4:K4"/>
    <mergeCell ref="B50:G70"/>
    <mergeCell ref="H50:K70"/>
    <mergeCell ref="B11:C11"/>
    <mergeCell ref="E11:K11"/>
    <mergeCell ref="B12:C20"/>
    <mergeCell ref="B21:C29"/>
    <mergeCell ref="B30:C38"/>
    <mergeCell ref="B39:C47"/>
    <mergeCell ref="E12:K12"/>
    <mergeCell ref="E13:K13"/>
    <mergeCell ref="E14:K14"/>
    <mergeCell ref="E15:K15"/>
    <mergeCell ref="E16:K16"/>
    <mergeCell ref="E17:K17"/>
    <mergeCell ref="E18:K18"/>
    <mergeCell ref="E19:K19"/>
    <mergeCell ref="E20:K20"/>
    <mergeCell ref="E21:K21"/>
    <mergeCell ref="E22:K22"/>
    <mergeCell ref="E23:K23"/>
    <mergeCell ref="E24:K24"/>
    <mergeCell ref="E25:K25"/>
    <mergeCell ref="E26:K26"/>
    <mergeCell ref="E27:K27"/>
    <mergeCell ref="E28:K28"/>
    <mergeCell ref="E29:K29"/>
    <mergeCell ref="E30:K30"/>
    <mergeCell ref="E31:K31"/>
    <mergeCell ref="E32:K32"/>
    <mergeCell ref="E33:K33"/>
    <mergeCell ref="E34:K34"/>
    <mergeCell ref="E35:K35"/>
    <mergeCell ref="E36:K36"/>
    <mergeCell ref="E37:K37"/>
    <mergeCell ref="E38:K38"/>
    <mergeCell ref="E39:K39"/>
    <mergeCell ref="E45:K45"/>
    <mergeCell ref="E46:K46"/>
    <mergeCell ref="E47:K47"/>
    <mergeCell ref="E40:K40"/>
    <mergeCell ref="E41:K41"/>
    <mergeCell ref="E42:K42"/>
    <mergeCell ref="E43:K43"/>
    <mergeCell ref="E44:K44"/>
  </mergeCells>
  <phoneticPr fontId="1"/>
  <hyperlinks>
    <hyperlink ref="I4:K4" location="データ一覧表!A53" tooltip="ﾃﾞｰﾀ一覧表のシートへ戻る" display="ユニット番号　01S530L11　"/>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rgb="FF0000CC"/>
  </sheetPr>
  <dimension ref="A1:L70"/>
  <sheetViews>
    <sheetView workbookViewId="0">
      <selection activeCell="I4" sqref="I4:K4"/>
    </sheetView>
  </sheetViews>
  <sheetFormatPr defaultRowHeight="20.100000000000001" customHeight="1"/>
  <cols>
    <col min="1" max="1" width="10.625" style="2" customWidth="1"/>
    <col min="2" max="2" width="17.25" style="2" customWidth="1"/>
    <col min="3" max="3" width="2.625" style="2" customWidth="1"/>
    <col min="4" max="4" width="3.625" style="2" customWidth="1"/>
    <col min="5" max="5" width="17.25" style="2" customWidth="1"/>
    <col min="6" max="6" width="2.625" style="2" customWidth="1"/>
    <col min="7" max="8" width="14.375" style="2" customWidth="1"/>
    <col min="9" max="9" width="3.625" style="2" customWidth="1"/>
    <col min="10" max="11" width="14.125" style="2" customWidth="1"/>
    <col min="12" max="12" width="3.25" style="2" customWidth="1"/>
    <col min="13" max="257" width="9" style="2"/>
    <col min="258" max="258" width="12.625" style="2" customWidth="1"/>
    <col min="259" max="259" width="2.625" style="2" customWidth="1"/>
    <col min="260" max="260" width="12.625" style="2" customWidth="1"/>
    <col min="261" max="261" width="2.625" style="2" customWidth="1"/>
    <col min="262" max="262" width="12.625" style="2" customWidth="1"/>
    <col min="263" max="263" width="2.625" style="2" customWidth="1"/>
    <col min="264" max="266" width="12.625" style="2" customWidth="1"/>
    <col min="267" max="513" width="9" style="2"/>
    <col min="514" max="514" width="12.625" style="2" customWidth="1"/>
    <col min="515" max="515" width="2.625" style="2" customWidth="1"/>
    <col min="516" max="516" width="12.625" style="2" customWidth="1"/>
    <col min="517" max="517" width="2.625" style="2" customWidth="1"/>
    <col min="518" max="518" width="12.625" style="2" customWidth="1"/>
    <col min="519" max="519" width="2.625" style="2" customWidth="1"/>
    <col min="520" max="522" width="12.625" style="2" customWidth="1"/>
    <col min="523" max="769" width="9" style="2"/>
    <col min="770" max="770" width="12.625" style="2" customWidth="1"/>
    <col min="771" max="771" width="2.625" style="2" customWidth="1"/>
    <col min="772" max="772" width="12.625" style="2" customWidth="1"/>
    <col min="773" max="773" width="2.625" style="2" customWidth="1"/>
    <col min="774" max="774" width="12.625" style="2" customWidth="1"/>
    <col min="775" max="775" width="2.625" style="2" customWidth="1"/>
    <col min="776" max="778" width="12.625" style="2" customWidth="1"/>
    <col min="779" max="1025" width="9" style="2"/>
    <col min="1026" max="1026" width="12.625" style="2" customWidth="1"/>
    <col min="1027" max="1027" width="2.625" style="2" customWidth="1"/>
    <col min="1028" max="1028" width="12.625" style="2" customWidth="1"/>
    <col min="1029" max="1029" width="2.625" style="2" customWidth="1"/>
    <col min="1030" max="1030" width="12.625" style="2" customWidth="1"/>
    <col min="1031" max="1031" width="2.625" style="2" customWidth="1"/>
    <col min="1032" max="1034" width="12.625" style="2" customWidth="1"/>
    <col min="1035" max="1281" width="9" style="2"/>
    <col min="1282" max="1282" width="12.625" style="2" customWidth="1"/>
    <col min="1283" max="1283" width="2.625" style="2" customWidth="1"/>
    <col min="1284" max="1284" width="12.625" style="2" customWidth="1"/>
    <col min="1285" max="1285" width="2.625" style="2" customWidth="1"/>
    <col min="1286" max="1286" width="12.625" style="2" customWidth="1"/>
    <col min="1287" max="1287" width="2.625" style="2" customWidth="1"/>
    <col min="1288" max="1290" width="12.625" style="2" customWidth="1"/>
    <col min="1291" max="1537" width="9" style="2"/>
    <col min="1538" max="1538" width="12.625" style="2" customWidth="1"/>
    <col min="1539" max="1539" width="2.625" style="2" customWidth="1"/>
    <col min="1540" max="1540" width="12.625" style="2" customWidth="1"/>
    <col min="1541" max="1541" width="2.625" style="2" customWidth="1"/>
    <col min="1542" max="1542" width="12.625" style="2" customWidth="1"/>
    <col min="1543" max="1543" width="2.625" style="2" customWidth="1"/>
    <col min="1544" max="1546" width="12.625" style="2" customWidth="1"/>
    <col min="1547" max="1793" width="9" style="2"/>
    <col min="1794" max="1794" width="12.625" style="2" customWidth="1"/>
    <col min="1795" max="1795" width="2.625" style="2" customWidth="1"/>
    <col min="1796" max="1796" width="12.625" style="2" customWidth="1"/>
    <col min="1797" max="1797" width="2.625" style="2" customWidth="1"/>
    <col min="1798" max="1798" width="12.625" style="2" customWidth="1"/>
    <col min="1799" max="1799" width="2.625" style="2" customWidth="1"/>
    <col min="1800" max="1802" width="12.625" style="2" customWidth="1"/>
    <col min="1803" max="2049" width="9" style="2"/>
    <col min="2050" max="2050" width="12.625" style="2" customWidth="1"/>
    <col min="2051" max="2051" width="2.625" style="2" customWidth="1"/>
    <col min="2052" max="2052" width="12.625" style="2" customWidth="1"/>
    <col min="2053" max="2053" width="2.625" style="2" customWidth="1"/>
    <col min="2054" max="2054" width="12.625" style="2" customWidth="1"/>
    <col min="2055" max="2055" width="2.625" style="2" customWidth="1"/>
    <col min="2056" max="2058" width="12.625" style="2" customWidth="1"/>
    <col min="2059" max="2305" width="9" style="2"/>
    <col min="2306" max="2306" width="12.625" style="2" customWidth="1"/>
    <col min="2307" max="2307" width="2.625" style="2" customWidth="1"/>
    <col min="2308" max="2308" width="12.625" style="2" customWidth="1"/>
    <col min="2309" max="2309" width="2.625" style="2" customWidth="1"/>
    <col min="2310" max="2310" width="12.625" style="2" customWidth="1"/>
    <col min="2311" max="2311" width="2.625" style="2" customWidth="1"/>
    <col min="2312" max="2314" width="12.625" style="2" customWidth="1"/>
    <col min="2315" max="2561" width="9" style="2"/>
    <col min="2562" max="2562" width="12.625" style="2" customWidth="1"/>
    <col min="2563" max="2563" width="2.625" style="2" customWidth="1"/>
    <col min="2564" max="2564" width="12.625" style="2" customWidth="1"/>
    <col min="2565" max="2565" width="2.625" style="2" customWidth="1"/>
    <col min="2566" max="2566" width="12.625" style="2" customWidth="1"/>
    <col min="2567" max="2567" width="2.625" style="2" customWidth="1"/>
    <col min="2568" max="2570" width="12.625" style="2" customWidth="1"/>
    <col min="2571" max="2817" width="9" style="2"/>
    <col min="2818" max="2818" width="12.625" style="2" customWidth="1"/>
    <col min="2819" max="2819" width="2.625" style="2" customWidth="1"/>
    <col min="2820" max="2820" width="12.625" style="2" customWidth="1"/>
    <col min="2821" max="2821" width="2.625" style="2" customWidth="1"/>
    <col min="2822" max="2822" width="12.625" style="2" customWidth="1"/>
    <col min="2823" max="2823" width="2.625" style="2" customWidth="1"/>
    <col min="2824" max="2826" width="12.625" style="2" customWidth="1"/>
    <col min="2827" max="3073" width="9" style="2"/>
    <col min="3074" max="3074" width="12.625" style="2" customWidth="1"/>
    <col min="3075" max="3075" width="2.625" style="2" customWidth="1"/>
    <col min="3076" max="3076" width="12.625" style="2" customWidth="1"/>
    <col min="3077" max="3077" width="2.625" style="2" customWidth="1"/>
    <col min="3078" max="3078" width="12.625" style="2" customWidth="1"/>
    <col min="3079" max="3079" width="2.625" style="2" customWidth="1"/>
    <col min="3080" max="3082" width="12.625" style="2" customWidth="1"/>
    <col min="3083" max="3329" width="9" style="2"/>
    <col min="3330" max="3330" width="12.625" style="2" customWidth="1"/>
    <col min="3331" max="3331" width="2.625" style="2" customWidth="1"/>
    <col min="3332" max="3332" width="12.625" style="2" customWidth="1"/>
    <col min="3333" max="3333" width="2.625" style="2" customWidth="1"/>
    <col min="3334" max="3334" width="12.625" style="2" customWidth="1"/>
    <col min="3335" max="3335" width="2.625" style="2" customWidth="1"/>
    <col min="3336" max="3338" width="12.625" style="2" customWidth="1"/>
    <col min="3339" max="3585" width="9" style="2"/>
    <col min="3586" max="3586" width="12.625" style="2" customWidth="1"/>
    <col min="3587" max="3587" width="2.625" style="2" customWidth="1"/>
    <col min="3588" max="3588" width="12.625" style="2" customWidth="1"/>
    <col min="3589" max="3589" width="2.625" style="2" customWidth="1"/>
    <col min="3590" max="3590" width="12.625" style="2" customWidth="1"/>
    <col min="3591" max="3591" width="2.625" style="2" customWidth="1"/>
    <col min="3592" max="3594" width="12.625" style="2" customWidth="1"/>
    <col min="3595" max="3841" width="9" style="2"/>
    <col min="3842" max="3842" width="12.625" style="2" customWidth="1"/>
    <col min="3843" max="3843" width="2.625" style="2" customWidth="1"/>
    <col min="3844" max="3844" width="12.625" style="2" customWidth="1"/>
    <col min="3845" max="3845" width="2.625" style="2" customWidth="1"/>
    <col min="3846" max="3846" width="12.625" style="2" customWidth="1"/>
    <col min="3847" max="3847" width="2.625" style="2" customWidth="1"/>
    <col min="3848" max="3850" width="12.625" style="2" customWidth="1"/>
    <col min="3851" max="4097" width="9" style="2"/>
    <col min="4098" max="4098" width="12.625" style="2" customWidth="1"/>
    <col min="4099" max="4099" width="2.625" style="2" customWidth="1"/>
    <col min="4100" max="4100" width="12.625" style="2" customWidth="1"/>
    <col min="4101" max="4101" width="2.625" style="2" customWidth="1"/>
    <col min="4102" max="4102" width="12.625" style="2" customWidth="1"/>
    <col min="4103" max="4103" width="2.625" style="2" customWidth="1"/>
    <col min="4104" max="4106" width="12.625" style="2" customWidth="1"/>
    <col min="4107" max="4353" width="9" style="2"/>
    <col min="4354" max="4354" width="12.625" style="2" customWidth="1"/>
    <col min="4355" max="4355" width="2.625" style="2" customWidth="1"/>
    <col min="4356" max="4356" width="12.625" style="2" customWidth="1"/>
    <col min="4357" max="4357" width="2.625" style="2" customWidth="1"/>
    <col min="4358" max="4358" width="12.625" style="2" customWidth="1"/>
    <col min="4359" max="4359" width="2.625" style="2" customWidth="1"/>
    <col min="4360" max="4362" width="12.625" style="2" customWidth="1"/>
    <col min="4363" max="4609" width="9" style="2"/>
    <col min="4610" max="4610" width="12.625" style="2" customWidth="1"/>
    <col min="4611" max="4611" width="2.625" style="2" customWidth="1"/>
    <col min="4612" max="4612" width="12.625" style="2" customWidth="1"/>
    <col min="4613" max="4613" width="2.625" style="2" customWidth="1"/>
    <col min="4614" max="4614" width="12.625" style="2" customWidth="1"/>
    <col min="4615" max="4615" width="2.625" style="2" customWidth="1"/>
    <col min="4616" max="4618" width="12.625" style="2" customWidth="1"/>
    <col min="4619" max="4865" width="9" style="2"/>
    <col min="4866" max="4866" width="12.625" style="2" customWidth="1"/>
    <col min="4867" max="4867" width="2.625" style="2" customWidth="1"/>
    <col min="4868" max="4868" width="12.625" style="2" customWidth="1"/>
    <col min="4869" max="4869" width="2.625" style="2" customWidth="1"/>
    <col min="4870" max="4870" width="12.625" style="2" customWidth="1"/>
    <col min="4871" max="4871" width="2.625" style="2" customWidth="1"/>
    <col min="4872" max="4874" width="12.625" style="2" customWidth="1"/>
    <col min="4875" max="5121" width="9" style="2"/>
    <col min="5122" max="5122" width="12.625" style="2" customWidth="1"/>
    <col min="5123" max="5123" width="2.625" style="2" customWidth="1"/>
    <col min="5124" max="5124" width="12.625" style="2" customWidth="1"/>
    <col min="5125" max="5125" width="2.625" style="2" customWidth="1"/>
    <col min="5126" max="5126" width="12.625" style="2" customWidth="1"/>
    <col min="5127" max="5127" width="2.625" style="2" customWidth="1"/>
    <col min="5128" max="5130" width="12.625" style="2" customWidth="1"/>
    <col min="5131" max="5377" width="9" style="2"/>
    <col min="5378" max="5378" width="12.625" style="2" customWidth="1"/>
    <col min="5379" max="5379" width="2.625" style="2" customWidth="1"/>
    <col min="5380" max="5380" width="12.625" style="2" customWidth="1"/>
    <col min="5381" max="5381" width="2.625" style="2" customWidth="1"/>
    <col min="5382" max="5382" width="12.625" style="2" customWidth="1"/>
    <col min="5383" max="5383" width="2.625" style="2" customWidth="1"/>
    <col min="5384" max="5386" width="12.625" style="2" customWidth="1"/>
    <col min="5387" max="5633" width="9" style="2"/>
    <col min="5634" max="5634" width="12.625" style="2" customWidth="1"/>
    <col min="5635" max="5635" width="2.625" style="2" customWidth="1"/>
    <col min="5636" max="5636" width="12.625" style="2" customWidth="1"/>
    <col min="5637" max="5637" width="2.625" style="2" customWidth="1"/>
    <col min="5638" max="5638" width="12.625" style="2" customWidth="1"/>
    <col min="5639" max="5639" width="2.625" style="2" customWidth="1"/>
    <col min="5640" max="5642" width="12.625" style="2" customWidth="1"/>
    <col min="5643" max="5889" width="9" style="2"/>
    <col min="5890" max="5890" width="12.625" style="2" customWidth="1"/>
    <col min="5891" max="5891" width="2.625" style="2" customWidth="1"/>
    <col min="5892" max="5892" width="12.625" style="2" customWidth="1"/>
    <col min="5893" max="5893" width="2.625" style="2" customWidth="1"/>
    <col min="5894" max="5894" width="12.625" style="2" customWidth="1"/>
    <col min="5895" max="5895" width="2.625" style="2" customWidth="1"/>
    <col min="5896" max="5898" width="12.625" style="2" customWidth="1"/>
    <col min="5899" max="6145" width="9" style="2"/>
    <col min="6146" max="6146" width="12.625" style="2" customWidth="1"/>
    <col min="6147" max="6147" width="2.625" style="2" customWidth="1"/>
    <col min="6148" max="6148" width="12.625" style="2" customWidth="1"/>
    <col min="6149" max="6149" width="2.625" style="2" customWidth="1"/>
    <col min="6150" max="6150" width="12.625" style="2" customWidth="1"/>
    <col min="6151" max="6151" width="2.625" style="2" customWidth="1"/>
    <col min="6152" max="6154" width="12.625" style="2" customWidth="1"/>
    <col min="6155" max="6401" width="9" style="2"/>
    <col min="6402" max="6402" width="12.625" style="2" customWidth="1"/>
    <col min="6403" max="6403" width="2.625" style="2" customWidth="1"/>
    <col min="6404" max="6404" width="12.625" style="2" customWidth="1"/>
    <col min="6405" max="6405" width="2.625" style="2" customWidth="1"/>
    <col min="6406" max="6406" width="12.625" style="2" customWidth="1"/>
    <col min="6407" max="6407" width="2.625" style="2" customWidth="1"/>
    <col min="6408" max="6410" width="12.625" style="2" customWidth="1"/>
    <col min="6411" max="6657" width="9" style="2"/>
    <col min="6658" max="6658" width="12.625" style="2" customWidth="1"/>
    <col min="6659" max="6659" width="2.625" style="2" customWidth="1"/>
    <col min="6660" max="6660" width="12.625" style="2" customWidth="1"/>
    <col min="6661" max="6661" width="2.625" style="2" customWidth="1"/>
    <col min="6662" max="6662" width="12.625" style="2" customWidth="1"/>
    <col min="6663" max="6663" width="2.625" style="2" customWidth="1"/>
    <col min="6664" max="6666" width="12.625" style="2" customWidth="1"/>
    <col min="6667" max="6913" width="9" style="2"/>
    <col min="6914" max="6914" width="12.625" style="2" customWidth="1"/>
    <col min="6915" max="6915" width="2.625" style="2" customWidth="1"/>
    <col min="6916" max="6916" width="12.625" style="2" customWidth="1"/>
    <col min="6917" max="6917" width="2.625" style="2" customWidth="1"/>
    <col min="6918" max="6918" width="12.625" style="2" customWidth="1"/>
    <col min="6919" max="6919" width="2.625" style="2" customWidth="1"/>
    <col min="6920" max="6922" width="12.625" style="2" customWidth="1"/>
    <col min="6923" max="7169" width="9" style="2"/>
    <col min="7170" max="7170" width="12.625" style="2" customWidth="1"/>
    <col min="7171" max="7171" width="2.625" style="2" customWidth="1"/>
    <col min="7172" max="7172" width="12.625" style="2" customWidth="1"/>
    <col min="7173" max="7173" width="2.625" style="2" customWidth="1"/>
    <col min="7174" max="7174" width="12.625" style="2" customWidth="1"/>
    <col min="7175" max="7175" width="2.625" style="2" customWidth="1"/>
    <col min="7176" max="7178" width="12.625" style="2" customWidth="1"/>
    <col min="7179" max="7425" width="9" style="2"/>
    <col min="7426" max="7426" width="12.625" style="2" customWidth="1"/>
    <col min="7427" max="7427" width="2.625" style="2" customWidth="1"/>
    <col min="7428" max="7428" width="12.625" style="2" customWidth="1"/>
    <col min="7429" max="7429" width="2.625" style="2" customWidth="1"/>
    <col min="7430" max="7430" width="12.625" style="2" customWidth="1"/>
    <col min="7431" max="7431" width="2.625" style="2" customWidth="1"/>
    <col min="7432" max="7434" width="12.625" style="2" customWidth="1"/>
    <col min="7435" max="7681" width="9" style="2"/>
    <col min="7682" max="7682" width="12.625" style="2" customWidth="1"/>
    <col min="7683" max="7683" width="2.625" style="2" customWidth="1"/>
    <col min="7684" max="7684" width="12.625" style="2" customWidth="1"/>
    <col min="7685" max="7685" width="2.625" style="2" customWidth="1"/>
    <col min="7686" max="7686" width="12.625" style="2" customWidth="1"/>
    <col min="7687" max="7687" width="2.625" style="2" customWidth="1"/>
    <col min="7688" max="7690" width="12.625" style="2" customWidth="1"/>
    <col min="7691" max="7937" width="9" style="2"/>
    <col min="7938" max="7938" width="12.625" style="2" customWidth="1"/>
    <col min="7939" max="7939" width="2.625" style="2" customWidth="1"/>
    <col min="7940" max="7940" width="12.625" style="2" customWidth="1"/>
    <col min="7941" max="7941" width="2.625" style="2" customWidth="1"/>
    <col min="7942" max="7942" width="12.625" style="2" customWidth="1"/>
    <col min="7943" max="7943" width="2.625" style="2" customWidth="1"/>
    <col min="7944" max="7946" width="12.625" style="2" customWidth="1"/>
    <col min="7947" max="8193" width="9" style="2"/>
    <col min="8194" max="8194" width="12.625" style="2" customWidth="1"/>
    <col min="8195" max="8195" width="2.625" style="2" customWidth="1"/>
    <col min="8196" max="8196" width="12.625" style="2" customWidth="1"/>
    <col min="8197" max="8197" width="2.625" style="2" customWidth="1"/>
    <col min="8198" max="8198" width="12.625" style="2" customWidth="1"/>
    <col min="8199" max="8199" width="2.625" style="2" customWidth="1"/>
    <col min="8200" max="8202" width="12.625" style="2" customWidth="1"/>
    <col min="8203" max="8449" width="9" style="2"/>
    <col min="8450" max="8450" width="12.625" style="2" customWidth="1"/>
    <col min="8451" max="8451" width="2.625" style="2" customWidth="1"/>
    <col min="8452" max="8452" width="12.625" style="2" customWidth="1"/>
    <col min="8453" max="8453" width="2.625" style="2" customWidth="1"/>
    <col min="8454" max="8454" width="12.625" style="2" customWidth="1"/>
    <col min="8455" max="8455" width="2.625" style="2" customWidth="1"/>
    <col min="8456" max="8458" width="12.625" style="2" customWidth="1"/>
    <col min="8459" max="8705" width="9" style="2"/>
    <col min="8706" max="8706" width="12.625" style="2" customWidth="1"/>
    <col min="8707" max="8707" width="2.625" style="2" customWidth="1"/>
    <col min="8708" max="8708" width="12.625" style="2" customWidth="1"/>
    <col min="8709" max="8709" width="2.625" style="2" customWidth="1"/>
    <col min="8710" max="8710" width="12.625" style="2" customWidth="1"/>
    <col min="8711" max="8711" width="2.625" style="2" customWidth="1"/>
    <col min="8712" max="8714" width="12.625" style="2" customWidth="1"/>
    <col min="8715" max="8961" width="9" style="2"/>
    <col min="8962" max="8962" width="12.625" style="2" customWidth="1"/>
    <col min="8963" max="8963" width="2.625" style="2" customWidth="1"/>
    <col min="8964" max="8964" width="12.625" style="2" customWidth="1"/>
    <col min="8965" max="8965" width="2.625" style="2" customWidth="1"/>
    <col min="8966" max="8966" width="12.625" style="2" customWidth="1"/>
    <col min="8967" max="8967" width="2.625" style="2" customWidth="1"/>
    <col min="8968" max="8970" width="12.625" style="2" customWidth="1"/>
    <col min="8971" max="9217" width="9" style="2"/>
    <col min="9218" max="9218" width="12.625" style="2" customWidth="1"/>
    <col min="9219" max="9219" width="2.625" style="2" customWidth="1"/>
    <col min="9220" max="9220" width="12.625" style="2" customWidth="1"/>
    <col min="9221" max="9221" width="2.625" style="2" customWidth="1"/>
    <col min="9222" max="9222" width="12.625" style="2" customWidth="1"/>
    <col min="9223" max="9223" width="2.625" style="2" customWidth="1"/>
    <col min="9224" max="9226" width="12.625" style="2" customWidth="1"/>
    <col min="9227" max="9473" width="9" style="2"/>
    <col min="9474" max="9474" width="12.625" style="2" customWidth="1"/>
    <col min="9475" max="9475" width="2.625" style="2" customWidth="1"/>
    <col min="9476" max="9476" width="12.625" style="2" customWidth="1"/>
    <col min="9477" max="9477" width="2.625" style="2" customWidth="1"/>
    <col min="9478" max="9478" width="12.625" style="2" customWidth="1"/>
    <col min="9479" max="9479" width="2.625" style="2" customWidth="1"/>
    <col min="9480" max="9482" width="12.625" style="2" customWidth="1"/>
    <col min="9483" max="9729" width="9" style="2"/>
    <col min="9730" max="9730" width="12.625" style="2" customWidth="1"/>
    <col min="9731" max="9731" width="2.625" style="2" customWidth="1"/>
    <col min="9732" max="9732" width="12.625" style="2" customWidth="1"/>
    <col min="9733" max="9733" width="2.625" style="2" customWidth="1"/>
    <col min="9734" max="9734" width="12.625" style="2" customWidth="1"/>
    <col min="9735" max="9735" width="2.625" style="2" customWidth="1"/>
    <col min="9736" max="9738" width="12.625" style="2" customWidth="1"/>
    <col min="9739" max="9985" width="9" style="2"/>
    <col min="9986" max="9986" width="12.625" style="2" customWidth="1"/>
    <col min="9987" max="9987" width="2.625" style="2" customWidth="1"/>
    <col min="9988" max="9988" width="12.625" style="2" customWidth="1"/>
    <col min="9989" max="9989" width="2.625" style="2" customWidth="1"/>
    <col min="9990" max="9990" width="12.625" style="2" customWidth="1"/>
    <col min="9991" max="9991" width="2.625" style="2" customWidth="1"/>
    <col min="9992" max="9994" width="12.625" style="2" customWidth="1"/>
    <col min="9995" max="10241" width="9" style="2"/>
    <col min="10242" max="10242" width="12.625" style="2" customWidth="1"/>
    <col min="10243" max="10243" width="2.625" style="2" customWidth="1"/>
    <col min="10244" max="10244" width="12.625" style="2" customWidth="1"/>
    <col min="10245" max="10245" width="2.625" style="2" customWidth="1"/>
    <col min="10246" max="10246" width="12.625" style="2" customWidth="1"/>
    <col min="10247" max="10247" width="2.625" style="2" customWidth="1"/>
    <col min="10248" max="10250" width="12.625" style="2" customWidth="1"/>
    <col min="10251" max="10497" width="9" style="2"/>
    <col min="10498" max="10498" width="12.625" style="2" customWidth="1"/>
    <col min="10499" max="10499" width="2.625" style="2" customWidth="1"/>
    <col min="10500" max="10500" width="12.625" style="2" customWidth="1"/>
    <col min="10501" max="10501" width="2.625" style="2" customWidth="1"/>
    <col min="10502" max="10502" width="12.625" style="2" customWidth="1"/>
    <col min="10503" max="10503" width="2.625" style="2" customWidth="1"/>
    <col min="10504" max="10506" width="12.625" style="2" customWidth="1"/>
    <col min="10507" max="10753" width="9" style="2"/>
    <col min="10754" max="10754" width="12.625" style="2" customWidth="1"/>
    <col min="10755" max="10755" width="2.625" style="2" customWidth="1"/>
    <col min="10756" max="10756" width="12.625" style="2" customWidth="1"/>
    <col min="10757" max="10757" width="2.625" style="2" customWidth="1"/>
    <col min="10758" max="10758" width="12.625" style="2" customWidth="1"/>
    <col min="10759" max="10759" width="2.625" style="2" customWidth="1"/>
    <col min="10760" max="10762" width="12.625" style="2" customWidth="1"/>
    <col min="10763" max="11009" width="9" style="2"/>
    <col min="11010" max="11010" width="12.625" style="2" customWidth="1"/>
    <col min="11011" max="11011" width="2.625" style="2" customWidth="1"/>
    <col min="11012" max="11012" width="12.625" style="2" customWidth="1"/>
    <col min="11013" max="11013" width="2.625" style="2" customWidth="1"/>
    <col min="11014" max="11014" width="12.625" style="2" customWidth="1"/>
    <col min="11015" max="11015" width="2.625" style="2" customWidth="1"/>
    <col min="11016" max="11018" width="12.625" style="2" customWidth="1"/>
    <col min="11019" max="11265" width="9" style="2"/>
    <col min="11266" max="11266" width="12.625" style="2" customWidth="1"/>
    <col min="11267" max="11267" width="2.625" style="2" customWidth="1"/>
    <col min="11268" max="11268" width="12.625" style="2" customWidth="1"/>
    <col min="11269" max="11269" width="2.625" style="2" customWidth="1"/>
    <col min="11270" max="11270" width="12.625" style="2" customWidth="1"/>
    <col min="11271" max="11271" width="2.625" style="2" customWidth="1"/>
    <col min="11272" max="11274" width="12.625" style="2" customWidth="1"/>
    <col min="11275" max="11521" width="9" style="2"/>
    <col min="11522" max="11522" width="12.625" style="2" customWidth="1"/>
    <col min="11523" max="11523" width="2.625" style="2" customWidth="1"/>
    <col min="11524" max="11524" width="12.625" style="2" customWidth="1"/>
    <col min="11525" max="11525" width="2.625" style="2" customWidth="1"/>
    <col min="11526" max="11526" width="12.625" style="2" customWidth="1"/>
    <col min="11527" max="11527" width="2.625" style="2" customWidth="1"/>
    <col min="11528" max="11530" width="12.625" style="2" customWidth="1"/>
    <col min="11531" max="11777" width="9" style="2"/>
    <col min="11778" max="11778" width="12.625" style="2" customWidth="1"/>
    <col min="11779" max="11779" width="2.625" style="2" customWidth="1"/>
    <col min="11780" max="11780" width="12.625" style="2" customWidth="1"/>
    <col min="11781" max="11781" width="2.625" style="2" customWidth="1"/>
    <col min="11782" max="11782" width="12.625" style="2" customWidth="1"/>
    <col min="11783" max="11783" width="2.625" style="2" customWidth="1"/>
    <col min="11784" max="11786" width="12.625" style="2" customWidth="1"/>
    <col min="11787" max="12033" width="9" style="2"/>
    <col min="12034" max="12034" width="12.625" style="2" customWidth="1"/>
    <col min="12035" max="12035" width="2.625" style="2" customWidth="1"/>
    <col min="12036" max="12036" width="12.625" style="2" customWidth="1"/>
    <col min="12037" max="12037" width="2.625" style="2" customWidth="1"/>
    <col min="12038" max="12038" width="12.625" style="2" customWidth="1"/>
    <col min="12039" max="12039" width="2.625" style="2" customWidth="1"/>
    <col min="12040" max="12042" width="12.625" style="2" customWidth="1"/>
    <col min="12043" max="12289" width="9" style="2"/>
    <col min="12290" max="12290" width="12.625" style="2" customWidth="1"/>
    <col min="12291" max="12291" width="2.625" style="2" customWidth="1"/>
    <col min="12292" max="12292" width="12.625" style="2" customWidth="1"/>
    <col min="12293" max="12293" width="2.625" style="2" customWidth="1"/>
    <col min="12294" max="12294" width="12.625" style="2" customWidth="1"/>
    <col min="12295" max="12295" width="2.625" style="2" customWidth="1"/>
    <col min="12296" max="12298" width="12.625" style="2" customWidth="1"/>
    <col min="12299" max="12545" width="9" style="2"/>
    <col min="12546" max="12546" width="12.625" style="2" customWidth="1"/>
    <col min="12547" max="12547" width="2.625" style="2" customWidth="1"/>
    <col min="12548" max="12548" width="12.625" style="2" customWidth="1"/>
    <col min="12549" max="12549" width="2.625" style="2" customWidth="1"/>
    <col min="12550" max="12550" width="12.625" style="2" customWidth="1"/>
    <col min="12551" max="12551" width="2.625" style="2" customWidth="1"/>
    <col min="12552" max="12554" width="12.625" style="2" customWidth="1"/>
    <col min="12555" max="12801" width="9" style="2"/>
    <col min="12802" max="12802" width="12.625" style="2" customWidth="1"/>
    <col min="12803" max="12803" width="2.625" style="2" customWidth="1"/>
    <col min="12804" max="12804" width="12.625" style="2" customWidth="1"/>
    <col min="12805" max="12805" width="2.625" style="2" customWidth="1"/>
    <col min="12806" max="12806" width="12.625" style="2" customWidth="1"/>
    <col min="12807" max="12807" width="2.625" style="2" customWidth="1"/>
    <col min="12808" max="12810" width="12.625" style="2" customWidth="1"/>
    <col min="12811" max="13057" width="9" style="2"/>
    <col min="13058" max="13058" width="12.625" style="2" customWidth="1"/>
    <col min="13059" max="13059" width="2.625" style="2" customWidth="1"/>
    <col min="13060" max="13060" width="12.625" style="2" customWidth="1"/>
    <col min="13061" max="13061" width="2.625" style="2" customWidth="1"/>
    <col min="13062" max="13062" width="12.625" style="2" customWidth="1"/>
    <col min="13063" max="13063" width="2.625" style="2" customWidth="1"/>
    <col min="13064" max="13066" width="12.625" style="2" customWidth="1"/>
    <col min="13067" max="13313" width="9" style="2"/>
    <col min="13314" max="13314" width="12.625" style="2" customWidth="1"/>
    <col min="13315" max="13315" width="2.625" style="2" customWidth="1"/>
    <col min="13316" max="13316" width="12.625" style="2" customWidth="1"/>
    <col min="13317" max="13317" width="2.625" style="2" customWidth="1"/>
    <col min="13318" max="13318" width="12.625" style="2" customWidth="1"/>
    <col min="13319" max="13319" width="2.625" style="2" customWidth="1"/>
    <col min="13320" max="13322" width="12.625" style="2" customWidth="1"/>
    <col min="13323" max="13569" width="9" style="2"/>
    <col min="13570" max="13570" width="12.625" style="2" customWidth="1"/>
    <col min="13571" max="13571" width="2.625" style="2" customWidth="1"/>
    <col min="13572" max="13572" width="12.625" style="2" customWidth="1"/>
    <col min="13573" max="13573" width="2.625" style="2" customWidth="1"/>
    <col min="13574" max="13574" width="12.625" style="2" customWidth="1"/>
    <col min="13575" max="13575" width="2.625" style="2" customWidth="1"/>
    <col min="13576" max="13578" width="12.625" style="2" customWidth="1"/>
    <col min="13579" max="13825" width="9" style="2"/>
    <col min="13826" max="13826" width="12.625" style="2" customWidth="1"/>
    <col min="13827" max="13827" width="2.625" style="2" customWidth="1"/>
    <col min="13828" max="13828" width="12.625" style="2" customWidth="1"/>
    <col min="13829" max="13829" width="2.625" style="2" customWidth="1"/>
    <col min="13830" max="13830" width="12.625" style="2" customWidth="1"/>
    <col min="13831" max="13831" width="2.625" style="2" customWidth="1"/>
    <col min="13832" max="13834" width="12.625" style="2" customWidth="1"/>
    <col min="13835" max="14081" width="9" style="2"/>
    <col min="14082" max="14082" width="12.625" style="2" customWidth="1"/>
    <col min="14083" max="14083" width="2.625" style="2" customWidth="1"/>
    <col min="14084" max="14084" width="12.625" style="2" customWidth="1"/>
    <col min="14085" max="14085" width="2.625" style="2" customWidth="1"/>
    <col min="14086" max="14086" width="12.625" style="2" customWidth="1"/>
    <col min="14087" max="14087" width="2.625" style="2" customWidth="1"/>
    <col min="14088" max="14090" width="12.625" style="2" customWidth="1"/>
    <col min="14091" max="14337" width="9" style="2"/>
    <col min="14338" max="14338" width="12.625" style="2" customWidth="1"/>
    <col min="14339" max="14339" width="2.625" style="2" customWidth="1"/>
    <col min="14340" max="14340" width="12.625" style="2" customWidth="1"/>
    <col min="14341" max="14341" width="2.625" style="2" customWidth="1"/>
    <col min="14342" max="14342" width="12.625" style="2" customWidth="1"/>
    <col min="14343" max="14343" width="2.625" style="2" customWidth="1"/>
    <col min="14344" max="14346" width="12.625" style="2" customWidth="1"/>
    <col min="14347" max="14593" width="9" style="2"/>
    <col min="14594" max="14594" width="12.625" style="2" customWidth="1"/>
    <col min="14595" max="14595" width="2.625" style="2" customWidth="1"/>
    <col min="14596" max="14596" width="12.625" style="2" customWidth="1"/>
    <col min="14597" max="14597" width="2.625" style="2" customWidth="1"/>
    <col min="14598" max="14598" width="12.625" style="2" customWidth="1"/>
    <col min="14599" max="14599" width="2.625" style="2" customWidth="1"/>
    <col min="14600" max="14602" width="12.625" style="2" customWidth="1"/>
    <col min="14603" max="14849" width="9" style="2"/>
    <col min="14850" max="14850" width="12.625" style="2" customWidth="1"/>
    <col min="14851" max="14851" width="2.625" style="2" customWidth="1"/>
    <col min="14852" max="14852" width="12.625" style="2" customWidth="1"/>
    <col min="14853" max="14853" width="2.625" style="2" customWidth="1"/>
    <col min="14854" max="14854" width="12.625" style="2" customWidth="1"/>
    <col min="14855" max="14855" width="2.625" style="2" customWidth="1"/>
    <col min="14856" max="14858" width="12.625" style="2" customWidth="1"/>
    <col min="14859" max="15105" width="9" style="2"/>
    <col min="15106" max="15106" width="12.625" style="2" customWidth="1"/>
    <col min="15107" max="15107" width="2.625" style="2" customWidth="1"/>
    <col min="15108" max="15108" width="12.625" style="2" customWidth="1"/>
    <col min="15109" max="15109" width="2.625" style="2" customWidth="1"/>
    <col min="15110" max="15110" width="12.625" style="2" customWidth="1"/>
    <col min="15111" max="15111" width="2.625" style="2" customWidth="1"/>
    <col min="15112" max="15114" width="12.625" style="2" customWidth="1"/>
    <col min="15115" max="15361" width="9" style="2"/>
    <col min="15362" max="15362" width="12.625" style="2" customWidth="1"/>
    <col min="15363" max="15363" width="2.625" style="2" customWidth="1"/>
    <col min="15364" max="15364" width="12.625" style="2" customWidth="1"/>
    <col min="15365" max="15365" width="2.625" style="2" customWidth="1"/>
    <col min="15366" max="15366" width="12.625" style="2" customWidth="1"/>
    <col min="15367" max="15367" width="2.625" style="2" customWidth="1"/>
    <col min="15368" max="15370" width="12.625" style="2" customWidth="1"/>
    <col min="15371" max="15617" width="9" style="2"/>
    <col min="15618" max="15618" width="12.625" style="2" customWidth="1"/>
    <col min="15619" max="15619" width="2.625" style="2" customWidth="1"/>
    <col min="15620" max="15620" width="12.625" style="2" customWidth="1"/>
    <col min="15621" max="15621" width="2.625" style="2" customWidth="1"/>
    <col min="15622" max="15622" width="12.625" style="2" customWidth="1"/>
    <col min="15623" max="15623" width="2.625" style="2" customWidth="1"/>
    <col min="15624" max="15626" width="12.625" style="2" customWidth="1"/>
    <col min="15627" max="15873" width="9" style="2"/>
    <col min="15874" max="15874" width="12.625" style="2" customWidth="1"/>
    <col min="15875" max="15875" width="2.625" style="2" customWidth="1"/>
    <col min="15876" max="15876" width="12.625" style="2" customWidth="1"/>
    <col min="15877" max="15877" width="2.625" style="2" customWidth="1"/>
    <col min="15878" max="15878" width="12.625" style="2" customWidth="1"/>
    <col min="15879" max="15879" width="2.625" style="2" customWidth="1"/>
    <col min="15880" max="15882" width="12.625" style="2" customWidth="1"/>
    <col min="15883" max="16129" width="9" style="2"/>
    <col min="16130" max="16130" width="12.625" style="2" customWidth="1"/>
    <col min="16131" max="16131" width="2.625" style="2" customWidth="1"/>
    <col min="16132" max="16132" width="12.625" style="2" customWidth="1"/>
    <col min="16133" max="16133" width="2.625" style="2" customWidth="1"/>
    <col min="16134" max="16134" width="12.625" style="2" customWidth="1"/>
    <col min="16135" max="16135" width="2.625" style="2" customWidth="1"/>
    <col min="16136" max="16138" width="12.625" style="2" customWidth="1"/>
    <col min="16139" max="16384" width="9" style="2"/>
  </cols>
  <sheetData>
    <row r="1" spans="1:12" s="1" customFormat="1" ht="13.5">
      <c r="B1" s="440" t="s">
        <v>11</v>
      </c>
      <c r="C1" s="5"/>
      <c r="D1" s="5"/>
      <c r="E1" s="404" t="s">
        <v>12</v>
      </c>
      <c r="G1" s="406" t="s">
        <v>13</v>
      </c>
      <c r="H1" s="407"/>
      <c r="I1" s="7"/>
      <c r="J1" s="406" t="s">
        <v>14</v>
      </c>
      <c r="K1" s="407"/>
    </row>
    <row r="2" spans="1:12" s="1" customFormat="1" ht="13.5">
      <c r="B2" s="403"/>
      <c r="C2" s="5"/>
      <c r="D2" s="5"/>
      <c r="E2" s="405"/>
      <c r="G2" s="10" t="s">
        <v>15</v>
      </c>
      <c r="H2" s="11" t="s">
        <v>16</v>
      </c>
      <c r="I2" s="7"/>
      <c r="J2" s="10" t="s">
        <v>17</v>
      </c>
      <c r="K2" s="11" t="s">
        <v>18</v>
      </c>
    </row>
    <row r="3" spans="1:12" s="1" customFormat="1" ht="13.5">
      <c r="B3" s="4"/>
      <c r="C3" s="6"/>
      <c r="D3" s="6"/>
      <c r="E3" s="4"/>
      <c r="F3" s="7"/>
      <c r="G3" s="8"/>
      <c r="H3" s="9"/>
      <c r="I3" s="7"/>
      <c r="J3" s="8"/>
      <c r="K3" s="9"/>
      <c r="L3" s="7"/>
    </row>
    <row r="4" spans="1:12" ht="13.5">
      <c r="E4" s="3" t="s">
        <v>578</v>
      </c>
      <c r="G4" s="3" t="s">
        <v>577</v>
      </c>
      <c r="I4" s="408" t="s">
        <v>580</v>
      </c>
      <c r="J4" s="408"/>
      <c r="K4" s="408"/>
    </row>
    <row r="5" spans="1:12" ht="13.5">
      <c r="B5" s="387" t="s">
        <v>10</v>
      </c>
      <c r="E5" s="390" t="s">
        <v>5</v>
      </c>
      <c r="F5" s="391"/>
      <c r="G5" s="392" t="s">
        <v>581</v>
      </c>
      <c r="H5" s="391"/>
      <c r="I5" s="391"/>
      <c r="J5" s="391"/>
      <c r="K5" s="391"/>
    </row>
    <row r="6" spans="1:12" ht="13.5">
      <c r="B6" s="388"/>
      <c r="E6" s="390" t="s">
        <v>6</v>
      </c>
      <c r="F6" s="391"/>
      <c r="G6" s="393" t="s">
        <v>582</v>
      </c>
      <c r="H6" s="394"/>
      <c r="I6" s="394"/>
      <c r="J6" s="394"/>
      <c r="K6" s="395"/>
    </row>
    <row r="7" spans="1:12" ht="13.5">
      <c r="B7" s="388"/>
      <c r="E7" s="391"/>
      <c r="F7" s="391"/>
      <c r="G7" s="396"/>
      <c r="H7" s="397"/>
      <c r="I7" s="397"/>
      <c r="J7" s="397"/>
      <c r="K7" s="398"/>
    </row>
    <row r="8" spans="1:12" ht="13.5">
      <c r="B8" s="389"/>
      <c r="E8" s="391"/>
      <c r="F8" s="391"/>
      <c r="G8" s="396"/>
      <c r="H8" s="397"/>
      <c r="I8" s="397"/>
      <c r="J8" s="397"/>
      <c r="K8" s="398"/>
    </row>
    <row r="9" spans="1:12" ht="13.5">
      <c r="E9" s="391"/>
      <c r="F9" s="391"/>
      <c r="G9" s="399"/>
      <c r="H9" s="400"/>
      <c r="I9" s="400"/>
      <c r="J9" s="400"/>
      <c r="K9" s="401"/>
    </row>
    <row r="10" spans="1:12" ht="13.5">
      <c r="A10" s="139" t="s">
        <v>1033</v>
      </c>
    </row>
    <row r="11" spans="1:12" ht="13.5">
      <c r="A11" s="65" t="s">
        <v>833</v>
      </c>
      <c r="B11" s="427" t="s">
        <v>7</v>
      </c>
      <c r="C11" s="427"/>
      <c r="D11" s="67" t="s">
        <v>834</v>
      </c>
      <c r="E11" s="427" t="s">
        <v>8</v>
      </c>
      <c r="F11" s="427"/>
      <c r="G11" s="427"/>
      <c r="H11" s="427"/>
      <c r="I11" s="427"/>
      <c r="J11" s="427"/>
      <c r="K11" s="427"/>
    </row>
    <row r="12" spans="1:12" ht="24.95" customHeight="1">
      <c r="A12" s="66"/>
      <c r="B12" s="393" t="s">
        <v>583</v>
      </c>
      <c r="C12" s="428"/>
      <c r="D12" s="133"/>
      <c r="E12" s="381" t="s">
        <v>584</v>
      </c>
      <c r="F12" s="382"/>
      <c r="G12" s="382"/>
      <c r="H12" s="382"/>
      <c r="I12" s="382"/>
      <c r="J12" s="382"/>
      <c r="K12" s="383"/>
    </row>
    <row r="13" spans="1:12" ht="24.95" customHeight="1">
      <c r="A13" s="66"/>
      <c r="B13" s="429"/>
      <c r="C13" s="430"/>
      <c r="D13" s="134"/>
      <c r="E13" s="384" t="s">
        <v>585</v>
      </c>
      <c r="F13" s="385"/>
      <c r="G13" s="385"/>
      <c r="H13" s="385"/>
      <c r="I13" s="385"/>
      <c r="J13" s="385"/>
      <c r="K13" s="386"/>
    </row>
    <row r="14" spans="1:12" ht="24.95" customHeight="1">
      <c r="A14" s="66"/>
      <c r="B14" s="429"/>
      <c r="C14" s="430"/>
      <c r="D14" s="134"/>
      <c r="E14" s="384" t="s">
        <v>586</v>
      </c>
      <c r="F14" s="385"/>
      <c r="G14" s="385"/>
      <c r="H14" s="385"/>
      <c r="I14" s="385"/>
      <c r="J14" s="385"/>
      <c r="K14" s="386"/>
    </row>
    <row r="15" spans="1:12" ht="24.95" customHeight="1">
      <c r="A15" s="66"/>
      <c r="B15" s="429"/>
      <c r="C15" s="430"/>
      <c r="D15" s="134"/>
      <c r="E15" s="384" t="s">
        <v>587</v>
      </c>
      <c r="F15" s="385"/>
      <c r="G15" s="385"/>
      <c r="H15" s="385"/>
      <c r="I15" s="385"/>
      <c r="J15" s="385"/>
      <c r="K15" s="386"/>
    </row>
    <row r="16" spans="1:12" ht="24.95" customHeight="1">
      <c r="A16" s="66"/>
      <c r="B16" s="429"/>
      <c r="C16" s="430"/>
      <c r="D16" s="134"/>
      <c r="E16" s="384" t="s">
        <v>588</v>
      </c>
      <c r="F16" s="385"/>
      <c r="G16" s="385"/>
      <c r="H16" s="385"/>
      <c r="I16" s="385"/>
      <c r="J16" s="385"/>
      <c r="K16" s="386"/>
    </row>
    <row r="17" spans="1:11" ht="24.95" customHeight="1">
      <c r="A17" s="66"/>
      <c r="B17" s="431"/>
      <c r="C17" s="430"/>
      <c r="D17" s="134"/>
      <c r="E17" s="365"/>
      <c r="F17" s="366"/>
      <c r="G17" s="366"/>
      <c r="H17" s="366"/>
      <c r="I17" s="366"/>
      <c r="J17" s="366"/>
      <c r="K17" s="367"/>
    </row>
    <row r="18" spans="1:11" ht="24.95" customHeight="1">
      <c r="A18" s="66"/>
      <c r="B18" s="431"/>
      <c r="C18" s="430"/>
      <c r="D18" s="134"/>
      <c r="E18" s="362"/>
      <c r="F18" s="363"/>
      <c r="G18" s="363"/>
      <c r="H18" s="363"/>
      <c r="I18" s="363"/>
      <c r="J18" s="363"/>
      <c r="K18" s="364"/>
    </row>
    <row r="19" spans="1:11" ht="24.95" customHeight="1">
      <c r="A19" s="66"/>
      <c r="B19" s="431"/>
      <c r="C19" s="430"/>
      <c r="D19" s="134"/>
      <c r="E19" s="365"/>
      <c r="F19" s="366"/>
      <c r="G19" s="366"/>
      <c r="H19" s="366"/>
      <c r="I19" s="366"/>
      <c r="J19" s="366"/>
      <c r="K19" s="367"/>
    </row>
    <row r="20" spans="1:11" ht="24.95" customHeight="1">
      <c r="A20" s="66"/>
      <c r="B20" s="431"/>
      <c r="C20" s="430"/>
      <c r="D20" s="134"/>
      <c r="E20" s="368"/>
      <c r="F20" s="369"/>
      <c r="G20" s="369"/>
      <c r="H20" s="369"/>
      <c r="I20" s="369"/>
      <c r="J20" s="369"/>
      <c r="K20" s="370"/>
    </row>
    <row r="21" spans="1:11" ht="24.95" customHeight="1">
      <c r="A21" s="66"/>
      <c r="B21" s="393" t="s">
        <v>589</v>
      </c>
      <c r="C21" s="428"/>
      <c r="D21" s="133"/>
      <c r="E21" s="381" t="s">
        <v>590</v>
      </c>
      <c r="F21" s="382"/>
      <c r="G21" s="382"/>
      <c r="H21" s="382"/>
      <c r="I21" s="382"/>
      <c r="J21" s="382"/>
      <c r="K21" s="383"/>
    </row>
    <row r="22" spans="1:11" ht="24.95" customHeight="1">
      <c r="A22" s="66"/>
      <c r="B22" s="429"/>
      <c r="C22" s="430"/>
      <c r="D22" s="134"/>
      <c r="E22" s="384" t="s">
        <v>591</v>
      </c>
      <c r="F22" s="385"/>
      <c r="G22" s="385"/>
      <c r="H22" s="385"/>
      <c r="I22" s="385"/>
      <c r="J22" s="385"/>
      <c r="K22" s="386"/>
    </row>
    <row r="23" spans="1:11" ht="24.95" customHeight="1">
      <c r="A23" s="66"/>
      <c r="B23" s="429"/>
      <c r="C23" s="430"/>
      <c r="D23" s="134"/>
      <c r="E23" s="384" t="s">
        <v>592</v>
      </c>
      <c r="F23" s="385"/>
      <c r="G23" s="385"/>
      <c r="H23" s="385"/>
      <c r="I23" s="385"/>
      <c r="J23" s="385"/>
      <c r="K23" s="386"/>
    </row>
    <row r="24" spans="1:11" ht="24.95" customHeight="1">
      <c r="A24" s="66"/>
      <c r="B24" s="429"/>
      <c r="C24" s="430"/>
      <c r="D24" s="134"/>
      <c r="E24" s="434"/>
      <c r="F24" s="435"/>
      <c r="G24" s="435"/>
      <c r="H24" s="435"/>
      <c r="I24" s="435"/>
      <c r="J24" s="435"/>
      <c r="K24" s="436"/>
    </row>
    <row r="25" spans="1:11" ht="24.95" customHeight="1">
      <c r="A25" s="66"/>
      <c r="B25" s="429"/>
      <c r="C25" s="430"/>
      <c r="D25" s="134"/>
      <c r="E25" s="365"/>
      <c r="F25" s="366"/>
      <c r="G25" s="366"/>
      <c r="H25" s="366"/>
      <c r="I25" s="366"/>
      <c r="J25" s="366"/>
      <c r="K25" s="367"/>
    </row>
    <row r="26" spans="1:11" ht="24.95" customHeight="1">
      <c r="A26" s="66"/>
      <c r="B26" s="431"/>
      <c r="C26" s="430"/>
      <c r="D26" s="134"/>
      <c r="E26" s="365"/>
      <c r="F26" s="366"/>
      <c r="G26" s="366"/>
      <c r="H26" s="366"/>
      <c r="I26" s="366"/>
      <c r="J26" s="366"/>
      <c r="K26" s="367"/>
    </row>
    <row r="27" spans="1:11" ht="24.95" customHeight="1">
      <c r="A27" s="66"/>
      <c r="B27" s="431"/>
      <c r="C27" s="430"/>
      <c r="D27" s="134"/>
      <c r="E27" s="362"/>
      <c r="F27" s="363"/>
      <c r="G27" s="363"/>
      <c r="H27" s="363"/>
      <c r="I27" s="363"/>
      <c r="J27" s="363"/>
      <c r="K27" s="364"/>
    </row>
    <row r="28" spans="1:11" ht="24.95" customHeight="1">
      <c r="A28" s="66"/>
      <c r="B28" s="431"/>
      <c r="C28" s="430"/>
      <c r="D28" s="134"/>
      <c r="E28" s="365"/>
      <c r="F28" s="366"/>
      <c r="G28" s="366"/>
      <c r="H28" s="366"/>
      <c r="I28" s="366"/>
      <c r="J28" s="366"/>
      <c r="K28" s="367"/>
    </row>
    <row r="29" spans="1:11" ht="24.95" customHeight="1">
      <c r="A29" s="66"/>
      <c r="B29" s="432"/>
      <c r="C29" s="433"/>
      <c r="D29" s="135"/>
      <c r="E29" s="368"/>
      <c r="F29" s="369"/>
      <c r="G29" s="369"/>
      <c r="H29" s="369"/>
      <c r="I29" s="369"/>
      <c r="J29" s="369"/>
      <c r="K29" s="370"/>
    </row>
    <row r="30" spans="1:11" ht="24.95" customHeight="1">
      <c r="A30" s="66"/>
      <c r="B30" s="429" t="s">
        <v>593</v>
      </c>
      <c r="C30" s="430"/>
      <c r="D30" s="134"/>
      <c r="E30" s="381" t="s">
        <v>594</v>
      </c>
      <c r="F30" s="382"/>
      <c r="G30" s="382"/>
      <c r="H30" s="382"/>
      <c r="I30" s="382"/>
      <c r="J30" s="382"/>
      <c r="K30" s="383"/>
    </row>
    <row r="31" spans="1:11" ht="24.95" customHeight="1">
      <c r="A31" s="66"/>
      <c r="B31" s="429"/>
      <c r="C31" s="430"/>
      <c r="D31" s="134"/>
      <c r="E31" s="384" t="s">
        <v>595</v>
      </c>
      <c r="F31" s="385"/>
      <c r="G31" s="385"/>
      <c r="H31" s="385"/>
      <c r="I31" s="385"/>
      <c r="J31" s="385"/>
      <c r="K31" s="386"/>
    </row>
    <row r="32" spans="1:11" ht="24.95" customHeight="1">
      <c r="A32" s="66"/>
      <c r="B32" s="429"/>
      <c r="C32" s="430"/>
      <c r="D32" s="134"/>
      <c r="E32" s="365"/>
      <c r="F32" s="366"/>
      <c r="G32" s="366"/>
      <c r="H32" s="366"/>
      <c r="I32" s="366"/>
      <c r="J32" s="366"/>
      <c r="K32" s="367"/>
    </row>
    <row r="33" spans="1:11" ht="24.95" customHeight="1">
      <c r="A33" s="66"/>
      <c r="B33" s="429"/>
      <c r="C33" s="430"/>
      <c r="D33" s="134"/>
      <c r="E33" s="365"/>
      <c r="F33" s="366"/>
      <c r="G33" s="366"/>
      <c r="H33" s="366"/>
      <c r="I33" s="366"/>
      <c r="J33" s="366"/>
      <c r="K33" s="367"/>
    </row>
    <row r="34" spans="1:11" ht="24.95" customHeight="1">
      <c r="A34" s="66"/>
      <c r="B34" s="429"/>
      <c r="C34" s="430"/>
      <c r="D34" s="134"/>
      <c r="E34" s="365"/>
      <c r="F34" s="366"/>
      <c r="G34" s="366"/>
      <c r="H34" s="366"/>
      <c r="I34" s="366"/>
      <c r="J34" s="366"/>
      <c r="K34" s="367"/>
    </row>
    <row r="35" spans="1:11" ht="24.95" customHeight="1">
      <c r="A35" s="66"/>
      <c r="B35" s="431"/>
      <c r="C35" s="430"/>
      <c r="D35" s="134"/>
      <c r="E35" s="365"/>
      <c r="F35" s="366"/>
      <c r="G35" s="366"/>
      <c r="H35" s="366"/>
      <c r="I35" s="366"/>
      <c r="J35" s="366"/>
      <c r="K35" s="367"/>
    </row>
    <row r="36" spans="1:11" ht="24.95" customHeight="1">
      <c r="A36" s="66"/>
      <c r="B36" s="431"/>
      <c r="C36" s="430"/>
      <c r="D36" s="134"/>
      <c r="E36" s="362"/>
      <c r="F36" s="363"/>
      <c r="G36" s="363"/>
      <c r="H36" s="363"/>
      <c r="I36" s="363"/>
      <c r="J36" s="363"/>
      <c r="K36" s="364"/>
    </row>
    <row r="37" spans="1:11" ht="24.95" customHeight="1">
      <c r="A37" s="66"/>
      <c r="B37" s="431"/>
      <c r="C37" s="430"/>
      <c r="D37" s="134"/>
      <c r="E37" s="365"/>
      <c r="F37" s="366"/>
      <c r="G37" s="366"/>
      <c r="H37" s="366"/>
      <c r="I37" s="366"/>
      <c r="J37" s="366"/>
      <c r="K37" s="367"/>
    </row>
    <row r="38" spans="1:11" ht="24.95" customHeight="1">
      <c r="A38" s="66"/>
      <c r="B38" s="431"/>
      <c r="C38" s="430"/>
      <c r="D38" s="134"/>
      <c r="E38" s="368"/>
      <c r="F38" s="369"/>
      <c r="G38" s="369"/>
      <c r="H38" s="369"/>
      <c r="I38" s="369"/>
      <c r="J38" s="369"/>
      <c r="K38" s="370"/>
    </row>
    <row r="39" spans="1:11" ht="24.95" customHeight="1">
      <c r="A39" s="66"/>
      <c r="B39" s="393"/>
      <c r="C39" s="428"/>
      <c r="D39" s="136"/>
      <c r="E39" s="372"/>
      <c r="F39" s="373"/>
      <c r="G39" s="373"/>
      <c r="H39" s="373"/>
      <c r="I39" s="373"/>
      <c r="J39" s="373"/>
      <c r="K39" s="374"/>
    </row>
    <row r="40" spans="1:11" ht="24.95" customHeight="1">
      <c r="A40" s="66"/>
      <c r="B40" s="429"/>
      <c r="C40" s="430"/>
      <c r="D40" s="137"/>
      <c r="E40" s="365"/>
      <c r="F40" s="366"/>
      <c r="G40" s="366"/>
      <c r="H40" s="366"/>
      <c r="I40" s="366"/>
      <c r="J40" s="366"/>
      <c r="K40" s="367"/>
    </row>
    <row r="41" spans="1:11" ht="24.95" customHeight="1">
      <c r="A41" s="66"/>
      <c r="B41" s="429"/>
      <c r="C41" s="430"/>
      <c r="D41" s="137"/>
      <c r="E41" s="365"/>
      <c r="F41" s="366"/>
      <c r="G41" s="366"/>
      <c r="H41" s="366"/>
      <c r="I41" s="366"/>
      <c r="J41" s="366"/>
      <c r="K41" s="367"/>
    </row>
    <row r="42" spans="1:11" ht="24.95" customHeight="1">
      <c r="A42" s="66"/>
      <c r="B42" s="429"/>
      <c r="C42" s="430"/>
      <c r="D42" s="137"/>
      <c r="E42" s="365"/>
      <c r="F42" s="366"/>
      <c r="G42" s="366"/>
      <c r="H42" s="366"/>
      <c r="I42" s="366"/>
      <c r="J42" s="366"/>
      <c r="K42" s="367"/>
    </row>
    <row r="43" spans="1:11" ht="24.95" customHeight="1">
      <c r="A43" s="66"/>
      <c r="B43" s="429"/>
      <c r="C43" s="430"/>
      <c r="D43" s="137"/>
      <c r="E43" s="365"/>
      <c r="F43" s="366"/>
      <c r="G43" s="366"/>
      <c r="H43" s="366"/>
      <c r="I43" s="366"/>
      <c r="J43" s="366"/>
      <c r="K43" s="367"/>
    </row>
    <row r="44" spans="1:11" ht="24.95" customHeight="1">
      <c r="A44" s="66"/>
      <c r="B44" s="431"/>
      <c r="C44" s="430"/>
      <c r="D44" s="137"/>
      <c r="E44" s="365"/>
      <c r="F44" s="366"/>
      <c r="G44" s="366"/>
      <c r="H44" s="366"/>
      <c r="I44" s="366"/>
      <c r="J44" s="366"/>
      <c r="K44" s="367"/>
    </row>
    <row r="45" spans="1:11" ht="24.95" customHeight="1">
      <c r="A45" s="66"/>
      <c r="B45" s="431"/>
      <c r="C45" s="430"/>
      <c r="D45" s="137"/>
      <c r="E45" s="362"/>
      <c r="F45" s="363"/>
      <c r="G45" s="363"/>
      <c r="H45" s="363"/>
      <c r="I45" s="363"/>
      <c r="J45" s="363"/>
      <c r="K45" s="364"/>
    </row>
    <row r="46" spans="1:11" ht="24.95" customHeight="1">
      <c r="A46" s="66"/>
      <c r="B46" s="431"/>
      <c r="C46" s="430"/>
      <c r="D46" s="137"/>
      <c r="E46" s="365"/>
      <c r="F46" s="366"/>
      <c r="G46" s="366"/>
      <c r="H46" s="366"/>
      <c r="I46" s="366"/>
      <c r="J46" s="366"/>
      <c r="K46" s="367"/>
    </row>
    <row r="47" spans="1:11" ht="24.95" customHeight="1">
      <c r="A47" s="66"/>
      <c r="B47" s="432"/>
      <c r="C47" s="433"/>
      <c r="D47" s="138"/>
      <c r="E47" s="368"/>
      <c r="F47" s="369"/>
      <c r="G47" s="369"/>
      <c r="H47" s="369"/>
      <c r="I47" s="369"/>
      <c r="J47" s="369"/>
      <c r="K47" s="370"/>
    </row>
    <row r="48" spans="1:11" ht="13.5"/>
    <row r="49" spans="2:11" ht="13.5">
      <c r="B49" s="2" t="s">
        <v>9</v>
      </c>
    </row>
    <row r="50" spans="2:11" ht="13.5">
      <c r="B50" s="409" t="s">
        <v>596</v>
      </c>
      <c r="C50" s="410"/>
      <c r="D50" s="410"/>
      <c r="E50" s="410"/>
      <c r="F50" s="410"/>
      <c r="G50" s="411"/>
      <c r="H50" s="409" t="s">
        <v>597</v>
      </c>
      <c r="I50" s="410"/>
      <c r="J50" s="410"/>
      <c r="K50" s="411"/>
    </row>
    <row r="51" spans="2:11" ht="13.5">
      <c r="B51" s="412"/>
      <c r="C51" s="413"/>
      <c r="D51" s="413"/>
      <c r="E51" s="413"/>
      <c r="F51" s="413"/>
      <c r="G51" s="414"/>
      <c r="H51" s="412"/>
      <c r="I51" s="413"/>
      <c r="J51" s="413"/>
      <c r="K51" s="414"/>
    </row>
    <row r="52" spans="2:11" ht="13.5">
      <c r="B52" s="412"/>
      <c r="C52" s="413"/>
      <c r="D52" s="413"/>
      <c r="E52" s="413"/>
      <c r="F52" s="413"/>
      <c r="G52" s="414"/>
      <c r="H52" s="412"/>
      <c r="I52" s="413"/>
      <c r="J52" s="413"/>
      <c r="K52" s="414"/>
    </row>
    <row r="53" spans="2:11" ht="13.5">
      <c r="B53" s="412"/>
      <c r="C53" s="413"/>
      <c r="D53" s="413"/>
      <c r="E53" s="413"/>
      <c r="F53" s="413"/>
      <c r="G53" s="414"/>
      <c r="H53" s="412"/>
      <c r="I53" s="413"/>
      <c r="J53" s="413"/>
      <c r="K53" s="414"/>
    </row>
    <row r="54" spans="2:11" ht="13.5">
      <c r="B54" s="412"/>
      <c r="C54" s="413"/>
      <c r="D54" s="413"/>
      <c r="E54" s="413"/>
      <c r="F54" s="413"/>
      <c r="G54" s="414"/>
      <c r="H54" s="412"/>
      <c r="I54" s="413"/>
      <c r="J54" s="413"/>
      <c r="K54" s="414"/>
    </row>
    <row r="55" spans="2:11" ht="13.5">
      <c r="B55" s="412"/>
      <c r="C55" s="413"/>
      <c r="D55" s="413"/>
      <c r="E55" s="413"/>
      <c r="F55" s="413"/>
      <c r="G55" s="414"/>
      <c r="H55" s="412"/>
      <c r="I55" s="413"/>
      <c r="J55" s="413"/>
      <c r="K55" s="414"/>
    </row>
    <row r="56" spans="2:11" ht="13.5">
      <c r="B56" s="412"/>
      <c r="C56" s="413"/>
      <c r="D56" s="413"/>
      <c r="E56" s="413"/>
      <c r="F56" s="413"/>
      <c r="G56" s="414"/>
      <c r="H56" s="412"/>
      <c r="I56" s="413"/>
      <c r="J56" s="413"/>
      <c r="K56" s="414"/>
    </row>
    <row r="57" spans="2:11" ht="13.5">
      <c r="B57" s="412"/>
      <c r="C57" s="413"/>
      <c r="D57" s="413"/>
      <c r="E57" s="413"/>
      <c r="F57" s="413"/>
      <c r="G57" s="414"/>
      <c r="H57" s="412"/>
      <c r="I57" s="413"/>
      <c r="J57" s="413"/>
      <c r="K57" s="414"/>
    </row>
    <row r="58" spans="2:11" ht="13.5">
      <c r="B58" s="412"/>
      <c r="C58" s="413"/>
      <c r="D58" s="413"/>
      <c r="E58" s="413"/>
      <c r="F58" s="413"/>
      <c r="G58" s="414"/>
      <c r="H58" s="412"/>
      <c r="I58" s="413"/>
      <c r="J58" s="413"/>
      <c r="K58" s="414"/>
    </row>
    <row r="59" spans="2:11" ht="13.5">
      <c r="B59" s="412"/>
      <c r="C59" s="413"/>
      <c r="D59" s="413"/>
      <c r="E59" s="413"/>
      <c r="F59" s="413"/>
      <c r="G59" s="414"/>
      <c r="H59" s="412"/>
      <c r="I59" s="413"/>
      <c r="J59" s="413"/>
      <c r="K59" s="414"/>
    </row>
    <row r="60" spans="2:11" ht="13.5">
      <c r="B60" s="412"/>
      <c r="C60" s="413"/>
      <c r="D60" s="413"/>
      <c r="E60" s="413"/>
      <c r="F60" s="413"/>
      <c r="G60" s="414"/>
      <c r="H60" s="412"/>
      <c r="I60" s="413"/>
      <c r="J60" s="413"/>
      <c r="K60" s="414"/>
    </row>
    <row r="61" spans="2:11" ht="13.5">
      <c r="B61" s="412"/>
      <c r="C61" s="413"/>
      <c r="D61" s="413"/>
      <c r="E61" s="413"/>
      <c r="F61" s="413"/>
      <c r="G61" s="414"/>
      <c r="H61" s="412"/>
      <c r="I61" s="413"/>
      <c r="J61" s="413"/>
      <c r="K61" s="414"/>
    </row>
    <row r="62" spans="2:11" ht="13.5">
      <c r="B62" s="415"/>
      <c r="C62" s="416"/>
      <c r="D62" s="416"/>
      <c r="E62" s="416"/>
      <c r="F62" s="416"/>
      <c r="G62" s="417"/>
      <c r="H62" s="421"/>
      <c r="I62" s="422"/>
      <c r="J62" s="422"/>
      <c r="K62" s="423"/>
    </row>
    <row r="63" spans="2:11" ht="13.5">
      <c r="B63" s="415"/>
      <c r="C63" s="416"/>
      <c r="D63" s="416"/>
      <c r="E63" s="416"/>
      <c r="F63" s="416"/>
      <c r="G63" s="417"/>
      <c r="H63" s="421"/>
      <c r="I63" s="422"/>
      <c r="J63" s="422"/>
      <c r="K63" s="423"/>
    </row>
    <row r="64" spans="2:11" ht="13.5">
      <c r="B64" s="415"/>
      <c r="C64" s="416"/>
      <c r="D64" s="416"/>
      <c r="E64" s="416"/>
      <c r="F64" s="416"/>
      <c r="G64" s="417"/>
      <c r="H64" s="421"/>
      <c r="I64" s="422"/>
      <c r="J64" s="422"/>
      <c r="K64" s="423"/>
    </row>
    <row r="65" spans="2:11" ht="13.5">
      <c r="B65" s="415"/>
      <c r="C65" s="416"/>
      <c r="D65" s="416"/>
      <c r="E65" s="416"/>
      <c r="F65" s="416"/>
      <c r="G65" s="417"/>
      <c r="H65" s="421"/>
      <c r="I65" s="422"/>
      <c r="J65" s="422"/>
      <c r="K65" s="423"/>
    </row>
    <row r="66" spans="2:11" ht="13.5">
      <c r="B66" s="415"/>
      <c r="C66" s="416"/>
      <c r="D66" s="416"/>
      <c r="E66" s="416"/>
      <c r="F66" s="416"/>
      <c r="G66" s="417"/>
      <c r="H66" s="421"/>
      <c r="I66" s="422"/>
      <c r="J66" s="422"/>
      <c r="K66" s="423"/>
    </row>
    <row r="67" spans="2:11" ht="13.5">
      <c r="B67" s="415"/>
      <c r="C67" s="416"/>
      <c r="D67" s="416"/>
      <c r="E67" s="416"/>
      <c r="F67" s="416"/>
      <c r="G67" s="417"/>
      <c r="H67" s="421"/>
      <c r="I67" s="422"/>
      <c r="J67" s="422"/>
      <c r="K67" s="423"/>
    </row>
    <row r="68" spans="2:11" ht="13.5">
      <c r="B68" s="415"/>
      <c r="C68" s="416"/>
      <c r="D68" s="416"/>
      <c r="E68" s="416"/>
      <c r="F68" s="416"/>
      <c r="G68" s="417"/>
      <c r="H68" s="421"/>
      <c r="I68" s="422"/>
      <c r="J68" s="422"/>
      <c r="K68" s="423"/>
    </row>
    <row r="69" spans="2:11" ht="13.5">
      <c r="B69" s="415"/>
      <c r="C69" s="416"/>
      <c r="D69" s="416"/>
      <c r="E69" s="416"/>
      <c r="F69" s="416"/>
      <c r="G69" s="417"/>
      <c r="H69" s="421"/>
      <c r="I69" s="422"/>
      <c r="J69" s="422"/>
      <c r="K69" s="423"/>
    </row>
    <row r="70" spans="2:11" ht="20.100000000000001" customHeight="1">
      <c r="B70" s="418"/>
      <c r="C70" s="419"/>
      <c r="D70" s="419"/>
      <c r="E70" s="419"/>
      <c r="F70" s="419"/>
      <c r="G70" s="420"/>
      <c r="H70" s="424"/>
      <c r="I70" s="425"/>
      <c r="J70" s="425"/>
      <c r="K70" s="426"/>
    </row>
  </sheetData>
  <mergeCells count="54">
    <mergeCell ref="B5:B8"/>
    <mergeCell ref="E5:F5"/>
    <mergeCell ref="G5:K5"/>
    <mergeCell ref="E6:F9"/>
    <mergeCell ref="G6:K9"/>
    <mergeCell ref="B1:B2"/>
    <mergeCell ref="E1:E2"/>
    <mergeCell ref="G1:H1"/>
    <mergeCell ref="J1:K1"/>
    <mergeCell ref="I4:K4"/>
    <mergeCell ref="B50:G70"/>
    <mergeCell ref="H50:K70"/>
    <mergeCell ref="B11:C11"/>
    <mergeCell ref="E11:K11"/>
    <mergeCell ref="B12:C20"/>
    <mergeCell ref="B21:C29"/>
    <mergeCell ref="B30:C38"/>
    <mergeCell ref="B39:C47"/>
    <mergeCell ref="E12:K12"/>
    <mergeCell ref="E13:K13"/>
    <mergeCell ref="E14:K14"/>
    <mergeCell ref="E15:K15"/>
    <mergeCell ref="E16:K16"/>
    <mergeCell ref="E17:K17"/>
    <mergeCell ref="E18:K18"/>
    <mergeCell ref="E19:K19"/>
    <mergeCell ref="E20:K20"/>
    <mergeCell ref="E21:K21"/>
    <mergeCell ref="E22:K22"/>
    <mergeCell ref="E23:K23"/>
    <mergeCell ref="E24:K24"/>
    <mergeCell ref="E25:K25"/>
    <mergeCell ref="E26:K26"/>
    <mergeCell ref="E27:K27"/>
    <mergeCell ref="E28:K28"/>
    <mergeCell ref="E29:K29"/>
    <mergeCell ref="E30:K30"/>
    <mergeCell ref="E31:K31"/>
    <mergeCell ref="E32:K32"/>
    <mergeCell ref="E33:K33"/>
    <mergeCell ref="E34:K34"/>
    <mergeCell ref="E35:K35"/>
    <mergeCell ref="E36:K36"/>
    <mergeCell ref="E37:K37"/>
    <mergeCell ref="E38:K38"/>
    <mergeCell ref="E39:K39"/>
    <mergeCell ref="E45:K45"/>
    <mergeCell ref="E46:K46"/>
    <mergeCell ref="E47:K47"/>
    <mergeCell ref="E40:K40"/>
    <mergeCell ref="E41:K41"/>
    <mergeCell ref="E42:K42"/>
    <mergeCell ref="E43:K43"/>
    <mergeCell ref="E44:K44"/>
  </mergeCells>
  <phoneticPr fontId="1"/>
  <hyperlinks>
    <hyperlink ref="I4:K4" location="データ一覧表!A54" tooltip="ﾃﾞｰﾀ一覧表のシートへ戻る" display="ユニット番号　01S534L11"/>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rgb="FF0000CC"/>
  </sheetPr>
  <dimension ref="A1:L70"/>
  <sheetViews>
    <sheetView workbookViewId="0">
      <selection activeCell="I4" sqref="I4:K4"/>
    </sheetView>
  </sheetViews>
  <sheetFormatPr defaultRowHeight="20.100000000000001" customHeight="1"/>
  <cols>
    <col min="1" max="1" width="10.625" style="2" customWidth="1"/>
    <col min="2" max="2" width="17.25" style="2" customWidth="1"/>
    <col min="3" max="3" width="2.625" style="2" customWidth="1"/>
    <col min="4" max="4" width="3.625" style="2" customWidth="1"/>
    <col min="5" max="5" width="17.25" style="2" customWidth="1"/>
    <col min="6" max="6" width="2.625" style="2" customWidth="1"/>
    <col min="7" max="8" width="14.375" style="2" customWidth="1"/>
    <col min="9" max="9" width="3.625" style="2" customWidth="1"/>
    <col min="10" max="11" width="14.125" style="2" customWidth="1"/>
    <col min="12" max="12" width="3.25" style="2" customWidth="1"/>
    <col min="13" max="257" width="9" style="2"/>
    <col min="258" max="258" width="12.625" style="2" customWidth="1"/>
    <col min="259" max="259" width="2.625" style="2" customWidth="1"/>
    <col min="260" max="260" width="12.625" style="2" customWidth="1"/>
    <col min="261" max="261" width="2.625" style="2" customWidth="1"/>
    <col min="262" max="262" width="12.625" style="2" customWidth="1"/>
    <col min="263" max="263" width="2.625" style="2" customWidth="1"/>
    <col min="264" max="266" width="12.625" style="2" customWidth="1"/>
    <col min="267" max="513" width="9" style="2"/>
    <col min="514" max="514" width="12.625" style="2" customWidth="1"/>
    <col min="515" max="515" width="2.625" style="2" customWidth="1"/>
    <col min="516" max="516" width="12.625" style="2" customWidth="1"/>
    <col min="517" max="517" width="2.625" style="2" customWidth="1"/>
    <col min="518" max="518" width="12.625" style="2" customWidth="1"/>
    <col min="519" max="519" width="2.625" style="2" customWidth="1"/>
    <col min="520" max="522" width="12.625" style="2" customWidth="1"/>
    <col min="523" max="769" width="9" style="2"/>
    <col min="770" max="770" width="12.625" style="2" customWidth="1"/>
    <col min="771" max="771" width="2.625" style="2" customWidth="1"/>
    <col min="772" max="772" width="12.625" style="2" customWidth="1"/>
    <col min="773" max="773" width="2.625" style="2" customWidth="1"/>
    <col min="774" max="774" width="12.625" style="2" customWidth="1"/>
    <col min="775" max="775" width="2.625" style="2" customWidth="1"/>
    <col min="776" max="778" width="12.625" style="2" customWidth="1"/>
    <col min="779" max="1025" width="9" style="2"/>
    <col min="1026" max="1026" width="12.625" style="2" customWidth="1"/>
    <col min="1027" max="1027" width="2.625" style="2" customWidth="1"/>
    <col min="1028" max="1028" width="12.625" style="2" customWidth="1"/>
    <col min="1029" max="1029" width="2.625" style="2" customWidth="1"/>
    <col min="1030" max="1030" width="12.625" style="2" customWidth="1"/>
    <col min="1031" max="1031" width="2.625" style="2" customWidth="1"/>
    <col min="1032" max="1034" width="12.625" style="2" customWidth="1"/>
    <col min="1035" max="1281" width="9" style="2"/>
    <col min="1282" max="1282" width="12.625" style="2" customWidth="1"/>
    <col min="1283" max="1283" width="2.625" style="2" customWidth="1"/>
    <col min="1284" max="1284" width="12.625" style="2" customWidth="1"/>
    <col min="1285" max="1285" width="2.625" style="2" customWidth="1"/>
    <col min="1286" max="1286" width="12.625" style="2" customWidth="1"/>
    <col min="1287" max="1287" width="2.625" style="2" customWidth="1"/>
    <col min="1288" max="1290" width="12.625" style="2" customWidth="1"/>
    <col min="1291" max="1537" width="9" style="2"/>
    <col min="1538" max="1538" width="12.625" style="2" customWidth="1"/>
    <col min="1539" max="1539" width="2.625" style="2" customWidth="1"/>
    <col min="1540" max="1540" width="12.625" style="2" customWidth="1"/>
    <col min="1541" max="1541" width="2.625" style="2" customWidth="1"/>
    <col min="1542" max="1542" width="12.625" style="2" customWidth="1"/>
    <col min="1543" max="1543" width="2.625" style="2" customWidth="1"/>
    <col min="1544" max="1546" width="12.625" style="2" customWidth="1"/>
    <col min="1547" max="1793" width="9" style="2"/>
    <col min="1794" max="1794" width="12.625" style="2" customWidth="1"/>
    <col min="1795" max="1795" width="2.625" style="2" customWidth="1"/>
    <col min="1796" max="1796" width="12.625" style="2" customWidth="1"/>
    <col min="1797" max="1797" width="2.625" style="2" customWidth="1"/>
    <col min="1798" max="1798" width="12.625" style="2" customWidth="1"/>
    <col min="1799" max="1799" width="2.625" style="2" customWidth="1"/>
    <col min="1800" max="1802" width="12.625" style="2" customWidth="1"/>
    <col min="1803" max="2049" width="9" style="2"/>
    <col min="2050" max="2050" width="12.625" style="2" customWidth="1"/>
    <col min="2051" max="2051" width="2.625" style="2" customWidth="1"/>
    <col min="2052" max="2052" width="12.625" style="2" customWidth="1"/>
    <col min="2053" max="2053" width="2.625" style="2" customWidth="1"/>
    <col min="2054" max="2054" width="12.625" style="2" customWidth="1"/>
    <col min="2055" max="2055" width="2.625" style="2" customWidth="1"/>
    <col min="2056" max="2058" width="12.625" style="2" customWidth="1"/>
    <col min="2059" max="2305" width="9" style="2"/>
    <col min="2306" max="2306" width="12.625" style="2" customWidth="1"/>
    <col min="2307" max="2307" width="2.625" style="2" customWidth="1"/>
    <col min="2308" max="2308" width="12.625" style="2" customWidth="1"/>
    <col min="2309" max="2309" width="2.625" style="2" customWidth="1"/>
    <col min="2310" max="2310" width="12.625" style="2" customWidth="1"/>
    <col min="2311" max="2311" width="2.625" style="2" customWidth="1"/>
    <col min="2312" max="2314" width="12.625" style="2" customWidth="1"/>
    <col min="2315" max="2561" width="9" style="2"/>
    <col min="2562" max="2562" width="12.625" style="2" customWidth="1"/>
    <col min="2563" max="2563" width="2.625" style="2" customWidth="1"/>
    <col min="2564" max="2564" width="12.625" style="2" customWidth="1"/>
    <col min="2565" max="2565" width="2.625" style="2" customWidth="1"/>
    <col min="2566" max="2566" width="12.625" style="2" customWidth="1"/>
    <col min="2567" max="2567" width="2.625" style="2" customWidth="1"/>
    <col min="2568" max="2570" width="12.625" style="2" customWidth="1"/>
    <col min="2571" max="2817" width="9" style="2"/>
    <col min="2818" max="2818" width="12.625" style="2" customWidth="1"/>
    <col min="2819" max="2819" width="2.625" style="2" customWidth="1"/>
    <col min="2820" max="2820" width="12.625" style="2" customWidth="1"/>
    <col min="2821" max="2821" width="2.625" style="2" customWidth="1"/>
    <col min="2822" max="2822" width="12.625" style="2" customWidth="1"/>
    <col min="2823" max="2823" width="2.625" style="2" customWidth="1"/>
    <col min="2824" max="2826" width="12.625" style="2" customWidth="1"/>
    <col min="2827" max="3073" width="9" style="2"/>
    <col min="3074" max="3074" width="12.625" style="2" customWidth="1"/>
    <col min="3075" max="3075" width="2.625" style="2" customWidth="1"/>
    <col min="3076" max="3076" width="12.625" style="2" customWidth="1"/>
    <col min="3077" max="3077" width="2.625" style="2" customWidth="1"/>
    <col min="3078" max="3078" width="12.625" style="2" customWidth="1"/>
    <col min="3079" max="3079" width="2.625" style="2" customWidth="1"/>
    <col min="3080" max="3082" width="12.625" style="2" customWidth="1"/>
    <col min="3083" max="3329" width="9" style="2"/>
    <col min="3330" max="3330" width="12.625" style="2" customWidth="1"/>
    <col min="3331" max="3331" width="2.625" style="2" customWidth="1"/>
    <col min="3332" max="3332" width="12.625" style="2" customWidth="1"/>
    <col min="3333" max="3333" width="2.625" style="2" customWidth="1"/>
    <col min="3334" max="3334" width="12.625" style="2" customWidth="1"/>
    <col min="3335" max="3335" width="2.625" style="2" customWidth="1"/>
    <col min="3336" max="3338" width="12.625" style="2" customWidth="1"/>
    <col min="3339" max="3585" width="9" style="2"/>
    <col min="3586" max="3586" width="12.625" style="2" customWidth="1"/>
    <col min="3587" max="3587" width="2.625" style="2" customWidth="1"/>
    <col min="3588" max="3588" width="12.625" style="2" customWidth="1"/>
    <col min="3589" max="3589" width="2.625" style="2" customWidth="1"/>
    <col min="3590" max="3590" width="12.625" style="2" customWidth="1"/>
    <col min="3591" max="3591" width="2.625" style="2" customWidth="1"/>
    <col min="3592" max="3594" width="12.625" style="2" customWidth="1"/>
    <col min="3595" max="3841" width="9" style="2"/>
    <col min="3842" max="3842" width="12.625" style="2" customWidth="1"/>
    <col min="3843" max="3843" width="2.625" style="2" customWidth="1"/>
    <col min="3844" max="3844" width="12.625" style="2" customWidth="1"/>
    <col min="3845" max="3845" width="2.625" style="2" customWidth="1"/>
    <col min="3846" max="3846" width="12.625" style="2" customWidth="1"/>
    <col min="3847" max="3847" width="2.625" style="2" customWidth="1"/>
    <col min="3848" max="3850" width="12.625" style="2" customWidth="1"/>
    <col min="3851" max="4097" width="9" style="2"/>
    <col min="4098" max="4098" width="12.625" style="2" customWidth="1"/>
    <col min="4099" max="4099" width="2.625" style="2" customWidth="1"/>
    <col min="4100" max="4100" width="12.625" style="2" customWidth="1"/>
    <col min="4101" max="4101" width="2.625" style="2" customWidth="1"/>
    <col min="4102" max="4102" width="12.625" style="2" customWidth="1"/>
    <col min="4103" max="4103" width="2.625" style="2" customWidth="1"/>
    <col min="4104" max="4106" width="12.625" style="2" customWidth="1"/>
    <col min="4107" max="4353" width="9" style="2"/>
    <col min="4354" max="4354" width="12.625" style="2" customWidth="1"/>
    <col min="4355" max="4355" width="2.625" style="2" customWidth="1"/>
    <col min="4356" max="4356" width="12.625" style="2" customWidth="1"/>
    <col min="4357" max="4357" width="2.625" style="2" customWidth="1"/>
    <col min="4358" max="4358" width="12.625" style="2" customWidth="1"/>
    <col min="4359" max="4359" width="2.625" style="2" customWidth="1"/>
    <col min="4360" max="4362" width="12.625" style="2" customWidth="1"/>
    <col min="4363" max="4609" width="9" style="2"/>
    <col min="4610" max="4610" width="12.625" style="2" customWidth="1"/>
    <col min="4611" max="4611" width="2.625" style="2" customWidth="1"/>
    <col min="4612" max="4612" width="12.625" style="2" customWidth="1"/>
    <col min="4613" max="4613" width="2.625" style="2" customWidth="1"/>
    <col min="4614" max="4614" width="12.625" style="2" customWidth="1"/>
    <col min="4615" max="4615" width="2.625" style="2" customWidth="1"/>
    <col min="4616" max="4618" width="12.625" style="2" customWidth="1"/>
    <col min="4619" max="4865" width="9" style="2"/>
    <col min="4866" max="4866" width="12.625" style="2" customWidth="1"/>
    <col min="4867" max="4867" width="2.625" style="2" customWidth="1"/>
    <col min="4868" max="4868" width="12.625" style="2" customWidth="1"/>
    <col min="4869" max="4869" width="2.625" style="2" customWidth="1"/>
    <col min="4870" max="4870" width="12.625" style="2" customWidth="1"/>
    <col min="4871" max="4871" width="2.625" style="2" customWidth="1"/>
    <col min="4872" max="4874" width="12.625" style="2" customWidth="1"/>
    <col min="4875" max="5121" width="9" style="2"/>
    <col min="5122" max="5122" width="12.625" style="2" customWidth="1"/>
    <col min="5123" max="5123" width="2.625" style="2" customWidth="1"/>
    <col min="5124" max="5124" width="12.625" style="2" customWidth="1"/>
    <col min="5125" max="5125" width="2.625" style="2" customWidth="1"/>
    <col min="5126" max="5126" width="12.625" style="2" customWidth="1"/>
    <col min="5127" max="5127" width="2.625" style="2" customWidth="1"/>
    <col min="5128" max="5130" width="12.625" style="2" customWidth="1"/>
    <col min="5131" max="5377" width="9" style="2"/>
    <col min="5378" max="5378" width="12.625" style="2" customWidth="1"/>
    <col min="5379" max="5379" width="2.625" style="2" customWidth="1"/>
    <col min="5380" max="5380" width="12.625" style="2" customWidth="1"/>
    <col min="5381" max="5381" width="2.625" style="2" customWidth="1"/>
    <col min="5382" max="5382" width="12.625" style="2" customWidth="1"/>
    <col min="5383" max="5383" width="2.625" style="2" customWidth="1"/>
    <col min="5384" max="5386" width="12.625" style="2" customWidth="1"/>
    <col min="5387" max="5633" width="9" style="2"/>
    <col min="5634" max="5634" width="12.625" style="2" customWidth="1"/>
    <col min="5635" max="5635" width="2.625" style="2" customWidth="1"/>
    <col min="5636" max="5636" width="12.625" style="2" customWidth="1"/>
    <col min="5637" max="5637" width="2.625" style="2" customWidth="1"/>
    <col min="5638" max="5638" width="12.625" style="2" customWidth="1"/>
    <col min="5639" max="5639" width="2.625" style="2" customWidth="1"/>
    <col min="5640" max="5642" width="12.625" style="2" customWidth="1"/>
    <col min="5643" max="5889" width="9" style="2"/>
    <col min="5890" max="5890" width="12.625" style="2" customWidth="1"/>
    <col min="5891" max="5891" width="2.625" style="2" customWidth="1"/>
    <col min="5892" max="5892" width="12.625" style="2" customWidth="1"/>
    <col min="5893" max="5893" width="2.625" style="2" customWidth="1"/>
    <col min="5894" max="5894" width="12.625" style="2" customWidth="1"/>
    <col min="5895" max="5895" width="2.625" style="2" customWidth="1"/>
    <col min="5896" max="5898" width="12.625" style="2" customWidth="1"/>
    <col min="5899" max="6145" width="9" style="2"/>
    <col min="6146" max="6146" width="12.625" style="2" customWidth="1"/>
    <col min="6147" max="6147" width="2.625" style="2" customWidth="1"/>
    <col min="6148" max="6148" width="12.625" style="2" customWidth="1"/>
    <col min="6149" max="6149" width="2.625" style="2" customWidth="1"/>
    <col min="6150" max="6150" width="12.625" style="2" customWidth="1"/>
    <col min="6151" max="6151" width="2.625" style="2" customWidth="1"/>
    <col min="6152" max="6154" width="12.625" style="2" customWidth="1"/>
    <col min="6155" max="6401" width="9" style="2"/>
    <col min="6402" max="6402" width="12.625" style="2" customWidth="1"/>
    <col min="6403" max="6403" width="2.625" style="2" customWidth="1"/>
    <col min="6404" max="6404" width="12.625" style="2" customWidth="1"/>
    <col min="6405" max="6405" width="2.625" style="2" customWidth="1"/>
    <col min="6406" max="6406" width="12.625" style="2" customWidth="1"/>
    <col min="6407" max="6407" width="2.625" style="2" customWidth="1"/>
    <col min="6408" max="6410" width="12.625" style="2" customWidth="1"/>
    <col min="6411" max="6657" width="9" style="2"/>
    <col min="6658" max="6658" width="12.625" style="2" customWidth="1"/>
    <col min="6659" max="6659" width="2.625" style="2" customWidth="1"/>
    <col min="6660" max="6660" width="12.625" style="2" customWidth="1"/>
    <col min="6661" max="6661" width="2.625" style="2" customWidth="1"/>
    <col min="6662" max="6662" width="12.625" style="2" customWidth="1"/>
    <col min="6663" max="6663" width="2.625" style="2" customWidth="1"/>
    <col min="6664" max="6666" width="12.625" style="2" customWidth="1"/>
    <col min="6667" max="6913" width="9" style="2"/>
    <col min="6914" max="6914" width="12.625" style="2" customWidth="1"/>
    <col min="6915" max="6915" width="2.625" style="2" customWidth="1"/>
    <col min="6916" max="6916" width="12.625" style="2" customWidth="1"/>
    <col min="6917" max="6917" width="2.625" style="2" customWidth="1"/>
    <col min="6918" max="6918" width="12.625" style="2" customWidth="1"/>
    <col min="6919" max="6919" width="2.625" style="2" customWidth="1"/>
    <col min="6920" max="6922" width="12.625" style="2" customWidth="1"/>
    <col min="6923" max="7169" width="9" style="2"/>
    <col min="7170" max="7170" width="12.625" style="2" customWidth="1"/>
    <col min="7171" max="7171" width="2.625" style="2" customWidth="1"/>
    <col min="7172" max="7172" width="12.625" style="2" customWidth="1"/>
    <col min="7173" max="7173" width="2.625" style="2" customWidth="1"/>
    <col min="7174" max="7174" width="12.625" style="2" customWidth="1"/>
    <col min="7175" max="7175" width="2.625" style="2" customWidth="1"/>
    <col min="7176" max="7178" width="12.625" style="2" customWidth="1"/>
    <col min="7179" max="7425" width="9" style="2"/>
    <col min="7426" max="7426" width="12.625" style="2" customWidth="1"/>
    <col min="7427" max="7427" width="2.625" style="2" customWidth="1"/>
    <col min="7428" max="7428" width="12.625" style="2" customWidth="1"/>
    <col min="7429" max="7429" width="2.625" style="2" customWidth="1"/>
    <col min="7430" max="7430" width="12.625" style="2" customWidth="1"/>
    <col min="7431" max="7431" width="2.625" style="2" customWidth="1"/>
    <col min="7432" max="7434" width="12.625" style="2" customWidth="1"/>
    <col min="7435" max="7681" width="9" style="2"/>
    <col min="7682" max="7682" width="12.625" style="2" customWidth="1"/>
    <col min="7683" max="7683" width="2.625" style="2" customWidth="1"/>
    <col min="7684" max="7684" width="12.625" style="2" customWidth="1"/>
    <col min="7685" max="7685" width="2.625" style="2" customWidth="1"/>
    <col min="7686" max="7686" width="12.625" style="2" customWidth="1"/>
    <col min="7687" max="7687" width="2.625" style="2" customWidth="1"/>
    <col min="7688" max="7690" width="12.625" style="2" customWidth="1"/>
    <col min="7691" max="7937" width="9" style="2"/>
    <col min="7938" max="7938" width="12.625" style="2" customWidth="1"/>
    <col min="7939" max="7939" width="2.625" style="2" customWidth="1"/>
    <col min="7940" max="7940" width="12.625" style="2" customWidth="1"/>
    <col min="7941" max="7941" width="2.625" style="2" customWidth="1"/>
    <col min="7942" max="7942" width="12.625" style="2" customWidth="1"/>
    <col min="7943" max="7943" width="2.625" style="2" customWidth="1"/>
    <col min="7944" max="7946" width="12.625" style="2" customWidth="1"/>
    <col min="7947" max="8193" width="9" style="2"/>
    <col min="8194" max="8194" width="12.625" style="2" customWidth="1"/>
    <col min="8195" max="8195" width="2.625" style="2" customWidth="1"/>
    <col min="8196" max="8196" width="12.625" style="2" customWidth="1"/>
    <col min="8197" max="8197" width="2.625" style="2" customWidth="1"/>
    <col min="8198" max="8198" width="12.625" style="2" customWidth="1"/>
    <col min="8199" max="8199" width="2.625" style="2" customWidth="1"/>
    <col min="8200" max="8202" width="12.625" style="2" customWidth="1"/>
    <col min="8203" max="8449" width="9" style="2"/>
    <col min="8450" max="8450" width="12.625" style="2" customWidth="1"/>
    <col min="8451" max="8451" width="2.625" style="2" customWidth="1"/>
    <col min="8452" max="8452" width="12.625" style="2" customWidth="1"/>
    <col min="8453" max="8453" width="2.625" style="2" customWidth="1"/>
    <col min="8454" max="8454" width="12.625" style="2" customWidth="1"/>
    <col min="8455" max="8455" width="2.625" style="2" customWidth="1"/>
    <col min="8456" max="8458" width="12.625" style="2" customWidth="1"/>
    <col min="8459" max="8705" width="9" style="2"/>
    <col min="8706" max="8706" width="12.625" style="2" customWidth="1"/>
    <col min="8707" max="8707" width="2.625" style="2" customWidth="1"/>
    <col min="8708" max="8708" width="12.625" style="2" customWidth="1"/>
    <col min="8709" max="8709" width="2.625" style="2" customWidth="1"/>
    <col min="8710" max="8710" width="12.625" style="2" customWidth="1"/>
    <col min="8711" max="8711" width="2.625" style="2" customWidth="1"/>
    <col min="8712" max="8714" width="12.625" style="2" customWidth="1"/>
    <col min="8715" max="8961" width="9" style="2"/>
    <col min="8962" max="8962" width="12.625" style="2" customWidth="1"/>
    <col min="8963" max="8963" width="2.625" style="2" customWidth="1"/>
    <col min="8964" max="8964" width="12.625" style="2" customWidth="1"/>
    <col min="8965" max="8965" width="2.625" style="2" customWidth="1"/>
    <col min="8966" max="8966" width="12.625" style="2" customWidth="1"/>
    <col min="8967" max="8967" width="2.625" style="2" customWidth="1"/>
    <col min="8968" max="8970" width="12.625" style="2" customWidth="1"/>
    <col min="8971" max="9217" width="9" style="2"/>
    <col min="9218" max="9218" width="12.625" style="2" customWidth="1"/>
    <col min="9219" max="9219" width="2.625" style="2" customWidth="1"/>
    <col min="9220" max="9220" width="12.625" style="2" customWidth="1"/>
    <col min="9221" max="9221" width="2.625" style="2" customWidth="1"/>
    <col min="9222" max="9222" width="12.625" style="2" customWidth="1"/>
    <col min="9223" max="9223" width="2.625" style="2" customWidth="1"/>
    <col min="9224" max="9226" width="12.625" style="2" customWidth="1"/>
    <col min="9227" max="9473" width="9" style="2"/>
    <col min="9474" max="9474" width="12.625" style="2" customWidth="1"/>
    <col min="9475" max="9475" width="2.625" style="2" customWidth="1"/>
    <col min="9476" max="9476" width="12.625" style="2" customWidth="1"/>
    <col min="9477" max="9477" width="2.625" style="2" customWidth="1"/>
    <col min="9478" max="9478" width="12.625" style="2" customWidth="1"/>
    <col min="9479" max="9479" width="2.625" style="2" customWidth="1"/>
    <col min="9480" max="9482" width="12.625" style="2" customWidth="1"/>
    <col min="9483" max="9729" width="9" style="2"/>
    <col min="9730" max="9730" width="12.625" style="2" customWidth="1"/>
    <col min="9731" max="9731" width="2.625" style="2" customWidth="1"/>
    <col min="9732" max="9732" width="12.625" style="2" customWidth="1"/>
    <col min="9733" max="9733" width="2.625" style="2" customWidth="1"/>
    <col min="9734" max="9734" width="12.625" style="2" customWidth="1"/>
    <col min="9735" max="9735" width="2.625" style="2" customWidth="1"/>
    <col min="9736" max="9738" width="12.625" style="2" customWidth="1"/>
    <col min="9739" max="9985" width="9" style="2"/>
    <col min="9986" max="9986" width="12.625" style="2" customWidth="1"/>
    <col min="9987" max="9987" width="2.625" style="2" customWidth="1"/>
    <col min="9988" max="9988" width="12.625" style="2" customWidth="1"/>
    <col min="9989" max="9989" width="2.625" style="2" customWidth="1"/>
    <col min="9990" max="9990" width="12.625" style="2" customWidth="1"/>
    <col min="9991" max="9991" width="2.625" style="2" customWidth="1"/>
    <col min="9992" max="9994" width="12.625" style="2" customWidth="1"/>
    <col min="9995" max="10241" width="9" style="2"/>
    <col min="10242" max="10242" width="12.625" style="2" customWidth="1"/>
    <col min="10243" max="10243" width="2.625" style="2" customWidth="1"/>
    <col min="10244" max="10244" width="12.625" style="2" customWidth="1"/>
    <col min="10245" max="10245" width="2.625" style="2" customWidth="1"/>
    <col min="10246" max="10246" width="12.625" style="2" customWidth="1"/>
    <col min="10247" max="10247" width="2.625" style="2" customWidth="1"/>
    <col min="10248" max="10250" width="12.625" style="2" customWidth="1"/>
    <col min="10251" max="10497" width="9" style="2"/>
    <col min="10498" max="10498" width="12.625" style="2" customWidth="1"/>
    <col min="10499" max="10499" width="2.625" style="2" customWidth="1"/>
    <col min="10500" max="10500" width="12.625" style="2" customWidth="1"/>
    <col min="10501" max="10501" width="2.625" style="2" customWidth="1"/>
    <col min="10502" max="10502" width="12.625" style="2" customWidth="1"/>
    <col min="10503" max="10503" width="2.625" style="2" customWidth="1"/>
    <col min="10504" max="10506" width="12.625" style="2" customWidth="1"/>
    <col min="10507" max="10753" width="9" style="2"/>
    <col min="10754" max="10754" width="12.625" style="2" customWidth="1"/>
    <col min="10755" max="10755" width="2.625" style="2" customWidth="1"/>
    <col min="10756" max="10756" width="12.625" style="2" customWidth="1"/>
    <col min="10757" max="10757" width="2.625" style="2" customWidth="1"/>
    <col min="10758" max="10758" width="12.625" style="2" customWidth="1"/>
    <col min="10759" max="10759" width="2.625" style="2" customWidth="1"/>
    <col min="10760" max="10762" width="12.625" style="2" customWidth="1"/>
    <col min="10763" max="11009" width="9" style="2"/>
    <col min="11010" max="11010" width="12.625" style="2" customWidth="1"/>
    <col min="11011" max="11011" width="2.625" style="2" customWidth="1"/>
    <col min="11012" max="11012" width="12.625" style="2" customWidth="1"/>
    <col min="11013" max="11013" width="2.625" style="2" customWidth="1"/>
    <col min="11014" max="11014" width="12.625" style="2" customWidth="1"/>
    <col min="11015" max="11015" width="2.625" style="2" customWidth="1"/>
    <col min="11016" max="11018" width="12.625" style="2" customWidth="1"/>
    <col min="11019" max="11265" width="9" style="2"/>
    <col min="11266" max="11266" width="12.625" style="2" customWidth="1"/>
    <col min="11267" max="11267" width="2.625" style="2" customWidth="1"/>
    <col min="11268" max="11268" width="12.625" style="2" customWidth="1"/>
    <col min="11269" max="11269" width="2.625" style="2" customWidth="1"/>
    <col min="11270" max="11270" width="12.625" style="2" customWidth="1"/>
    <col min="11271" max="11271" width="2.625" style="2" customWidth="1"/>
    <col min="11272" max="11274" width="12.625" style="2" customWidth="1"/>
    <col min="11275" max="11521" width="9" style="2"/>
    <col min="11522" max="11522" width="12.625" style="2" customWidth="1"/>
    <col min="11523" max="11523" width="2.625" style="2" customWidth="1"/>
    <col min="11524" max="11524" width="12.625" style="2" customWidth="1"/>
    <col min="11525" max="11525" width="2.625" style="2" customWidth="1"/>
    <col min="11526" max="11526" width="12.625" style="2" customWidth="1"/>
    <col min="11527" max="11527" width="2.625" style="2" customWidth="1"/>
    <col min="11528" max="11530" width="12.625" style="2" customWidth="1"/>
    <col min="11531" max="11777" width="9" style="2"/>
    <col min="11778" max="11778" width="12.625" style="2" customWidth="1"/>
    <col min="11779" max="11779" width="2.625" style="2" customWidth="1"/>
    <col min="11780" max="11780" width="12.625" style="2" customWidth="1"/>
    <col min="11781" max="11781" width="2.625" style="2" customWidth="1"/>
    <col min="11782" max="11782" width="12.625" style="2" customWidth="1"/>
    <col min="11783" max="11783" width="2.625" style="2" customWidth="1"/>
    <col min="11784" max="11786" width="12.625" style="2" customWidth="1"/>
    <col min="11787" max="12033" width="9" style="2"/>
    <col min="12034" max="12034" width="12.625" style="2" customWidth="1"/>
    <col min="12035" max="12035" width="2.625" style="2" customWidth="1"/>
    <col min="12036" max="12036" width="12.625" style="2" customWidth="1"/>
    <col min="12037" max="12037" width="2.625" style="2" customWidth="1"/>
    <col min="12038" max="12038" width="12.625" style="2" customWidth="1"/>
    <col min="12039" max="12039" width="2.625" style="2" customWidth="1"/>
    <col min="12040" max="12042" width="12.625" style="2" customWidth="1"/>
    <col min="12043" max="12289" width="9" style="2"/>
    <col min="12290" max="12290" width="12.625" style="2" customWidth="1"/>
    <col min="12291" max="12291" width="2.625" style="2" customWidth="1"/>
    <col min="12292" max="12292" width="12.625" style="2" customWidth="1"/>
    <col min="12293" max="12293" width="2.625" style="2" customWidth="1"/>
    <col min="12294" max="12294" width="12.625" style="2" customWidth="1"/>
    <col min="12295" max="12295" width="2.625" style="2" customWidth="1"/>
    <col min="12296" max="12298" width="12.625" style="2" customWidth="1"/>
    <col min="12299" max="12545" width="9" style="2"/>
    <col min="12546" max="12546" width="12.625" style="2" customWidth="1"/>
    <col min="12547" max="12547" width="2.625" style="2" customWidth="1"/>
    <col min="12548" max="12548" width="12.625" style="2" customWidth="1"/>
    <col min="12549" max="12549" width="2.625" style="2" customWidth="1"/>
    <col min="12550" max="12550" width="12.625" style="2" customWidth="1"/>
    <col min="12551" max="12551" width="2.625" style="2" customWidth="1"/>
    <col min="12552" max="12554" width="12.625" style="2" customWidth="1"/>
    <col min="12555" max="12801" width="9" style="2"/>
    <col min="12802" max="12802" width="12.625" style="2" customWidth="1"/>
    <col min="12803" max="12803" width="2.625" style="2" customWidth="1"/>
    <col min="12804" max="12804" width="12.625" style="2" customWidth="1"/>
    <col min="12805" max="12805" width="2.625" style="2" customWidth="1"/>
    <col min="12806" max="12806" width="12.625" style="2" customWidth="1"/>
    <col min="12807" max="12807" width="2.625" style="2" customWidth="1"/>
    <col min="12808" max="12810" width="12.625" style="2" customWidth="1"/>
    <col min="12811" max="13057" width="9" style="2"/>
    <col min="13058" max="13058" width="12.625" style="2" customWidth="1"/>
    <col min="13059" max="13059" width="2.625" style="2" customWidth="1"/>
    <col min="13060" max="13060" width="12.625" style="2" customWidth="1"/>
    <col min="13061" max="13061" width="2.625" style="2" customWidth="1"/>
    <col min="13062" max="13062" width="12.625" style="2" customWidth="1"/>
    <col min="13063" max="13063" width="2.625" style="2" customWidth="1"/>
    <col min="13064" max="13066" width="12.625" style="2" customWidth="1"/>
    <col min="13067" max="13313" width="9" style="2"/>
    <col min="13314" max="13314" width="12.625" style="2" customWidth="1"/>
    <col min="13315" max="13315" width="2.625" style="2" customWidth="1"/>
    <col min="13316" max="13316" width="12.625" style="2" customWidth="1"/>
    <col min="13317" max="13317" width="2.625" style="2" customWidth="1"/>
    <col min="13318" max="13318" width="12.625" style="2" customWidth="1"/>
    <col min="13319" max="13319" width="2.625" style="2" customWidth="1"/>
    <col min="13320" max="13322" width="12.625" style="2" customWidth="1"/>
    <col min="13323" max="13569" width="9" style="2"/>
    <col min="13570" max="13570" width="12.625" style="2" customWidth="1"/>
    <col min="13571" max="13571" width="2.625" style="2" customWidth="1"/>
    <col min="13572" max="13572" width="12.625" style="2" customWidth="1"/>
    <col min="13573" max="13573" width="2.625" style="2" customWidth="1"/>
    <col min="13574" max="13574" width="12.625" style="2" customWidth="1"/>
    <col min="13575" max="13575" width="2.625" style="2" customWidth="1"/>
    <col min="13576" max="13578" width="12.625" style="2" customWidth="1"/>
    <col min="13579" max="13825" width="9" style="2"/>
    <col min="13826" max="13826" width="12.625" style="2" customWidth="1"/>
    <col min="13827" max="13827" width="2.625" style="2" customWidth="1"/>
    <col min="13828" max="13828" width="12.625" style="2" customWidth="1"/>
    <col min="13829" max="13829" width="2.625" style="2" customWidth="1"/>
    <col min="13830" max="13830" width="12.625" style="2" customWidth="1"/>
    <col min="13831" max="13831" width="2.625" style="2" customWidth="1"/>
    <col min="13832" max="13834" width="12.625" style="2" customWidth="1"/>
    <col min="13835" max="14081" width="9" style="2"/>
    <col min="14082" max="14082" width="12.625" style="2" customWidth="1"/>
    <col min="14083" max="14083" width="2.625" style="2" customWidth="1"/>
    <col min="14084" max="14084" width="12.625" style="2" customWidth="1"/>
    <col min="14085" max="14085" width="2.625" style="2" customWidth="1"/>
    <col min="14086" max="14086" width="12.625" style="2" customWidth="1"/>
    <col min="14087" max="14087" width="2.625" style="2" customWidth="1"/>
    <col min="14088" max="14090" width="12.625" style="2" customWidth="1"/>
    <col min="14091" max="14337" width="9" style="2"/>
    <col min="14338" max="14338" width="12.625" style="2" customWidth="1"/>
    <col min="14339" max="14339" width="2.625" style="2" customWidth="1"/>
    <col min="14340" max="14340" width="12.625" style="2" customWidth="1"/>
    <col min="14341" max="14341" width="2.625" style="2" customWidth="1"/>
    <col min="14342" max="14342" width="12.625" style="2" customWidth="1"/>
    <col min="14343" max="14343" width="2.625" style="2" customWidth="1"/>
    <col min="14344" max="14346" width="12.625" style="2" customWidth="1"/>
    <col min="14347" max="14593" width="9" style="2"/>
    <col min="14594" max="14594" width="12.625" style="2" customWidth="1"/>
    <col min="14595" max="14595" width="2.625" style="2" customWidth="1"/>
    <col min="14596" max="14596" width="12.625" style="2" customWidth="1"/>
    <col min="14597" max="14597" width="2.625" style="2" customWidth="1"/>
    <col min="14598" max="14598" width="12.625" style="2" customWidth="1"/>
    <col min="14599" max="14599" width="2.625" style="2" customWidth="1"/>
    <col min="14600" max="14602" width="12.625" style="2" customWidth="1"/>
    <col min="14603" max="14849" width="9" style="2"/>
    <col min="14850" max="14850" width="12.625" style="2" customWidth="1"/>
    <col min="14851" max="14851" width="2.625" style="2" customWidth="1"/>
    <col min="14852" max="14852" width="12.625" style="2" customWidth="1"/>
    <col min="14853" max="14853" width="2.625" style="2" customWidth="1"/>
    <col min="14854" max="14854" width="12.625" style="2" customWidth="1"/>
    <col min="14855" max="14855" width="2.625" style="2" customWidth="1"/>
    <col min="14856" max="14858" width="12.625" style="2" customWidth="1"/>
    <col min="14859" max="15105" width="9" style="2"/>
    <col min="15106" max="15106" width="12.625" style="2" customWidth="1"/>
    <col min="15107" max="15107" width="2.625" style="2" customWidth="1"/>
    <col min="15108" max="15108" width="12.625" style="2" customWidth="1"/>
    <col min="15109" max="15109" width="2.625" style="2" customWidth="1"/>
    <col min="15110" max="15110" width="12.625" style="2" customWidth="1"/>
    <col min="15111" max="15111" width="2.625" style="2" customWidth="1"/>
    <col min="15112" max="15114" width="12.625" style="2" customWidth="1"/>
    <col min="15115" max="15361" width="9" style="2"/>
    <col min="15362" max="15362" width="12.625" style="2" customWidth="1"/>
    <col min="15363" max="15363" width="2.625" style="2" customWidth="1"/>
    <col min="15364" max="15364" width="12.625" style="2" customWidth="1"/>
    <col min="15365" max="15365" width="2.625" style="2" customWidth="1"/>
    <col min="15366" max="15366" width="12.625" style="2" customWidth="1"/>
    <col min="15367" max="15367" width="2.625" style="2" customWidth="1"/>
    <col min="15368" max="15370" width="12.625" style="2" customWidth="1"/>
    <col min="15371" max="15617" width="9" style="2"/>
    <col min="15618" max="15618" width="12.625" style="2" customWidth="1"/>
    <col min="15619" max="15619" width="2.625" style="2" customWidth="1"/>
    <col min="15620" max="15620" width="12.625" style="2" customWidth="1"/>
    <col min="15621" max="15621" width="2.625" style="2" customWidth="1"/>
    <col min="15622" max="15622" width="12.625" style="2" customWidth="1"/>
    <col min="15623" max="15623" width="2.625" style="2" customWidth="1"/>
    <col min="15624" max="15626" width="12.625" style="2" customWidth="1"/>
    <col min="15627" max="15873" width="9" style="2"/>
    <col min="15874" max="15874" width="12.625" style="2" customWidth="1"/>
    <col min="15875" max="15875" width="2.625" style="2" customWidth="1"/>
    <col min="15876" max="15876" width="12.625" style="2" customWidth="1"/>
    <col min="15877" max="15877" width="2.625" style="2" customWidth="1"/>
    <col min="15878" max="15878" width="12.625" style="2" customWidth="1"/>
    <col min="15879" max="15879" width="2.625" style="2" customWidth="1"/>
    <col min="15880" max="15882" width="12.625" style="2" customWidth="1"/>
    <col min="15883" max="16129" width="9" style="2"/>
    <col min="16130" max="16130" width="12.625" style="2" customWidth="1"/>
    <col min="16131" max="16131" width="2.625" style="2" customWidth="1"/>
    <col min="16132" max="16132" width="12.625" style="2" customWidth="1"/>
    <col min="16133" max="16133" width="2.625" style="2" customWidth="1"/>
    <col min="16134" max="16134" width="12.625" style="2" customWidth="1"/>
    <col min="16135" max="16135" width="2.625" style="2" customWidth="1"/>
    <col min="16136" max="16138" width="12.625" style="2" customWidth="1"/>
    <col min="16139" max="16384" width="9" style="2"/>
  </cols>
  <sheetData>
    <row r="1" spans="1:12" s="1" customFormat="1" ht="13.5">
      <c r="B1" s="440" t="s">
        <v>11</v>
      </c>
      <c r="C1" s="5"/>
      <c r="D1" s="5"/>
      <c r="E1" s="404" t="s">
        <v>12</v>
      </c>
      <c r="G1" s="406" t="s">
        <v>13</v>
      </c>
      <c r="H1" s="407"/>
      <c r="I1" s="7"/>
      <c r="J1" s="406" t="s">
        <v>14</v>
      </c>
      <c r="K1" s="407"/>
    </row>
    <row r="2" spans="1:12" s="1" customFormat="1" ht="13.5">
      <c r="B2" s="403"/>
      <c r="C2" s="5"/>
      <c r="D2" s="5"/>
      <c r="E2" s="405"/>
      <c r="G2" s="10" t="s">
        <v>15</v>
      </c>
      <c r="H2" s="11" t="s">
        <v>16</v>
      </c>
      <c r="I2" s="7"/>
      <c r="J2" s="10" t="s">
        <v>17</v>
      </c>
      <c r="K2" s="11" t="s">
        <v>18</v>
      </c>
    </row>
    <row r="3" spans="1:12" s="1" customFormat="1" ht="13.5">
      <c r="B3" s="4"/>
      <c r="C3" s="6"/>
      <c r="D3" s="6"/>
      <c r="E3" s="4"/>
      <c r="F3" s="7"/>
      <c r="G3" s="8"/>
      <c r="H3" s="9"/>
      <c r="I3" s="7"/>
      <c r="J3" s="8"/>
      <c r="K3" s="9"/>
      <c r="L3" s="7"/>
    </row>
    <row r="4" spans="1:12" ht="13.5">
      <c r="E4" s="3" t="s">
        <v>578</v>
      </c>
      <c r="G4" s="3" t="s">
        <v>577</v>
      </c>
      <c r="I4" s="408" t="s">
        <v>598</v>
      </c>
      <c r="J4" s="408"/>
      <c r="K4" s="408"/>
    </row>
    <row r="5" spans="1:12" ht="13.5">
      <c r="B5" s="387" t="s">
        <v>10</v>
      </c>
      <c r="E5" s="390" t="s">
        <v>5</v>
      </c>
      <c r="F5" s="391"/>
      <c r="G5" s="392" t="s">
        <v>599</v>
      </c>
      <c r="H5" s="391"/>
      <c r="I5" s="391"/>
      <c r="J5" s="391"/>
      <c r="K5" s="391"/>
    </row>
    <row r="6" spans="1:12" ht="13.5">
      <c r="B6" s="388"/>
      <c r="E6" s="390" t="s">
        <v>6</v>
      </c>
      <c r="F6" s="391"/>
      <c r="G6" s="393" t="s">
        <v>600</v>
      </c>
      <c r="H6" s="394"/>
      <c r="I6" s="394"/>
      <c r="J6" s="394"/>
      <c r="K6" s="395"/>
    </row>
    <row r="7" spans="1:12" ht="13.5">
      <c r="B7" s="388"/>
      <c r="E7" s="391"/>
      <c r="F7" s="391"/>
      <c r="G7" s="396"/>
      <c r="H7" s="397"/>
      <c r="I7" s="397"/>
      <c r="J7" s="397"/>
      <c r="K7" s="398"/>
    </row>
    <row r="8" spans="1:12" ht="13.5">
      <c r="B8" s="389"/>
      <c r="E8" s="391"/>
      <c r="F8" s="391"/>
      <c r="G8" s="396"/>
      <c r="H8" s="397"/>
      <c r="I8" s="397"/>
      <c r="J8" s="397"/>
      <c r="K8" s="398"/>
    </row>
    <row r="9" spans="1:12" ht="13.5">
      <c r="E9" s="391"/>
      <c r="F9" s="391"/>
      <c r="G9" s="399"/>
      <c r="H9" s="400"/>
      <c r="I9" s="400"/>
      <c r="J9" s="400"/>
      <c r="K9" s="401"/>
    </row>
    <row r="10" spans="1:12" ht="13.5">
      <c r="A10" s="139" t="s">
        <v>1033</v>
      </c>
    </row>
    <row r="11" spans="1:12" ht="13.5">
      <c r="A11" s="65" t="s">
        <v>833</v>
      </c>
      <c r="B11" s="427" t="s">
        <v>7</v>
      </c>
      <c r="C11" s="427"/>
      <c r="D11" s="67" t="s">
        <v>834</v>
      </c>
      <c r="E11" s="427" t="s">
        <v>8</v>
      </c>
      <c r="F11" s="427"/>
      <c r="G11" s="427"/>
      <c r="H11" s="427"/>
      <c r="I11" s="427"/>
      <c r="J11" s="427"/>
      <c r="K11" s="427"/>
    </row>
    <row r="12" spans="1:12" ht="24.95" customHeight="1">
      <c r="A12" s="66"/>
      <c r="B12" s="393" t="s">
        <v>601</v>
      </c>
      <c r="C12" s="428"/>
      <c r="D12" s="133"/>
      <c r="E12" s="381" t="s">
        <v>602</v>
      </c>
      <c r="F12" s="382"/>
      <c r="G12" s="382"/>
      <c r="H12" s="382"/>
      <c r="I12" s="382"/>
      <c r="J12" s="382"/>
      <c r="K12" s="383"/>
    </row>
    <row r="13" spans="1:12" ht="24.95" customHeight="1">
      <c r="A13" s="66"/>
      <c r="B13" s="429"/>
      <c r="C13" s="430"/>
      <c r="D13" s="134"/>
      <c r="E13" s="384" t="s">
        <v>603</v>
      </c>
      <c r="F13" s="385"/>
      <c r="G13" s="385"/>
      <c r="H13" s="385"/>
      <c r="I13" s="385"/>
      <c r="J13" s="385"/>
      <c r="K13" s="386"/>
    </row>
    <row r="14" spans="1:12" ht="24.95" customHeight="1">
      <c r="A14" s="66"/>
      <c r="B14" s="429"/>
      <c r="C14" s="430"/>
      <c r="D14" s="134"/>
      <c r="E14" s="384" t="s">
        <v>604</v>
      </c>
      <c r="F14" s="385"/>
      <c r="G14" s="385"/>
      <c r="H14" s="385"/>
      <c r="I14" s="385"/>
      <c r="J14" s="385"/>
      <c r="K14" s="386"/>
    </row>
    <row r="15" spans="1:12" ht="24.95" customHeight="1">
      <c r="A15" s="66"/>
      <c r="B15" s="429"/>
      <c r="C15" s="430"/>
      <c r="D15" s="134"/>
      <c r="E15" s="362"/>
      <c r="F15" s="363"/>
      <c r="G15" s="363"/>
      <c r="H15" s="363"/>
      <c r="I15" s="363"/>
      <c r="J15" s="363"/>
      <c r="K15" s="364"/>
    </row>
    <row r="16" spans="1:12" ht="24.95" customHeight="1">
      <c r="A16" s="66"/>
      <c r="B16" s="429"/>
      <c r="C16" s="430"/>
      <c r="D16" s="134"/>
      <c r="E16" s="365"/>
      <c r="F16" s="366"/>
      <c r="G16" s="366"/>
      <c r="H16" s="366"/>
      <c r="I16" s="366"/>
      <c r="J16" s="366"/>
      <c r="K16" s="367"/>
    </row>
    <row r="17" spans="1:11" ht="24.95" customHeight="1">
      <c r="A17" s="66"/>
      <c r="B17" s="431"/>
      <c r="C17" s="430"/>
      <c r="D17" s="134"/>
      <c r="E17" s="365"/>
      <c r="F17" s="366"/>
      <c r="G17" s="366"/>
      <c r="H17" s="366"/>
      <c r="I17" s="366"/>
      <c r="J17" s="366"/>
      <c r="K17" s="367"/>
    </row>
    <row r="18" spans="1:11" ht="24.95" customHeight="1">
      <c r="A18" s="66"/>
      <c r="B18" s="431"/>
      <c r="C18" s="430"/>
      <c r="D18" s="134"/>
      <c r="E18" s="362"/>
      <c r="F18" s="363"/>
      <c r="G18" s="363"/>
      <c r="H18" s="363"/>
      <c r="I18" s="363"/>
      <c r="J18" s="363"/>
      <c r="K18" s="364"/>
    </row>
    <row r="19" spans="1:11" ht="24.95" customHeight="1">
      <c r="A19" s="66"/>
      <c r="B19" s="431"/>
      <c r="C19" s="430"/>
      <c r="D19" s="134"/>
      <c r="E19" s="365"/>
      <c r="F19" s="366"/>
      <c r="G19" s="366"/>
      <c r="H19" s="366"/>
      <c r="I19" s="366"/>
      <c r="J19" s="366"/>
      <c r="K19" s="367"/>
    </row>
    <row r="20" spans="1:11" ht="24.95" customHeight="1">
      <c r="A20" s="66"/>
      <c r="B20" s="431"/>
      <c r="C20" s="430"/>
      <c r="D20" s="134"/>
      <c r="E20" s="368"/>
      <c r="F20" s="369"/>
      <c r="G20" s="369"/>
      <c r="H20" s="369"/>
      <c r="I20" s="369"/>
      <c r="J20" s="369"/>
      <c r="K20" s="370"/>
    </row>
    <row r="21" spans="1:11" ht="24.95" customHeight="1">
      <c r="A21" s="66"/>
      <c r="B21" s="393" t="s">
        <v>605</v>
      </c>
      <c r="C21" s="428"/>
      <c r="D21" s="133"/>
      <c r="E21" s="381" t="s">
        <v>606</v>
      </c>
      <c r="F21" s="382"/>
      <c r="G21" s="382"/>
      <c r="H21" s="382"/>
      <c r="I21" s="382"/>
      <c r="J21" s="382"/>
      <c r="K21" s="383"/>
    </row>
    <row r="22" spans="1:11" ht="24.95" customHeight="1">
      <c r="A22" s="66"/>
      <c r="B22" s="429"/>
      <c r="C22" s="430"/>
      <c r="D22" s="134"/>
      <c r="E22" s="384" t="s">
        <v>607</v>
      </c>
      <c r="F22" s="385"/>
      <c r="G22" s="385"/>
      <c r="H22" s="385"/>
      <c r="I22" s="385"/>
      <c r="J22" s="385"/>
      <c r="K22" s="386"/>
    </row>
    <row r="23" spans="1:11" ht="24.95" customHeight="1">
      <c r="A23" s="66"/>
      <c r="B23" s="429"/>
      <c r="C23" s="430"/>
      <c r="D23" s="134"/>
      <c r="E23" s="365"/>
      <c r="F23" s="366"/>
      <c r="G23" s="366"/>
      <c r="H23" s="366"/>
      <c r="I23" s="366"/>
      <c r="J23" s="366"/>
      <c r="K23" s="367"/>
    </row>
    <row r="24" spans="1:11" ht="24.95" customHeight="1">
      <c r="A24" s="66"/>
      <c r="B24" s="429"/>
      <c r="C24" s="430"/>
      <c r="D24" s="134"/>
      <c r="E24" s="365"/>
      <c r="F24" s="366"/>
      <c r="G24" s="366"/>
      <c r="H24" s="366"/>
      <c r="I24" s="366"/>
      <c r="J24" s="366"/>
      <c r="K24" s="367"/>
    </row>
    <row r="25" spans="1:11" ht="24.95" customHeight="1">
      <c r="A25" s="66"/>
      <c r="B25" s="429"/>
      <c r="C25" s="430"/>
      <c r="D25" s="134"/>
      <c r="E25" s="365"/>
      <c r="F25" s="366"/>
      <c r="G25" s="366"/>
      <c r="H25" s="366"/>
      <c r="I25" s="366"/>
      <c r="J25" s="366"/>
      <c r="K25" s="367"/>
    </row>
    <row r="26" spans="1:11" ht="24.95" customHeight="1">
      <c r="A26" s="66"/>
      <c r="B26" s="431"/>
      <c r="C26" s="430"/>
      <c r="D26" s="134"/>
      <c r="E26" s="365"/>
      <c r="F26" s="366"/>
      <c r="G26" s="366"/>
      <c r="H26" s="366"/>
      <c r="I26" s="366"/>
      <c r="J26" s="366"/>
      <c r="K26" s="367"/>
    </row>
    <row r="27" spans="1:11" ht="24.95" customHeight="1">
      <c r="A27" s="66"/>
      <c r="B27" s="431"/>
      <c r="C27" s="430"/>
      <c r="D27" s="134"/>
      <c r="E27" s="362"/>
      <c r="F27" s="363"/>
      <c r="G27" s="363"/>
      <c r="H27" s="363"/>
      <c r="I27" s="363"/>
      <c r="J27" s="363"/>
      <c r="K27" s="364"/>
    </row>
    <row r="28" spans="1:11" ht="24.95" customHeight="1">
      <c r="A28" s="66"/>
      <c r="B28" s="431"/>
      <c r="C28" s="430"/>
      <c r="D28" s="134"/>
      <c r="E28" s="365"/>
      <c r="F28" s="366"/>
      <c r="G28" s="366"/>
      <c r="H28" s="366"/>
      <c r="I28" s="366"/>
      <c r="J28" s="366"/>
      <c r="K28" s="367"/>
    </row>
    <row r="29" spans="1:11" ht="24.95" customHeight="1">
      <c r="A29" s="66"/>
      <c r="B29" s="432"/>
      <c r="C29" s="433"/>
      <c r="D29" s="135"/>
      <c r="E29" s="368"/>
      <c r="F29" s="369"/>
      <c r="G29" s="369"/>
      <c r="H29" s="369"/>
      <c r="I29" s="369"/>
      <c r="J29" s="369"/>
      <c r="K29" s="370"/>
    </row>
    <row r="30" spans="1:11" ht="24.95" customHeight="1">
      <c r="A30" s="66"/>
      <c r="B30" s="429" t="s">
        <v>608</v>
      </c>
      <c r="C30" s="430"/>
      <c r="D30" s="134"/>
      <c r="E30" s="381" t="s">
        <v>609</v>
      </c>
      <c r="F30" s="382"/>
      <c r="G30" s="382"/>
      <c r="H30" s="382"/>
      <c r="I30" s="382"/>
      <c r="J30" s="382"/>
      <c r="K30" s="383"/>
    </row>
    <row r="31" spans="1:11" ht="24.95" customHeight="1">
      <c r="A31" s="66"/>
      <c r="B31" s="429"/>
      <c r="C31" s="430"/>
      <c r="D31" s="134"/>
      <c r="E31" s="384" t="s">
        <v>610</v>
      </c>
      <c r="F31" s="385"/>
      <c r="G31" s="385"/>
      <c r="H31" s="385"/>
      <c r="I31" s="385"/>
      <c r="J31" s="385"/>
      <c r="K31" s="386"/>
    </row>
    <row r="32" spans="1:11" ht="24.95" customHeight="1">
      <c r="A32" s="66"/>
      <c r="B32" s="429"/>
      <c r="C32" s="430"/>
      <c r="D32" s="134"/>
      <c r="E32" s="365"/>
      <c r="F32" s="366"/>
      <c r="G32" s="366"/>
      <c r="H32" s="366"/>
      <c r="I32" s="366"/>
      <c r="J32" s="366"/>
      <c r="K32" s="367"/>
    </row>
    <row r="33" spans="1:11" ht="24.95" customHeight="1">
      <c r="A33" s="66"/>
      <c r="B33" s="429"/>
      <c r="C33" s="430"/>
      <c r="D33" s="134"/>
      <c r="E33" s="365"/>
      <c r="F33" s="366"/>
      <c r="G33" s="366"/>
      <c r="H33" s="366"/>
      <c r="I33" s="366"/>
      <c r="J33" s="366"/>
      <c r="K33" s="367"/>
    </row>
    <row r="34" spans="1:11" ht="24.95" customHeight="1">
      <c r="A34" s="66"/>
      <c r="B34" s="429"/>
      <c r="C34" s="430"/>
      <c r="D34" s="134"/>
      <c r="E34" s="365"/>
      <c r="F34" s="366"/>
      <c r="G34" s="366"/>
      <c r="H34" s="366"/>
      <c r="I34" s="366"/>
      <c r="J34" s="366"/>
      <c r="K34" s="367"/>
    </row>
    <row r="35" spans="1:11" ht="24.95" customHeight="1">
      <c r="A35" s="66"/>
      <c r="B35" s="431"/>
      <c r="C35" s="430"/>
      <c r="D35" s="134"/>
      <c r="E35" s="365"/>
      <c r="F35" s="366"/>
      <c r="G35" s="366"/>
      <c r="H35" s="366"/>
      <c r="I35" s="366"/>
      <c r="J35" s="366"/>
      <c r="K35" s="367"/>
    </row>
    <row r="36" spans="1:11" ht="24.95" customHeight="1">
      <c r="A36" s="66"/>
      <c r="B36" s="431"/>
      <c r="C36" s="430"/>
      <c r="D36" s="134"/>
      <c r="E36" s="362"/>
      <c r="F36" s="363"/>
      <c r="G36" s="363"/>
      <c r="H36" s="363"/>
      <c r="I36" s="363"/>
      <c r="J36" s="363"/>
      <c r="K36" s="364"/>
    </row>
    <row r="37" spans="1:11" ht="24.95" customHeight="1">
      <c r="A37" s="66"/>
      <c r="B37" s="431"/>
      <c r="C37" s="430"/>
      <c r="D37" s="134"/>
      <c r="E37" s="365"/>
      <c r="F37" s="366"/>
      <c r="G37" s="366"/>
      <c r="H37" s="366"/>
      <c r="I37" s="366"/>
      <c r="J37" s="366"/>
      <c r="K37" s="367"/>
    </row>
    <row r="38" spans="1:11" ht="24.95" customHeight="1">
      <c r="A38" s="66"/>
      <c r="B38" s="431"/>
      <c r="C38" s="430"/>
      <c r="D38" s="134"/>
      <c r="E38" s="368"/>
      <c r="F38" s="369"/>
      <c r="G38" s="369"/>
      <c r="H38" s="369"/>
      <c r="I38" s="369"/>
      <c r="J38" s="369"/>
      <c r="K38" s="370"/>
    </row>
    <row r="39" spans="1:11" ht="24.95" customHeight="1">
      <c r="A39" s="66"/>
      <c r="B39" s="393" t="s">
        <v>611</v>
      </c>
      <c r="C39" s="428"/>
      <c r="D39" s="136"/>
      <c r="E39" s="381" t="s">
        <v>612</v>
      </c>
      <c r="F39" s="382"/>
      <c r="G39" s="382"/>
      <c r="H39" s="382"/>
      <c r="I39" s="382"/>
      <c r="J39" s="382"/>
      <c r="K39" s="383"/>
    </row>
    <row r="40" spans="1:11" ht="24.95" customHeight="1">
      <c r="A40" s="66"/>
      <c r="B40" s="429"/>
      <c r="C40" s="430"/>
      <c r="D40" s="137"/>
      <c r="E40" s="384" t="s">
        <v>613</v>
      </c>
      <c r="F40" s="385"/>
      <c r="G40" s="385"/>
      <c r="H40" s="385"/>
      <c r="I40" s="385"/>
      <c r="J40" s="385"/>
      <c r="K40" s="386"/>
    </row>
    <row r="41" spans="1:11" ht="24.95" customHeight="1">
      <c r="A41" s="66"/>
      <c r="B41" s="429"/>
      <c r="C41" s="430"/>
      <c r="D41" s="137"/>
      <c r="E41" s="362"/>
      <c r="F41" s="363"/>
      <c r="G41" s="363"/>
      <c r="H41" s="363"/>
      <c r="I41" s="363"/>
      <c r="J41" s="363"/>
      <c r="K41" s="364"/>
    </row>
    <row r="42" spans="1:11" ht="24.95" customHeight="1">
      <c r="A42" s="66"/>
      <c r="B42" s="429"/>
      <c r="C42" s="430"/>
      <c r="D42" s="137"/>
      <c r="E42" s="365"/>
      <c r="F42" s="366"/>
      <c r="G42" s="366"/>
      <c r="H42" s="366"/>
      <c r="I42" s="366"/>
      <c r="J42" s="366"/>
      <c r="K42" s="367"/>
    </row>
    <row r="43" spans="1:11" ht="24.95" customHeight="1">
      <c r="A43" s="66"/>
      <c r="B43" s="429"/>
      <c r="C43" s="430"/>
      <c r="D43" s="137"/>
      <c r="E43" s="365"/>
      <c r="F43" s="366"/>
      <c r="G43" s="366"/>
      <c r="H43" s="366"/>
      <c r="I43" s="366"/>
      <c r="J43" s="366"/>
      <c r="K43" s="367"/>
    </row>
    <row r="44" spans="1:11" ht="24.95" customHeight="1">
      <c r="A44" s="66"/>
      <c r="B44" s="431"/>
      <c r="C44" s="430"/>
      <c r="D44" s="137"/>
      <c r="E44" s="365"/>
      <c r="F44" s="366"/>
      <c r="G44" s="366"/>
      <c r="H44" s="366"/>
      <c r="I44" s="366"/>
      <c r="J44" s="366"/>
      <c r="K44" s="367"/>
    </row>
    <row r="45" spans="1:11" ht="24.95" customHeight="1">
      <c r="A45" s="66"/>
      <c r="B45" s="431"/>
      <c r="C45" s="430"/>
      <c r="D45" s="137"/>
      <c r="E45" s="362"/>
      <c r="F45" s="363"/>
      <c r="G45" s="363"/>
      <c r="H45" s="363"/>
      <c r="I45" s="363"/>
      <c r="J45" s="363"/>
      <c r="K45" s="364"/>
    </row>
    <row r="46" spans="1:11" ht="24.95" customHeight="1">
      <c r="A46" s="66"/>
      <c r="B46" s="431"/>
      <c r="C46" s="430"/>
      <c r="D46" s="137"/>
      <c r="E46" s="365"/>
      <c r="F46" s="366"/>
      <c r="G46" s="366"/>
      <c r="H46" s="366"/>
      <c r="I46" s="366"/>
      <c r="J46" s="366"/>
      <c r="K46" s="367"/>
    </row>
    <row r="47" spans="1:11" ht="24.95" customHeight="1">
      <c r="A47" s="66"/>
      <c r="B47" s="432"/>
      <c r="C47" s="433"/>
      <c r="D47" s="138"/>
      <c r="E47" s="368"/>
      <c r="F47" s="369"/>
      <c r="G47" s="369"/>
      <c r="H47" s="369"/>
      <c r="I47" s="369"/>
      <c r="J47" s="369"/>
      <c r="K47" s="370"/>
    </row>
    <row r="48" spans="1:11" ht="13.5"/>
    <row r="49" spans="2:11" ht="13.5">
      <c r="B49" s="2" t="s">
        <v>9</v>
      </c>
    </row>
    <row r="50" spans="2:11" ht="13.5">
      <c r="B50" s="409" t="s">
        <v>614</v>
      </c>
      <c r="C50" s="410"/>
      <c r="D50" s="410"/>
      <c r="E50" s="410"/>
      <c r="F50" s="410"/>
      <c r="G50" s="411"/>
      <c r="H50" s="409" t="s">
        <v>615</v>
      </c>
      <c r="I50" s="410"/>
      <c r="J50" s="410"/>
      <c r="K50" s="411"/>
    </row>
    <row r="51" spans="2:11" ht="13.5">
      <c r="B51" s="412"/>
      <c r="C51" s="413"/>
      <c r="D51" s="413"/>
      <c r="E51" s="413"/>
      <c r="F51" s="413"/>
      <c r="G51" s="414"/>
      <c r="H51" s="412"/>
      <c r="I51" s="413"/>
      <c r="J51" s="413"/>
      <c r="K51" s="414"/>
    </row>
    <row r="52" spans="2:11" ht="13.5">
      <c r="B52" s="412"/>
      <c r="C52" s="413"/>
      <c r="D52" s="413"/>
      <c r="E52" s="413"/>
      <c r="F52" s="413"/>
      <c r="G52" s="414"/>
      <c r="H52" s="412"/>
      <c r="I52" s="413"/>
      <c r="J52" s="413"/>
      <c r="K52" s="414"/>
    </row>
    <row r="53" spans="2:11" ht="13.5">
      <c r="B53" s="412"/>
      <c r="C53" s="413"/>
      <c r="D53" s="413"/>
      <c r="E53" s="413"/>
      <c r="F53" s="413"/>
      <c r="G53" s="414"/>
      <c r="H53" s="412"/>
      <c r="I53" s="413"/>
      <c r="J53" s="413"/>
      <c r="K53" s="414"/>
    </row>
    <row r="54" spans="2:11" ht="13.5">
      <c r="B54" s="412"/>
      <c r="C54" s="413"/>
      <c r="D54" s="413"/>
      <c r="E54" s="413"/>
      <c r="F54" s="413"/>
      <c r="G54" s="414"/>
      <c r="H54" s="412"/>
      <c r="I54" s="413"/>
      <c r="J54" s="413"/>
      <c r="K54" s="414"/>
    </row>
    <row r="55" spans="2:11" ht="13.5">
      <c r="B55" s="412"/>
      <c r="C55" s="413"/>
      <c r="D55" s="413"/>
      <c r="E55" s="413"/>
      <c r="F55" s="413"/>
      <c r="G55" s="414"/>
      <c r="H55" s="412"/>
      <c r="I55" s="413"/>
      <c r="J55" s="413"/>
      <c r="K55" s="414"/>
    </row>
    <row r="56" spans="2:11" ht="13.5">
      <c r="B56" s="412"/>
      <c r="C56" s="413"/>
      <c r="D56" s="413"/>
      <c r="E56" s="413"/>
      <c r="F56" s="413"/>
      <c r="G56" s="414"/>
      <c r="H56" s="412"/>
      <c r="I56" s="413"/>
      <c r="J56" s="413"/>
      <c r="K56" s="414"/>
    </row>
    <row r="57" spans="2:11" ht="13.5">
      <c r="B57" s="412"/>
      <c r="C57" s="413"/>
      <c r="D57" s="413"/>
      <c r="E57" s="413"/>
      <c r="F57" s="413"/>
      <c r="G57" s="414"/>
      <c r="H57" s="412"/>
      <c r="I57" s="413"/>
      <c r="J57" s="413"/>
      <c r="K57" s="414"/>
    </row>
    <row r="58" spans="2:11" ht="13.5">
      <c r="B58" s="412"/>
      <c r="C58" s="413"/>
      <c r="D58" s="413"/>
      <c r="E58" s="413"/>
      <c r="F58" s="413"/>
      <c r="G58" s="414"/>
      <c r="H58" s="412"/>
      <c r="I58" s="413"/>
      <c r="J58" s="413"/>
      <c r="K58" s="414"/>
    </row>
    <row r="59" spans="2:11" ht="13.5">
      <c r="B59" s="412"/>
      <c r="C59" s="413"/>
      <c r="D59" s="413"/>
      <c r="E59" s="413"/>
      <c r="F59" s="413"/>
      <c r="G59" s="414"/>
      <c r="H59" s="412"/>
      <c r="I59" s="413"/>
      <c r="J59" s="413"/>
      <c r="K59" s="414"/>
    </row>
    <row r="60" spans="2:11" ht="13.5">
      <c r="B60" s="412"/>
      <c r="C60" s="413"/>
      <c r="D60" s="413"/>
      <c r="E60" s="413"/>
      <c r="F60" s="413"/>
      <c r="G60" s="414"/>
      <c r="H60" s="412"/>
      <c r="I60" s="413"/>
      <c r="J60" s="413"/>
      <c r="K60" s="414"/>
    </row>
    <row r="61" spans="2:11" ht="13.5">
      <c r="B61" s="412"/>
      <c r="C61" s="413"/>
      <c r="D61" s="413"/>
      <c r="E61" s="413"/>
      <c r="F61" s="413"/>
      <c r="G61" s="414"/>
      <c r="H61" s="412"/>
      <c r="I61" s="413"/>
      <c r="J61" s="413"/>
      <c r="K61" s="414"/>
    </row>
    <row r="62" spans="2:11" ht="13.5">
      <c r="B62" s="415"/>
      <c r="C62" s="416"/>
      <c r="D62" s="416"/>
      <c r="E62" s="416"/>
      <c r="F62" s="416"/>
      <c r="G62" s="417"/>
      <c r="H62" s="421"/>
      <c r="I62" s="422"/>
      <c r="J62" s="422"/>
      <c r="K62" s="423"/>
    </row>
    <row r="63" spans="2:11" ht="13.5">
      <c r="B63" s="415"/>
      <c r="C63" s="416"/>
      <c r="D63" s="416"/>
      <c r="E63" s="416"/>
      <c r="F63" s="416"/>
      <c r="G63" s="417"/>
      <c r="H63" s="421"/>
      <c r="I63" s="422"/>
      <c r="J63" s="422"/>
      <c r="K63" s="423"/>
    </row>
    <row r="64" spans="2:11" ht="13.5">
      <c r="B64" s="415"/>
      <c r="C64" s="416"/>
      <c r="D64" s="416"/>
      <c r="E64" s="416"/>
      <c r="F64" s="416"/>
      <c r="G64" s="417"/>
      <c r="H64" s="421"/>
      <c r="I64" s="422"/>
      <c r="J64" s="422"/>
      <c r="K64" s="423"/>
    </row>
    <row r="65" spans="2:11" ht="13.5">
      <c r="B65" s="415"/>
      <c r="C65" s="416"/>
      <c r="D65" s="416"/>
      <c r="E65" s="416"/>
      <c r="F65" s="416"/>
      <c r="G65" s="417"/>
      <c r="H65" s="421"/>
      <c r="I65" s="422"/>
      <c r="J65" s="422"/>
      <c r="K65" s="423"/>
    </row>
    <row r="66" spans="2:11" ht="13.5">
      <c r="B66" s="415"/>
      <c r="C66" s="416"/>
      <c r="D66" s="416"/>
      <c r="E66" s="416"/>
      <c r="F66" s="416"/>
      <c r="G66" s="417"/>
      <c r="H66" s="421"/>
      <c r="I66" s="422"/>
      <c r="J66" s="422"/>
      <c r="K66" s="423"/>
    </row>
    <row r="67" spans="2:11" ht="13.5">
      <c r="B67" s="415"/>
      <c r="C67" s="416"/>
      <c r="D67" s="416"/>
      <c r="E67" s="416"/>
      <c r="F67" s="416"/>
      <c r="G67" s="417"/>
      <c r="H67" s="421"/>
      <c r="I67" s="422"/>
      <c r="J67" s="422"/>
      <c r="K67" s="423"/>
    </row>
    <row r="68" spans="2:11" ht="13.5">
      <c r="B68" s="415"/>
      <c r="C68" s="416"/>
      <c r="D68" s="416"/>
      <c r="E68" s="416"/>
      <c r="F68" s="416"/>
      <c r="G68" s="417"/>
      <c r="H68" s="421"/>
      <c r="I68" s="422"/>
      <c r="J68" s="422"/>
      <c r="K68" s="423"/>
    </row>
    <row r="69" spans="2:11" ht="13.5">
      <c r="B69" s="415"/>
      <c r="C69" s="416"/>
      <c r="D69" s="416"/>
      <c r="E69" s="416"/>
      <c r="F69" s="416"/>
      <c r="G69" s="417"/>
      <c r="H69" s="421"/>
      <c r="I69" s="422"/>
      <c r="J69" s="422"/>
      <c r="K69" s="423"/>
    </row>
    <row r="70" spans="2:11" ht="20.100000000000001" customHeight="1">
      <c r="B70" s="418"/>
      <c r="C70" s="419"/>
      <c r="D70" s="419"/>
      <c r="E70" s="419"/>
      <c r="F70" s="419"/>
      <c r="G70" s="420"/>
      <c r="H70" s="424"/>
      <c r="I70" s="425"/>
      <c r="J70" s="425"/>
      <c r="K70" s="426"/>
    </row>
  </sheetData>
  <mergeCells count="54">
    <mergeCell ref="B5:B8"/>
    <mergeCell ref="E5:F5"/>
    <mergeCell ref="G5:K5"/>
    <mergeCell ref="E6:F9"/>
    <mergeCell ref="G6:K9"/>
    <mergeCell ref="B1:B2"/>
    <mergeCell ref="E1:E2"/>
    <mergeCell ref="G1:H1"/>
    <mergeCell ref="J1:K1"/>
    <mergeCell ref="I4:K4"/>
    <mergeCell ref="B50:G70"/>
    <mergeCell ref="H50:K70"/>
    <mergeCell ref="B11:C11"/>
    <mergeCell ref="E11:K11"/>
    <mergeCell ref="B12:C20"/>
    <mergeCell ref="B21:C29"/>
    <mergeCell ref="B30:C38"/>
    <mergeCell ref="B39:C47"/>
    <mergeCell ref="E12:K12"/>
    <mergeCell ref="E13:K13"/>
    <mergeCell ref="E14:K14"/>
    <mergeCell ref="E15:K15"/>
    <mergeCell ref="E16:K16"/>
    <mergeCell ref="E17:K17"/>
    <mergeCell ref="E18:K18"/>
    <mergeCell ref="E19:K19"/>
    <mergeCell ref="E20:K20"/>
    <mergeCell ref="E21:K21"/>
    <mergeCell ref="E22:K22"/>
    <mergeCell ref="E23:K23"/>
    <mergeCell ref="E24:K24"/>
    <mergeCell ref="E25:K25"/>
    <mergeCell ref="E26:K26"/>
    <mergeCell ref="E27:K27"/>
    <mergeCell ref="E28:K28"/>
    <mergeCell ref="E29:K29"/>
    <mergeCell ref="E30:K30"/>
    <mergeCell ref="E31:K31"/>
    <mergeCell ref="E32:K32"/>
    <mergeCell ref="E33:K33"/>
    <mergeCell ref="E34:K34"/>
    <mergeCell ref="E35:K35"/>
    <mergeCell ref="E36:K36"/>
    <mergeCell ref="E37:K37"/>
    <mergeCell ref="E38:K38"/>
    <mergeCell ref="E39:K39"/>
    <mergeCell ref="E45:K45"/>
    <mergeCell ref="E46:K46"/>
    <mergeCell ref="E47:K47"/>
    <mergeCell ref="E40:K40"/>
    <mergeCell ref="E41:K41"/>
    <mergeCell ref="E42:K42"/>
    <mergeCell ref="E43:K43"/>
    <mergeCell ref="E44:K44"/>
  </mergeCells>
  <phoneticPr fontId="1"/>
  <hyperlinks>
    <hyperlink ref="I4:K4" location="データ一覧表!A55" tooltip="ﾃﾞｰﾀ一覧表のシートへ戻る" display="ユニット番号　01S537L11"/>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rgb="FF0000CC"/>
  </sheetPr>
  <dimension ref="A1:L70"/>
  <sheetViews>
    <sheetView workbookViewId="0">
      <selection activeCell="I4" sqref="I4:K4"/>
    </sheetView>
  </sheetViews>
  <sheetFormatPr defaultRowHeight="20.100000000000001" customHeight="1"/>
  <cols>
    <col min="1" max="1" width="10.625" style="2" customWidth="1"/>
    <col min="2" max="2" width="17.25" style="2" customWidth="1"/>
    <col min="3" max="3" width="2.625" style="2" customWidth="1"/>
    <col min="4" max="4" width="3.625" style="2" customWidth="1"/>
    <col min="5" max="5" width="17.25" style="2" customWidth="1"/>
    <col min="6" max="6" width="2.625" style="2" customWidth="1"/>
    <col min="7" max="8" width="14.375" style="2" customWidth="1"/>
    <col min="9" max="9" width="3.625" style="2" customWidth="1"/>
    <col min="10" max="11" width="14.125" style="2" customWidth="1"/>
    <col min="12" max="12" width="3.25" style="2" customWidth="1"/>
    <col min="13" max="257" width="9" style="2"/>
    <col min="258" max="258" width="12.625" style="2" customWidth="1"/>
    <col min="259" max="259" width="2.625" style="2" customWidth="1"/>
    <col min="260" max="260" width="12.625" style="2" customWidth="1"/>
    <col min="261" max="261" width="2.625" style="2" customWidth="1"/>
    <col min="262" max="262" width="12.625" style="2" customWidth="1"/>
    <col min="263" max="263" width="2.625" style="2" customWidth="1"/>
    <col min="264" max="266" width="12.625" style="2" customWidth="1"/>
    <col min="267" max="513" width="9" style="2"/>
    <col min="514" max="514" width="12.625" style="2" customWidth="1"/>
    <col min="515" max="515" width="2.625" style="2" customWidth="1"/>
    <col min="516" max="516" width="12.625" style="2" customWidth="1"/>
    <col min="517" max="517" width="2.625" style="2" customWidth="1"/>
    <col min="518" max="518" width="12.625" style="2" customWidth="1"/>
    <col min="519" max="519" width="2.625" style="2" customWidth="1"/>
    <col min="520" max="522" width="12.625" style="2" customWidth="1"/>
    <col min="523" max="769" width="9" style="2"/>
    <col min="770" max="770" width="12.625" style="2" customWidth="1"/>
    <col min="771" max="771" width="2.625" style="2" customWidth="1"/>
    <col min="772" max="772" width="12.625" style="2" customWidth="1"/>
    <col min="773" max="773" width="2.625" style="2" customWidth="1"/>
    <col min="774" max="774" width="12.625" style="2" customWidth="1"/>
    <col min="775" max="775" width="2.625" style="2" customWidth="1"/>
    <col min="776" max="778" width="12.625" style="2" customWidth="1"/>
    <col min="779" max="1025" width="9" style="2"/>
    <col min="1026" max="1026" width="12.625" style="2" customWidth="1"/>
    <col min="1027" max="1027" width="2.625" style="2" customWidth="1"/>
    <col min="1028" max="1028" width="12.625" style="2" customWidth="1"/>
    <col min="1029" max="1029" width="2.625" style="2" customWidth="1"/>
    <col min="1030" max="1030" width="12.625" style="2" customWidth="1"/>
    <col min="1031" max="1031" width="2.625" style="2" customWidth="1"/>
    <col min="1032" max="1034" width="12.625" style="2" customWidth="1"/>
    <col min="1035" max="1281" width="9" style="2"/>
    <col min="1282" max="1282" width="12.625" style="2" customWidth="1"/>
    <col min="1283" max="1283" width="2.625" style="2" customWidth="1"/>
    <col min="1284" max="1284" width="12.625" style="2" customWidth="1"/>
    <col min="1285" max="1285" width="2.625" style="2" customWidth="1"/>
    <col min="1286" max="1286" width="12.625" style="2" customWidth="1"/>
    <col min="1287" max="1287" width="2.625" style="2" customWidth="1"/>
    <col min="1288" max="1290" width="12.625" style="2" customWidth="1"/>
    <col min="1291" max="1537" width="9" style="2"/>
    <col min="1538" max="1538" width="12.625" style="2" customWidth="1"/>
    <col min="1539" max="1539" width="2.625" style="2" customWidth="1"/>
    <col min="1540" max="1540" width="12.625" style="2" customWidth="1"/>
    <col min="1541" max="1541" width="2.625" style="2" customWidth="1"/>
    <col min="1542" max="1542" width="12.625" style="2" customWidth="1"/>
    <col min="1543" max="1543" width="2.625" style="2" customWidth="1"/>
    <col min="1544" max="1546" width="12.625" style="2" customWidth="1"/>
    <col min="1547" max="1793" width="9" style="2"/>
    <col min="1794" max="1794" width="12.625" style="2" customWidth="1"/>
    <col min="1795" max="1795" width="2.625" style="2" customWidth="1"/>
    <col min="1796" max="1796" width="12.625" style="2" customWidth="1"/>
    <col min="1797" max="1797" width="2.625" style="2" customWidth="1"/>
    <col min="1798" max="1798" width="12.625" style="2" customWidth="1"/>
    <col min="1799" max="1799" width="2.625" style="2" customWidth="1"/>
    <col min="1800" max="1802" width="12.625" style="2" customWidth="1"/>
    <col min="1803" max="2049" width="9" style="2"/>
    <col min="2050" max="2050" width="12.625" style="2" customWidth="1"/>
    <col min="2051" max="2051" width="2.625" style="2" customWidth="1"/>
    <col min="2052" max="2052" width="12.625" style="2" customWidth="1"/>
    <col min="2053" max="2053" width="2.625" style="2" customWidth="1"/>
    <col min="2054" max="2054" width="12.625" style="2" customWidth="1"/>
    <col min="2055" max="2055" width="2.625" style="2" customWidth="1"/>
    <col min="2056" max="2058" width="12.625" style="2" customWidth="1"/>
    <col min="2059" max="2305" width="9" style="2"/>
    <col min="2306" max="2306" width="12.625" style="2" customWidth="1"/>
    <col min="2307" max="2307" width="2.625" style="2" customWidth="1"/>
    <col min="2308" max="2308" width="12.625" style="2" customWidth="1"/>
    <col min="2309" max="2309" width="2.625" style="2" customWidth="1"/>
    <col min="2310" max="2310" width="12.625" style="2" customWidth="1"/>
    <col min="2311" max="2311" width="2.625" style="2" customWidth="1"/>
    <col min="2312" max="2314" width="12.625" style="2" customWidth="1"/>
    <col min="2315" max="2561" width="9" style="2"/>
    <col min="2562" max="2562" width="12.625" style="2" customWidth="1"/>
    <col min="2563" max="2563" width="2.625" style="2" customWidth="1"/>
    <col min="2564" max="2564" width="12.625" style="2" customWidth="1"/>
    <col min="2565" max="2565" width="2.625" style="2" customWidth="1"/>
    <col min="2566" max="2566" width="12.625" style="2" customWidth="1"/>
    <col min="2567" max="2567" width="2.625" style="2" customWidth="1"/>
    <col min="2568" max="2570" width="12.625" style="2" customWidth="1"/>
    <col min="2571" max="2817" width="9" style="2"/>
    <col min="2818" max="2818" width="12.625" style="2" customWidth="1"/>
    <col min="2819" max="2819" width="2.625" style="2" customWidth="1"/>
    <col min="2820" max="2820" width="12.625" style="2" customWidth="1"/>
    <col min="2821" max="2821" width="2.625" style="2" customWidth="1"/>
    <col min="2822" max="2822" width="12.625" style="2" customWidth="1"/>
    <col min="2823" max="2823" width="2.625" style="2" customWidth="1"/>
    <col min="2824" max="2826" width="12.625" style="2" customWidth="1"/>
    <col min="2827" max="3073" width="9" style="2"/>
    <col min="3074" max="3074" width="12.625" style="2" customWidth="1"/>
    <col min="3075" max="3075" width="2.625" style="2" customWidth="1"/>
    <col min="3076" max="3076" width="12.625" style="2" customWidth="1"/>
    <col min="3077" max="3077" width="2.625" style="2" customWidth="1"/>
    <col min="3078" max="3078" width="12.625" style="2" customWidth="1"/>
    <col min="3079" max="3079" width="2.625" style="2" customWidth="1"/>
    <col min="3080" max="3082" width="12.625" style="2" customWidth="1"/>
    <col min="3083" max="3329" width="9" style="2"/>
    <col min="3330" max="3330" width="12.625" style="2" customWidth="1"/>
    <col min="3331" max="3331" width="2.625" style="2" customWidth="1"/>
    <col min="3332" max="3332" width="12.625" style="2" customWidth="1"/>
    <col min="3333" max="3333" width="2.625" style="2" customWidth="1"/>
    <col min="3334" max="3334" width="12.625" style="2" customWidth="1"/>
    <col min="3335" max="3335" width="2.625" style="2" customWidth="1"/>
    <col min="3336" max="3338" width="12.625" style="2" customWidth="1"/>
    <col min="3339" max="3585" width="9" style="2"/>
    <col min="3586" max="3586" width="12.625" style="2" customWidth="1"/>
    <col min="3587" max="3587" width="2.625" style="2" customWidth="1"/>
    <col min="3588" max="3588" width="12.625" style="2" customWidth="1"/>
    <col min="3589" max="3589" width="2.625" style="2" customWidth="1"/>
    <col min="3590" max="3590" width="12.625" style="2" customWidth="1"/>
    <col min="3591" max="3591" width="2.625" style="2" customWidth="1"/>
    <col min="3592" max="3594" width="12.625" style="2" customWidth="1"/>
    <col min="3595" max="3841" width="9" style="2"/>
    <col min="3842" max="3842" width="12.625" style="2" customWidth="1"/>
    <col min="3843" max="3843" width="2.625" style="2" customWidth="1"/>
    <col min="3844" max="3844" width="12.625" style="2" customWidth="1"/>
    <col min="3845" max="3845" width="2.625" style="2" customWidth="1"/>
    <col min="3846" max="3846" width="12.625" style="2" customWidth="1"/>
    <col min="3847" max="3847" width="2.625" style="2" customWidth="1"/>
    <col min="3848" max="3850" width="12.625" style="2" customWidth="1"/>
    <col min="3851" max="4097" width="9" style="2"/>
    <col min="4098" max="4098" width="12.625" style="2" customWidth="1"/>
    <col min="4099" max="4099" width="2.625" style="2" customWidth="1"/>
    <col min="4100" max="4100" width="12.625" style="2" customWidth="1"/>
    <col min="4101" max="4101" width="2.625" style="2" customWidth="1"/>
    <col min="4102" max="4102" width="12.625" style="2" customWidth="1"/>
    <col min="4103" max="4103" width="2.625" style="2" customWidth="1"/>
    <col min="4104" max="4106" width="12.625" style="2" customWidth="1"/>
    <col min="4107" max="4353" width="9" style="2"/>
    <col min="4354" max="4354" width="12.625" style="2" customWidth="1"/>
    <col min="4355" max="4355" width="2.625" style="2" customWidth="1"/>
    <col min="4356" max="4356" width="12.625" style="2" customWidth="1"/>
    <col min="4357" max="4357" width="2.625" style="2" customWidth="1"/>
    <col min="4358" max="4358" width="12.625" style="2" customWidth="1"/>
    <col min="4359" max="4359" width="2.625" style="2" customWidth="1"/>
    <col min="4360" max="4362" width="12.625" style="2" customWidth="1"/>
    <col min="4363" max="4609" width="9" style="2"/>
    <col min="4610" max="4610" width="12.625" style="2" customWidth="1"/>
    <col min="4611" max="4611" width="2.625" style="2" customWidth="1"/>
    <col min="4612" max="4612" width="12.625" style="2" customWidth="1"/>
    <col min="4613" max="4613" width="2.625" style="2" customWidth="1"/>
    <col min="4614" max="4614" width="12.625" style="2" customWidth="1"/>
    <col min="4615" max="4615" width="2.625" style="2" customWidth="1"/>
    <col min="4616" max="4618" width="12.625" style="2" customWidth="1"/>
    <col min="4619" max="4865" width="9" style="2"/>
    <col min="4866" max="4866" width="12.625" style="2" customWidth="1"/>
    <col min="4867" max="4867" width="2.625" style="2" customWidth="1"/>
    <col min="4868" max="4868" width="12.625" style="2" customWidth="1"/>
    <col min="4869" max="4869" width="2.625" style="2" customWidth="1"/>
    <col min="4870" max="4870" width="12.625" style="2" customWidth="1"/>
    <col min="4871" max="4871" width="2.625" style="2" customWidth="1"/>
    <col min="4872" max="4874" width="12.625" style="2" customWidth="1"/>
    <col min="4875" max="5121" width="9" style="2"/>
    <col min="5122" max="5122" width="12.625" style="2" customWidth="1"/>
    <col min="5123" max="5123" width="2.625" style="2" customWidth="1"/>
    <col min="5124" max="5124" width="12.625" style="2" customWidth="1"/>
    <col min="5125" max="5125" width="2.625" style="2" customWidth="1"/>
    <col min="5126" max="5126" width="12.625" style="2" customWidth="1"/>
    <col min="5127" max="5127" width="2.625" style="2" customWidth="1"/>
    <col min="5128" max="5130" width="12.625" style="2" customWidth="1"/>
    <col min="5131" max="5377" width="9" style="2"/>
    <col min="5378" max="5378" width="12.625" style="2" customWidth="1"/>
    <col min="5379" max="5379" width="2.625" style="2" customWidth="1"/>
    <col min="5380" max="5380" width="12.625" style="2" customWidth="1"/>
    <col min="5381" max="5381" width="2.625" style="2" customWidth="1"/>
    <col min="5382" max="5382" width="12.625" style="2" customWidth="1"/>
    <col min="5383" max="5383" width="2.625" style="2" customWidth="1"/>
    <col min="5384" max="5386" width="12.625" style="2" customWidth="1"/>
    <col min="5387" max="5633" width="9" style="2"/>
    <col min="5634" max="5634" width="12.625" style="2" customWidth="1"/>
    <col min="5635" max="5635" width="2.625" style="2" customWidth="1"/>
    <col min="5636" max="5636" width="12.625" style="2" customWidth="1"/>
    <col min="5637" max="5637" width="2.625" style="2" customWidth="1"/>
    <col min="5638" max="5638" width="12.625" style="2" customWidth="1"/>
    <col min="5639" max="5639" width="2.625" style="2" customWidth="1"/>
    <col min="5640" max="5642" width="12.625" style="2" customWidth="1"/>
    <col min="5643" max="5889" width="9" style="2"/>
    <col min="5890" max="5890" width="12.625" style="2" customWidth="1"/>
    <col min="5891" max="5891" width="2.625" style="2" customWidth="1"/>
    <col min="5892" max="5892" width="12.625" style="2" customWidth="1"/>
    <col min="5893" max="5893" width="2.625" style="2" customWidth="1"/>
    <col min="5894" max="5894" width="12.625" style="2" customWidth="1"/>
    <col min="5895" max="5895" width="2.625" style="2" customWidth="1"/>
    <col min="5896" max="5898" width="12.625" style="2" customWidth="1"/>
    <col min="5899" max="6145" width="9" style="2"/>
    <col min="6146" max="6146" width="12.625" style="2" customWidth="1"/>
    <col min="6147" max="6147" width="2.625" style="2" customWidth="1"/>
    <col min="6148" max="6148" width="12.625" style="2" customWidth="1"/>
    <col min="6149" max="6149" width="2.625" style="2" customWidth="1"/>
    <col min="6150" max="6150" width="12.625" style="2" customWidth="1"/>
    <col min="6151" max="6151" width="2.625" style="2" customWidth="1"/>
    <col min="6152" max="6154" width="12.625" style="2" customWidth="1"/>
    <col min="6155" max="6401" width="9" style="2"/>
    <col min="6402" max="6402" width="12.625" style="2" customWidth="1"/>
    <col min="6403" max="6403" width="2.625" style="2" customWidth="1"/>
    <col min="6404" max="6404" width="12.625" style="2" customWidth="1"/>
    <col min="6405" max="6405" width="2.625" style="2" customWidth="1"/>
    <col min="6406" max="6406" width="12.625" style="2" customWidth="1"/>
    <col min="6407" max="6407" width="2.625" style="2" customWidth="1"/>
    <col min="6408" max="6410" width="12.625" style="2" customWidth="1"/>
    <col min="6411" max="6657" width="9" style="2"/>
    <col min="6658" max="6658" width="12.625" style="2" customWidth="1"/>
    <col min="6659" max="6659" width="2.625" style="2" customWidth="1"/>
    <col min="6660" max="6660" width="12.625" style="2" customWidth="1"/>
    <col min="6661" max="6661" width="2.625" style="2" customWidth="1"/>
    <col min="6662" max="6662" width="12.625" style="2" customWidth="1"/>
    <col min="6663" max="6663" width="2.625" style="2" customWidth="1"/>
    <col min="6664" max="6666" width="12.625" style="2" customWidth="1"/>
    <col min="6667" max="6913" width="9" style="2"/>
    <col min="6914" max="6914" width="12.625" style="2" customWidth="1"/>
    <col min="6915" max="6915" width="2.625" style="2" customWidth="1"/>
    <col min="6916" max="6916" width="12.625" style="2" customWidth="1"/>
    <col min="6917" max="6917" width="2.625" style="2" customWidth="1"/>
    <col min="6918" max="6918" width="12.625" style="2" customWidth="1"/>
    <col min="6919" max="6919" width="2.625" style="2" customWidth="1"/>
    <col min="6920" max="6922" width="12.625" style="2" customWidth="1"/>
    <col min="6923" max="7169" width="9" style="2"/>
    <col min="7170" max="7170" width="12.625" style="2" customWidth="1"/>
    <col min="7171" max="7171" width="2.625" style="2" customWidth="1"/>
    <col min="7172" max="7172" width="12.625" style="2" customWidth="1"/>
    <col min="7173" max="7173" width="2.625" style="2" customWidth="1"/>
    <col min="7174" max="7174" width="12.625" style="2" customWidth="1"/>
    <col min="7175" max="7175" width="2.625" style="2" customWidth="1"/>
    <col min="7176" max="7178" width="12.625" style="2" customWidth="1"/>
    <col min="7179" max="7425" width="9" style="2"/>
    <col min="7426" max="7426" width="12.625" style="2" customWidth="1"/>
    <col min="7427" max="7427" width="2.625" style="2" customWidth="1"/>
    <col min="7428" max="7428" width="12.625" style="2" customWidth="1"/>
    <col min="7429" max="7429" width="2.625" style="2" customWidth="1"/>
    <col min="7430" max="7430" width="12.625" style="2" customWidth="1"/>
    <col min="7431" max="7431" width="2.625" style="2" customWidth="1"/>
    <col min="7432" max="7434" width="12.625" style="2" customWidth="1"/>
    <col min="7435" max="7681" width="9" style="2"/>
    <col min="7682" max="7682" width="12.625" style="2" customWidth="1"/>
    <col min="7683" max="7683" width="2.625" style="2" customWidth="1"/>
    <col min="7684" max="7684" width="12.625" style="2" customWidth="1"/>
    <col min="7685" max="7685" width="2.625" style="2" customWidth="1"/>
    <col min="7686" max="7686" width="12.625" style="2" customWidth="1"/>
    <col min="7687" max="7687" width="2.625" style="2" customWidth="1"/>
    <col min="7688" max="7690" width="12.625" style="2" customWidth="1"/>
    <col min="7691" max="7937" width="9" style="2"/>
    <col min="7938" max="7938" width="12.625" style="2" customWidth="1"/>
    <col min="7939" max="7939" width="2.625" style="2" customWidth="1"/>
    <col min="7940" max="7940" width="12.625" style="2" customWidth="1"/>
    <col min="7941" max="7941" width="2.625" style="2" customWidth="1"/>
    <col min="7942" max="7942" width="12.625" style="2" customWidth="1"/>
    <col min="7943" max="7943" width="2.625" style="2" customWidth="1"/>
    <col min="7944" max="7946" width="12.625" style="2" customWidth="1"/>
    <col min="7947" max="8193" width="9" style="2"/>
    <col min="8194" max="8194" width="12.625" style="2" customWidth="1"/>
    <col min="8195" max="8195" width="2.625" style="2" customWidth="1"/>
    <col min="8196" max="8196" width="12.625" style="2" customWidth="1"/>
    <col min="8197" max="8197" width="2.625" style="2" customWidth="1"/>
    <col min="8198" max="8198" width="12.625" style="2" customWidth="1"/>
    <col min="8199" max="8199" width="2.625" style="2" customWidth="1"/>
    <col min="8200" max="8202" width="12.625" style="2" customWidth="1"/>
    <col min="8203" max="8449" width="9" style="2"/>
    <col min="8450" max="8450" width="12.625" style="2" customWidth="1"/>
    <col min="8451" max="8451" width="2.625" style="2" customWidth="1"/>
    <col min="8452" max="8452" width="12.625" style="2" customWidth="1"/>
    <col min="8453" max="8453" width="2.625" style="2" customWidth="1"/>
    <col min="8454" max="8454" width="12.625" style="2" customWidth="1"/>
    <col min="8455" max="8455" width="2.625" style="2" customWidth="1"/>
    <col min="8456" max="8458" width="12.625" style="2" customWidth="1"/>
    <col min="8459" max="8705" width="9" style="2"/>
    <col min="8706" max="8706" width="12.625" style="2" customWidth="1"/>
    <col min="8707" max="8707" width="2.625" style="2" customWidth="1"/>
    <col min="8708" max="8708" width="12.625" style="2" customWidth="1"/>
    <col min="8709" max="8709" width="2.625" style="2" customWidth="1"/>
    <col min="8710" max="8710" width="12.625" style="2" customWidth="1"/>
    <col min="8711" max="8711" width="2.625" style="2" customWidth="1"/>
    <col min="8712" max="8714" width="12.625" style="2" customWidth="1"/>
    <col min="8715" max="8961" width="9" style="2"/>
    <col min="8962" max="8962" width="12.625" style="2" customWidth="1"/>
    <col min="8963" max="8963" width="2.625" style="2" customWidth="1"/>
    <col min="8964" max="8964" width="12.625" style="2" customWidth="1"/>
    <col min="8965" max="8965" width="2.625" style="2" customWidth="1"/>
    <col min="8966" max="8966" width="12.625" style="2" customWidth="1"/>
    <col min="8967" max="8967" width="2.625" style="2" customWidth="1"/>
    <col min="8968" max="8970" width="12.625" style="2" customWidth="1"/>
    <col min="8971" max="9217" width="9" style="2"/>
    <col min="9218" max="9218" width="12.625" style="2" customWidth="1"/>
    <col min="9219" max="9219" width="2.625" style="2" customWidth="1"/>
    <col min="9220" max="9220" width="12.625" style="2" customWidth="1"/>
    <col min="9221" max="9221" width="2.625" style="2" customWidth="1"/>
    <col min="9222" max="9222" width="12.625" style="2" customWidth="1"/>
    <col min="9223" max="9223" width="2.625" style="2" customWidth="1"/>
    <col min="9224" max="9226" width="12.625" style="2" customWidth="1"/>
    <col min="9227" max="9473" width="9" style="2"/>
    <col min="9474" max="9474" width="12.625" style="2" customWidth="1"/>
    <col min="9475" max="9475" width="2.625" style="2" customWidth="1"/>
    <col min="9476" max="9476" width="12.625" style="2" customWidth="1"/>
    <col min="9477" max="9477" width="2.625" style="2" customWidth="1"/>
    <col min="9478" max="9478" width="12.625" style="2" customWidth="1"/>
    <col min="9479" max="9479" width="2.625" style="2" customWidth="1"/>
    <col min="9480" max="9482" width="12.625" style="2" customWidth="1"/>
    <col min="9483" max="9729" width="9" style="2"/>
    <col min="9730" max="9730" width="12.625" style="2" customWidth="1"/>
    <col min="9731" max="9731" width="2.625" style="2" customWidth="1"/>
    <col min="9732" max="9732" width="12.625" style="2" customWidth="1"/>
    <col min="9733" max="9733" width="2.625" style="2" customWidth="1"/>
    <col min="9734" max="9734" width="12.625" style="2" customWidth="1"/>
    <col min="9735" max="9735" width="2.625" style="2" customWidth="1"/>
    <col min="9736" max="9738" width="12.625" style="2" customWidth="1"/>
    <col min="9739" max="9985" width="9" style="2"/>
    <col min="9986" max="9986" width="12.625" style="2" customWidth="1"/>
    <col min="9987" max="9987" width="2.625" style="2" customWidth="1"/>
    <col min="9988" max="9988" width="12.625" style="2" customWidth="1"/>
    <col min="9989" max="9989" width="2.625" style="2" customWidth="1"/>
    <col min="9990" max="9990" width="12.625" style="2" customWidth="1"/>
    <col min="9991" max="9991" width="2.625" style="2" customWidth="1"/>
    <col min="9992" max="9994" width="12.625" style="2" customWidth="1"/>
    <col min="9995" max="10241" width="9" style="2"/>
    <col min="10242" max="10242" width="12.625" style="2" customWidth="1"/>
    <col min="10243" max="10243" width="2.625" style="2" customWidth="1"/>
    <col min="10244" max="10244" width="12.625" style="2" customWidth="1"/>
    <col min="10245" max="10245" width="2.625" style="2" customWidth="1"/>
    <col min="10246" max="10246" width="12.625" style="2" customWidth="1"/>
    <col min="10247" max="10247" width="2.625" style="2" customWidth="1"/>
    <col min="10248" max="10250" width="12.625" style="2" customWidth="1"/>
    <col min="10251" max="10497" width="9" style="2"/>
    <col min="10498" max="10498" width="12.625" style="2" customWidth="1"/>
    <col min="10499" max="10499" width="2.625" style="2" customWidth="1"/>
    <col min="10500" max="10500" width="12.625" style="2" customWidth="1"/>
    <col min="10501" max="10501" width="2.625" style="2" customWidth="1"/>
    <col min="10502" max="10502" width="12.625" style="2" customWidth="1"/>
    <col min="10503" max="10503" width="2.625" style="2" customWidth="1"/>
    <col min="10504" max="10506" width="12.625" style="2" customWidth="1"/>
    <col min="10507" max="10753" width="9" style="2"/>
    <col min="10754" max="10754" width="12.625" style="2" customWidth="1"/>
    <col min="10755" max="10755" width="2.625" style="2" customWidth="1"/>
    <col min="10756" max="10756" width="12.625" style="2" customWidth="1"/>
    <col min="10757" max="10757" width="2.625" style="2" customWidth="1"/>
    <col min="10758" max="10758" width="12.625" style="2" customWidth="1"/>
    <col min="10759" max="10759" width="2.625" style="2" customWidth="1"/>
    <col min="10760" max="10762" width="12.625" style="2" customWidth="1"/>
    <col min="10763" max="11009" width="9" style="2"/>
    <col min="11010" max="11010" width="12.625" style="2" customWidth="1"/>
    <col min="11011" max="11011" width="2.625" style="2" customWidth="1"/>
    <col min="11012" max="11012" width="12.625" style="2" customWidth="1"/>
    <col min="11013" max="11013" width="2.625" style="2" customWidth="1"/>
    <col min="11014" max="11014" width="12.625" style="2" customWidth="1"/>
    <col min="11015" max="11015" width="2.625" style="2" customWidth="1"/>
    <col min="11016" max="11018" width="12.625" style="2" customWidth="1"/>
    <col min="11019" max="11265" width="9" style="2"/>
    <col min="11266" max="11266" width="12.625" style="2" customWidth="1"/>
    <col min="11267" max="11267" width="2.625" style="2" customWidth="1"/>
    <col min="11268" max="11268" width="12.625" style="2" customWidth="1"/>
    <col min="11269" max="11269" width="2.625" style="2" customWidth="1"/>
    <col min="11270" max="11270" width="12.625" style="2" customWidth="1"/>
    <col min="11271" max="11271" width="2.625" style="2" customWidth="1"/>
    <col min="11272" max="11274" width="12.625" style="2" customWidth="1"/>
    <col min="11275" max="11521" width="9" style="2"/>
    <col min="11522" max="11522" width="12.625" style="2" customWidth="1"/>
    <col min="11523" max="11523" width="2.625" style="2" customWidth="1"/>
    <col min="11524" max="11524" width="12.625" style="2" customWidth="1"/>
    <col min="11525" max="11525" width="2.625" style="2" customWidth="1"/>
    <col min="11526" max="11526" width="12.625" style="2" customWidth="1"/>
    <col min="11527" max="11527" width="2.625" style="2" customWidth="1"/>
    <col min="11528" max="11530" width="12.625" style="2" customWidth="1"/>
    <col min="11531" max="11777" width="9" style="2"/>
    <col min="11778" max="11778" width="12.625" style="2" customWidth="1"/>
    <col min="11779" max="11779" width="2.625" style="2" customWidth="1"/>
    <col min="11780" max="11780" width="12.625" style="2" customWidth="1"/>
    <col min="11781" max="11781" width="2.625" style="2" customWidth="1"/>
    <col min="11782" max="11782" width="12.625" style="2" customWidth="1"/>
    <col min="11783" max="11783" width="2.625" style="2" customWidth="1"/>
    <col min="11784" max="11786" width="12.625" style="2" customWidth="1"/>
    <col min="11787" max="12033" width="9" style="2"/>
    <col min="12034" max="12034" width="12.625" style="2" customWidth="1"/>
    <col min="12035" max="12035" width="2.625" style="2" customWidth="1"/>
    <col min="12036" max="12036" width="12.625" style="2" customWidth="1"/>
    <col min="12037" max="12037" width="2.625" style="2" customWidth="1"/>
    <col min="12038" max="12038" width="12.625" style="2" customWidth="1"/>
    <col min="12039" max="12039" width="2.625" style="2" customWidth="1"/>
    <col min="12040" max="12042" width="12.625" style="2" customWidth="1"/>
    <col min="12043" max="12289" width="9" style="2"/>
    <col min="12290" max="12290" width="12.625" style="2" customWidth="1"/>
    <col min="12291" max="12291" width="2.625" style="2" customWidth="1"/>
    <col min="12292" max="12292" width="12.625" style="2" customWidth="1"/>
    <col min="12293" max="12293" width="2.625" style="2" customWidth="1"/>
    <col min="12294" max="12294" width="12.625" style="2" customWidth="1"/>
    <col min="12295" max="12295" width="2.625" style="2" customWidth="1"/>
    <col min="12296" max="12298" width="12.625" style="2" customWidth="1"/>
    <col min="12299" max="12545" width="9" style="2"/>
    <col min="12546" max="12546" width="12.625" style="2" customWidth="1"/>
    <col min="12547" max="12547" width="2.625" style="2" customWidth="1"/>
    <col min="12548" max="12548" width="12.625" style="2" customWidth="1"/>
    <col min="12549" max="12549" width="2.625" style="2" customWidth="1"/>
    <col min="12550" max="12550" width="12.625" style="2" customWidth="1"/>
    <col min="12551" max="12551" width="2.625" style="2" customWidth="1"/>
    <col min="12552" max="12554" width="12.625" style="2" customWidth="1"/>
    <col min="12555" max="12801" width="9" style="2"/>
    <col min="12802" max="12802" width="12.625" style="2" customWidth="1"/>
    <col min="12803" max="12803" width="2.625" style="2" customWidth="1"/>
    <col min="12804" max="12804" width="12.625" style="2" customWidth="1"/>
    <col min="12805" max="12805" width="2.625" style="2" customWidth="1"/>
    <col min="12806" max="12806" width="12.625" style="2" customWidth="1"/>
    <col min="12807" max="12807" width="2.625" style="2" customWidth="1"/>
    <col min="12808" max="12810" width="12.625" style="2" customWidth="1"/>
    <col min="12811" max="13057" width="9" style="2"/>
    <col min="13058" max="13058" width="12.625" style="2" customWidth="1"/>
    <col min="13059" max="13059" width="2.625" style="2" customWidth="1"/>
    <col min="13060" max="13060" width="12.625" style="2" customWidth="1"/>
    <col min="13061" max="13061" width="2.625" style="2" customWidth="1"/>
    <col min="13062" max="13062" width="12.625" style="2" customWidth="1"/>
    <col min="13063" max="13063" width="2.625" style="2" customWidth="1"/>
    <col min="13064" max="13066" width="12.625" style="2" customWidth="1"/>
    <col min="13067" max="13313" width="9" style="2"/>
    <col min="13314" max="13314" width="12.625" style="2" customWidth="1"/>
    <col min="13315" max="13315" width="2.625" style="2" customWidth="1"/>
    <col min="13316" max="13316" width="12.625" style="2" customWidth="1"/>
    <col min="13317" max="13317" width="2.625" style="2" customWidth="1"/>
    <col min="13318" max="13318" width="12.625" style="2" customWidth="1"/>
    <col min="13319" max="13319" width="2.625" style="2" customWidth="1"/>
    <col min="13320" max="13322" width="12.625" style="2" customWidth="1"/>
    <col min="13323" max="13569" width="9" style="2"/>
    <col min="13570" max="13570" width="12.625" style="2" customWidth="1"/>
    <col min="13571" max="13571" width="2.625" style="2" customWidth="1"/>
    <col min="13572" max="13572" width="12.625" style="2" customWidth="1"/>
    <col min="13573" max="13573" width="2.625" style="2" customWidth="1"/>
    <col min="13574" max="13574" width="12.625" style="2" customWidth="1"/>
    <col min="13575" max="13575" width="2.625" style="2" customWidth="1"/>
    <col min="13576" max="13578" width="12.625" style="2" customWidth="1"/>
    <col min="13579" max="13825" width="9" style="2"/>
    <col min="13826" max="13826" width="12.625" style="2" customWidth="1"/>
    <col min="13827" max="13827" width="2.625" style="2" customWidth="1"/>
    <col min="13828" max="13828" width="12.625" style="2" customWidth="1"/>
    <col min="13829" max="13829" width="2.625" style="2" customWidth="1"/>
    <col min="13830" max="13830" width="12.625" style="2" customWidth="1"/>
    <col min="13831" max="13831" width="2.625" style="2" customWidth="1"/>
    <col min="13832" max="13834" width="12.625" style="2" customWidth="1"/>
    <col min="13835" max="14081" width="9" style="2"/>
    <col min="14082" max="14082" width="12.625" style="2" customWidth="1"/>
    <col min="14083" max="14083" width="2.625" style="2" customWidth="1"/>
    <col min="14084" max="14084" width="12.625" style="2" customWidth="1"/>
    <col min="14085" max="14085" width="2.625" style="2" customWidth="1"/>
    <col min="14086" max="14086" width="12.625" style="2" customWidth="1"/>
    <col min="14087" max="14087" width="2.625" style="2" customWidth="1"/>
    <col min="14088" max="14090" width="12.625" style="2" customWidth="1"/>
    <col min="14091" max="14337" width="9" style="2"/>
    <col min="14338" max="14338" width="12.625" style="2" customWidth="1"/>
    <col min="14339" max="14339" width="2.625" style="2" customWidth="1"/>
    <col min="14340" max="14340" width="12.625" style="2" customWidth="1"/>
    <col min="14341" max="14341" width="2.625" style="2" customWidth="1"/>
    <col min="14342" max="14342" width="12.625" style="2" customWidth="1"/>
    <col min="14343" max="14343" width="2.625" style="2" customWidth="1"/>
    <col min="14344" max="14346" width="12.625" style="2" customWidth="1"/>
    <col min="14347" max="14593" width="9" style="2"/>
    <col min="14594" max="14594" width="12.625" style="2" customWidth="1"/>
    <col min="14595" max="14595" width="2.625" style="2" customWidth="1"/>
    <col min="14596" max="14596" width="12.625" style="2" customWidth="1"/>
    <col min="14597" max="14597" width="2.625" style="2" customWidth="1"/>
    <col min="14598" max="14598" width="12.625" style="2" customWidth="1"/>
    <col min="14599" max="14599" width="2.625" style="2" customWidth="1"/>
    <col min="14600" max="14602" width="12.625" style="2" customWidth="1"/>
    <col min="14603" max="14849" width="9" style="2"/>
    <col min="14850" max="14850" width="12.625" style="2" customWidth="1"/>
    <col min="14851" max="14851" width="2.625" style="2" customWidth="1"/>
    <col min="14852" max="14852" width="12.625" style="2" customWidth="1"/>
    <col min="14853" max="14853" width="2.625" style="2" customWidth="1"/>
    <col min="14854" max="14854" width="12.625" style="2" customWidth="1"/>
    <col min="14855" max="14855" width="2.625" style="2" customWidth="1"/>
    <col min="14856" max="14858" width="12.625" style="2" customWidth="1"/>
    <col min="14859" max="15105" width="9" style="2"/>
    <col min="15106" max="15106" width="12.625" style="2" customWidth="1"/>
    <col min="15107" max="15107" width="2.625" style="2" customWidth="1"/>
    <col min="15108" max="15108" width="12.625" style="2" customWidth="1"/>
    <col min="15109" max="15109" width="2.625" style="2" customWidth="1"/>
    <col min="15110" max="15110" width="12.625" style="2" customWidth="1"/>
    <col min="15111" max="15111" width="2.625" style="2" customWidth="1"/>
    <col min="15112" max="15114" width="12.625" style="2" customWidth="1"/>
    <col min="15115" max="15361" width="9" style="2"/>
    <col min="15362" max="15362" width="12.625" style="2" customWidth="1"/>
    <col min="15363" max="15363" width="2.625" style="2" customWidth="1"/>
    <col min="15364" max="15364" width="12.625" style="2" customWidth="1"/>
    <col min="15365" max="15365" width="2.625" style="2" customWidth="1"/>
    <col min="15366" max="15366" width="12.625" style="2" customWidth="1"/>
    <col min="15367" max="15367" width="2.625" style="2" customWidth="1"/>
    <col min="15368" max="15370" width="12.625" style="2" customWidth="1"/>
    <col min="15371" max="15617" width="9" style="2"/>
    <col min="15618" max="15618" width="12.625" style="2" customWidth="1"/>
    <col min="15619" max="15619" width="2.625" style="2" customWidth="1"/>
    <col min="15620" max="15620" width="12.625" style="2" customWidth="1"/>
    <col min="15621" max="15621" width="2.625" style="2" customWidth="1"/>
    <col min="15622" max="15622" width="12.625" style="2" customWidth="1"/>
    <col min="15623" max="15623" width="2.625" style="2" customWidth="1"/>
    <col min="15624" max="15626" width="12.625" style="2" customWidth="1"/>
    <col min="15627" max="15873" width="9" style="2"/>
    <col min="15874" max="15874" width="12.625" style="2" customWidth="1"/>
    <col min="15875" max="15875" width="2.625" style="2" customWidth="1"/>
    <col min="15876" max="15876" width="12.625" style="2" customWidth="1"/>
    <col min="15877" max="15877" width="2.625" style="2" customWidth="1"/>
    <col min="15878" max="15878" width="12.625" style="2" customWidth="1"/>
    <col min="15879" max="15879" width="2.625" style="2" customWidth="1"/>
    <col min="15880" max="15882" width="12.625" style="2" customWidth="1"/>
    <col min="15883" max="16129" width="9" style="2"/>
    <col min="16130" max="16130" width="12.625" style="2" customWidth="1"/>
    <col min="16131" max="16131" width="2.625" style="2" customWidth="1"/>
    <col min="16132" max="16132" width="12.625" style="2" customWidth="1"/>
    <col min="16133" max="16133" width="2.625" style="2" customWidth="1"/>
    <col min="16134" max="16134" width="12.625" style="2" customWidth="1"/>
    <col min="16135" max="16135" width="2.625" style="2" customWidth="1"/>
    <col min="16136" max="16138" width="12.625" style="2" customWidth="1"/>
    <col min="16139" max="16384" width="9" style="2"/>
  </cols>
  <sheetData>
    <row r="1" spans="1:12" s="1" customFormat="1" ht="13.5">
      <c r="B1" s="440" t="s">
        <v>11</v>
      </c>
      <c r="C1" s="5"/>
      <c r="D1" s="5"/>
      <c r="E1" s="404" t="s">
        <v>12</v>
      </c>
      <c r="G1" s="406" t="s">
        <v>13</v>
      </c>
      <c r="H1" s="407"/>
      <c r="I1" s="7"/>
      <c r="J1" s="406" t="s">
        <v>14</v>
      </c>
      <c r="K1" s="407"/>
    </row>
    <row r="2" spans="1:12" s="1" customFormat="1" ht="13.5">
      <c r="B2" s="403"/>
      <c r="C2" s="5"/>
      <c r="D2" s="5"/>
      <c r="E2" s="405"/>
      <c r="G2" s="10" t="s">
        <v>15</v>
      </c>
      <c r="H2" s="11" t="s">
        <v>16</v>
      </c>
      <c r="I2" s="7"/>
      <c r="J2" s="10" t="s">
        <v>17</v>
      </c>
      <c r="K2" s="11" t="s">
        <v>18</v>
      </c>
    </row>
    <row r="3" spans="1:12" s="1" customFormat="1" ht="13.5">
      <c r="B3" s="4"/>
      <c r="C3" s="6"/>
      <c r="D3" s="6"/>
      <c r="E3" s="4"/>
      <c r="F3" s="7"/>
      <c r="G3" s="8"/>
      <c r="H3" s="9"/>
      <c r="I3" s="7"/>
      <c r="J3" s="8"/>
      <c r="K3" s="9"/>
      <c r="L3" s="7"/>
    </row>
    <row r="4" spans="1:12" ht="13.5">
      <c r="E4" s="3" t="s">
        <v>578</v>
      </c>
      <c r="G4" s="3" t="s">
        <v>577</v>
      </c>
      <c r="I4" s="408" t="s">
        <v>616</v>
      </c>
      <c r="J4" s="408"/>
      <c r="K4" s="408"/>
    </row>
    <row r="5" spans="1:12" ht="13.5">
      <c r="B5" s="387" t="s">
        <v>10</v>
      </c>
      <c r="E5" s="390" t="s">
        <v>5</v>
      </c>
      <c r="F5" s="391"/>
      <c r="G5" s="392" t="s">
        <v>617</v>
      </c>
      <c r="H5" s="391"/>
      <c r="I5" s="391"/>
      <c r="J5" s="391"/>
      <c r="K5" s="391"/>
    </row>
    <row r="6" spans="1:12" ht="13.5">
      <c r="B6" s="388"/>
      <c r="E6" s="390" t="s">
        <v>6</v>
      </c>
      <c r="F6" s="391"/>
      <c r="G6" s="393" t="s">
        <v>618</v>
      </c>
      <c r="H6" s="394"/>
      <c r="I6" s="394"/>
      <c r="J6" s="394"/>
      <c r="K6" s="395"/>
    </row>
    <row r="7" spans="1:12" ht="13.5">
      <c r="B7" s="388"/>
      <c r="E7" s="391"/>
      <c r="F7" s="391"/>
      <c r="G7" s="396"/>
      <c r="H7" s="397"/>
      <c r="I7" s="397"/>
      <c r="J7" s="397"/>
      <c r="K7" s="398"/>
    </row>
    <row r="8" spans="1:12" ht="13.5">
      <c r="B8" s="389"/>
      <c r="E8" s="391"/>
      <c r="F8" s="391"/>
      <c r="G8" s="396"/>
      <c r="H8" s="397"/>
      <c r="I8" s="397"/>
      <c r="J8" s="397"/>
      <c r="K8" s="398"/>
    </row>
    <row r="9" spans="1:12" ht="13.5">
      <c r="E9" s="391"/>
      <c r="F9" s="391"/>
      <c r="G9" s="399"/>
      <c r="H9" s="400"/>
      <c r="I9" s="400"/>
      <c r="J9" s="400"/>
      <c r="K9" s="401"/>
    </row>
    <row r="10" spans="1:12" ht="13.5">
      <c r="A10" s="139" t="s">
        <v>1033</v>
      </c>
    </row>
    <row r="11" spans="1:12" ht="13.5">
      <c r="A11" s="65" t="s">
        <v>833</v>
      </c>
      <c r="B11" s="427" t="s">
        <v>7</v>
      </c>
      <c r="C11" s="427"/>
      <c r="D11" s="67" t="s">
        <v>834</v>
      </c>
      <c r="E11" s="427" t="s">
        <v>8</v>
      </c>
      <c r="F11" s="427"/>
      <c r="G11" s="427"/>
      <c r="H11" s="427"/>
      <c r="I11" s="427"/>
      <c r="J11" s="427"/>
      <c r="K11" s="427"/>
    </row>
    <row r="12" spans="1:12" ht="24.95" customHeight="1">
      <c r="A12" s="66"/>
      <c r="B12" s="393" t="s">
        <v>601</v>
      </c>
      <c r="C12" s="428"/>
      <c r="D12" s="133"/>
      <c r="E12" s="381" t="s">
        <v>619</v>
      </c>
      <c r="F12" s="382"/>
      <c r="G12" s="382"/>
      <c r="H12" s="382"/>
      <c r="I12" s="382"/>
      <c r="J12" s="382"/>
      <c r="K12" s="383"/>
    </row>
    <row r="13" spans="1:12" ht="24.95" customHeight="1">
      <c r="A13" s="66"/>
      <c r="B13" s="429"/>
      <c r="C13" s="430"/>
      <c r="D13" s="134"/>
      <c r="E13" s="384" t="s">
        <v>620</v>
      </c>
      <c r="F13" s="385"/>
      <c r="G13" s="385"/>
      <c r="H13" s="385"/>
      <c r="I13" s="385"/>
      <c r="J13" s="385"/>
      <c r="K13" s="386"/>
    </row>
    <row r="14" spans="1:12" ht="24.95" customHeight="1">
      <c r="A14" s="66"/>
      <c r="B14" s="429"/>
      <c r="C14" s="430"/>
      <c r="D14" s="134"/>
      <c r="E14" s="384" t="s">
        <v>621</v>
      </c>
      <c r="F14" s="385"/>
      <c r="G14" s="385"/>
      <c r="H14" s="385"/>
      <c r="I14" s="385"/>
      <c r="J14" s="385"/>
      <c r="K14" s="386"/>
    </row>
    <row r="15" spans="1:12" ht="24.95" customHeight="1">
      <c r="A15" s="66"/>
      <c r="B15" s="429"/>
      <c r="C15" s="430"/>
      <c r="D15" s="134"/>
      <c r="E15" s="362"/>
      <c r="F15" s="363"/>
      <c r="G15" s="363"/>
      <c r="H15" s="363"/>
      <c r="I15" s="363"/>
      <c r="J15" s="363"/>
      <c r="K15" s="364"/>
    </row>
    <row r="16" spans="1:12" ht="24.95" customHeight="1">
      <c r="A16" s="66"/>
      <c r="B16" s="429"/>
      <c r="C16" s="430"/>
      <c r="D16" s="134"/>
      <c r="E16" s="365"/>
      <c r="F16" s="366"/>
      <c r="G16" s="366"/>
      <c r="H16" s="366"/>
      <c r="I16" s="366"/>
      <c r="J16" s="366"/>
      <c r="K16" s="367"/>
    </row>
    <row r="17" spans="1:11" ht="24.95" customHeight="1">
      <c r="A17" s="66"/>
      <c r="B17" s="431"/>
      <c r="C17" s="430"/>
      <c r="D17" s="134"/>
      <c r="E17" s="365"/>
      <c r="F17" s="366"/>
      <c r="G17" s="366"/>
      <c r="H17" s="366"/>
      <c r="I17" s="366"/>
      <c r="J17" s="366"/>
      <c r="K17" s="367"/>
    </row>
    <row r="18" spans="1:11" ht="24.95" customHeight="1">
      <c r="A18" s="66"/>
      <c r="B18" s="431"/>
      <c r="C18" s="430"/>
      <c r="D18" s="134"/>
      <c r="E18" s="362"/>
      <c r="F18" s="363"/>
      <c r="G18" s="363"/>
      <c r="H18" s="363"/>
      <c r="I18" s="363"/>
      <c r="J18" s="363"/>
      <c r="K18" s="364"/>
    </row>
    <row r="19" spans="1:11" ht="24.95" customHeight="1">
      <c r="A19" s="66"/>
      <c r="B19" s="431"/>
      <c r="C19" s="430"/>
      <c r="D19" s="134"/>
      <c r="E19" s="365"/>
      <c r="F19" s="366"/>
      <c r="G19" s="366"/>
      <c r="H19" s="366"/>
      <c r="I19" s="366"/>
      <c r="J19" s="366"/>
      <c r="K19" s="367"/>
    </row>
    <row r="20" spans="1:11" ht="24.95" customHeight="1">
      <c r="A20" s="66"/>
      <c r="B20" s="431"/>
      <c r="C20" s="430"/>
      <c r="D20" s="134"/>
      <c r="E20" s="368"/>
      <c r="F20" s="369"/>
      <c r="G20" s="369"/>
      <c r="H20" s="369"/>
      <c r="I20" s="369"/>
      <c r="J20" s="369"/>
      <c r="K20" s="370"/>
    </row>
    <row r="21" spans="1:11" ht="24.95" customHeight="1">
      <c r="A21" s="66"/>
      <c r="B21" s="393" t="s">
        <v>622</v>
      </c>
      <c r="C21" s="428"/>
      <c r="D21" s="133"/>
      <c r="E21" s="381" t="s">
        <v>623</v>
      </c>
      <c r="F21" s="382"/>
      <c r="G21" s="382"/>
      <c r="H21" s="382"/>
      <c r="I21" s="382"/>
      <c r="J21" s="382"/>
      <c r="K21" s="383"/>
    </row>
    <row r="22" spans="1:11" ht="24.95" customHeight="1">
      <c r="A22" s="66"/>
      <c r="B22" s="429"/>
      <c r="C22" s="430"/>
      <c r="D22" s="134"/>
      <c r="E22" s="384" t="s">
        <v>624</v>
      </c>
      <c r="F22" s="385"/>
      <c r="G22" s="385"/>
      <c r="H22" s="385"/>
      <c r="I22" s="385"/>
      <c r="J22" s="385"/>
      <c r="K22" s="386"/>
    </row>
    <row r="23" spans="1:11" ht="24.95" customHeight="1">
      <c r="A23" s="66"/>
      <c r="B23" s="429"/>
      <c r="C23" s="430"/>
      <c r="D23" s="134"/>
      <c r="E23" s="362"/>
      <c r="F23" s="363"/>
      <c r="G23" s="363"/>
      <c r="H23" s="363"/>
      <c r="I23" s="363"/>
      <c r="J23" s="363"/>
      <c r="K23" s="364"/>
    </row>
    <row r="24" spans="1:11" ht="24.95" customHeight="1">
      <c r="A24" s="66"/>
      <c r="B24" s="429"/>
      <c r="C24" s="430"/>
      <c r="D24" s="134"/>
      <c r="E24" s="365"/>
      <c r="F24" s="366"/>
      <c r="G24" s="366"/>
      <c r="H24" s="366"/>
      <c r="I24" s="366"/>
      <c r="J24" s="366"/>
      <c r="K24" s="367"/>
    </row>
    <row r="25" spans="1:11" ht="24.95" customHeight="1">
      <c r="A25" s="66"/>
      <c r="B25" s="429"/>
      <c r="C25" s="430"/>
      <c r="D25" s="134"/>
      <c r="E25" s="365"/>
      <c r="F25" s="366"/>
      <c r="G25" s="366"/>
      <c r="H25" s="366"/>
      <c r="I25" s="366"/>
      <c r="J25" s="366"/>
      <c r="K25" s="367"/>
    </row>
    <row r="26" spans="1:11" ht="24.95" customHeight="1">
      <c r="A26" s="66"/>
      <c r="B26" s="431"/>
      <c r="C26" s="430"/>
      <c r="D26" s="134"/>
      <c r="E26" s="365"/>
      <c r="F26" s="366"/>
      <c r="G26" s="366"/>
      <c r="H26" s="366"/>
      <c r="I26" s="366"/>
      <c r="J26" s="366"/>
      <c r="K26" s="367"/>
    </row>
    <row r="27" spans="1:11" ht="24.95" customHeight="1">
      <c r="A27" s="66"/>
      <c r="B27" s="431"/>
      <c r="C27" s="430"/>
      <c r="D27" s="134"/>
      <c r="E27" s="362"/>
      <c r="F27" s="363"/>
      <c r="G27" s="363"/>
      <c r="H27" s="363"/>
      <c r="I27" s="363"/>
      <c r="J27" s="363"/>
      <c r="K27" s="364"/>
    </row>
    <row r="28" spans="1:11" ht="24.95" customHeight="1">
      <c r="A28" s="66"/>
      <c r="B28" s="431"/>
      <c r="C28" s="430"/>
      <c r="D28" s="134"/>
      <c r="E28" s="365"/>
      <c r="F28" s="366"/>
      <c r="G28" s="366"/>
      <c r="H28" s="366"/>
      <c r="I28" s="366"/>
      <c r="J28" s="366"/>
      <c r="K28" s="367"/>
    </row>
    <row r="29" spans="1:11" ht="24.95" customHeight="1">
      <c r="A29" s="66"/>
      <c r="B29" s="432"/>
      <c r="C29" s="433"/>
      <c r="D29" s="135"/>
      <c r="E29" s="368"/>
      <c r="F29" s="369"/>
      <c r="G29" s="369"/>
      <c r="H29" s="369"/>
      <c r="I29" s="369"/>
      <c r="J29" s="369"/>
      <c r="K29" s="370"/>
    </row>
    <row r="30" spans="1:11" ht="24.95" customHeight="1">
      <c r="A30" s="66"/>
      <c r="B30" s="429" t="s">
        <v>625</v>
      </c>
      <c r="C30" s="430"/>
      <c r="D30" s="134"/>
      <c r="E30" s="381" t="s">
        <v>626</v>
      </c>
      <c r="F30" s="382"/>
      <c r="G30" s="382"/>
      <c r="H30" s="382"/>
      <c r="I30" s="382"/>
      <c r="J30" s="382"/>
      <c r="K30" s="383"/>
    </row>
    <row r="31" spans="1:11" ht="24.95" customHeight="1">
      <c r="A31" s="66"/>
      <c r="B31" s="429"/>
      <c r="C31" s="430"/>
      <c r="D31" s="134"/>
      <c r="E31" s="384" t="s">
        <v>610</v>
      </c>
      <c r="F31" s="385"/>
      <c r="G31" s="385"/>
      <c r="H31" s="385"/>
      <c r="I31" s="385"/>
      <c r="J31" s="385"/>
      <c r="K31" s="386"/>
    </row>
    <row r="32" spans="1:11" ht="24.95" customHeight="1">
      <c r="A32" s="66"/>
      <c r="B32" s="429"/>
      <c r="C32" s="430"/>
      <c r="D32" s="134"/>
      <c r="E32" s="365"/>
      <c r="F32" s="366"/>
      <c r="G32" s="366"/>
      <c r="H32" s="366"/>
      <c r="I32" s="366"/>
      <c r="J32" s="366"/>
      <c r="K32" s="367"/>
    </row>
    <row r="33" spans="1:11" ht="24.95" customHeight="1">
      <c r="A33" s="66"/>
      <c r="B33" s="429"/>
      <c r="C33" s="430"/>
      <c r="D33" s="134"/>
      <c r="E33" s="365"/>
      <c r="F33" s="366"/>
      <c r="G33" s="366"/>
      <c r="H33" s="366"/>
      <c r="I33" s="366"/>
      <c r="J33" s="366"/>
      <c r="K33" s="367"/>
    </row>
    <row r="34" spans="1:11" ht="24.95" customHeight="1">
      <c r="A34" s="66"/>
      <c r="B34" s="429"/>
      <c r="C34" s="430"/>
      <c r="D34" s="134"/>
      <c r="E34" s="365"/>
      <c r="F34" s="366"/>
      <c r="G34" s="366"/>
      <c r="H34" s="366"/>
      <c r="I34" s="366"/>
      <c r="J34" s="366"/>
      <c r="K34" s="367"/>
    </row>
    <row r="35" spans="1:11" ht="24.95" customHeight="1">
      <c r="A35" s="66"/>
      <c r="B35" s="431"/>
      <c r="C35" s="430"/>
      <c r="D35" s="134"/>
      <c r="E35" s="365"/>
      <c r="F35" s="366"/>
      <c r="G35" s="366"/>
      <c r="H35" s="366"/>
      <c r="I35" s="366"/>
      <c r="J35" s="366"/>
      <c r="K35" s="367"/>
    </row>
    <row r="36" spans="1:11" ht="24.95" customHeight="1">
      <c r="A36" s="66"/>
      <c r="B36" s="431"/>
      <c r="C36" s="430"/>
      <c r="D36" s="134"/>
      <c r="E36" s="362"/>
      <c r="F36" s="363"/>
      <c r="G36" s="363"/>
      <c r="H36" s="363"/>
      <c r="I36" s="363"/>
      <c r="J36" s="363"/>
      <c r="K36" s="364"/>
    </row>
    <row r="37" spans="1:11" ht="24.95" customHeight="1">
      <c r="A37" s="66"/>
      <c r="B37" s="431"/>
      <c r="C37" s="430"/>
      <c r="D37" s="134"/>
      <c r="E37" s="365"/>
      <c r="F37" s="366"/>
      <c r="G37" s="366"/>
      <c r="H37" s="366"/>
      <c r="I37" s="366"/>
      <c r="J37" s="366"/>
      <c r="K37" s="367"/>
    </row>
    <row r="38" spans="1:11" ht="24.95" customHeight="1">
      <c r="A38" s="66"/>
      <c r="B38" s="431"/>
      <c r="C38" s="430"/>
      <c r="D38" s="134"/>
      <c r="E38" s="368"/>
      <c r="F38" s="369"/>
      <c r="G38" s="369"/>
      <c r="H38" s="369"/>
      <c r="I38" s="369"/>
      <c r="J38" s="369"/>
      <c r="K38" s="370"/>
    </row>
    <row r="39" spans="1:11" ht="24.95" customHeight="1">
      <c r="A39" s="66"/>
      <c r="B39" s="393" t="s">
        <v>611</v>
      </c>
      <c r="C39" s="428"/>
      <c r="D39" s="136"/>
      <c r="E39" s="381" t="s">
        <v>627</v>
      </c>
      <c r="F39" s="382"/>
      <c r="G39" s="382"/>
      <c r="H39" s="382"/>
      <c r="I39" s="382"/>
      <c r="J39" s="382"/>
      <c r="K39" s="383"/>
    </row>
    <row r="40" spans="1:11" ht="24.95" customHeight="1">
      <c r="A40" s="66"/>
      <c r="B40" s="429"/>
      <c r="C40" s="430"/>
      <c r="D40" s="137"/>
      <c r="E40" s="384" t="s">
        <v>628</v>
      </c>
      <c r="F40" s="385"/>
      <c r="G40" s="385"/>
      <c r="H40" s="385"/>
      <c r="I40" s="385"/>
      <c r="J40" s="385"/>
      <c r="K40" s="386"/>
    </row>
    <row r="41" spans="1:11" ht="24.95" customHeight="1">
      <c r="A41" s="66"/>
      <c r="B41" s="429"/>
      <c r="C41" s="430"/>
      <c r="D41" s="137"/>
      <c r="E41" s="362"/>
      <c r="F41" s="363"/>
      <c r="G41" s="363"/>
      <c r="H41" s="363"/>
      <c r="I41" s="363"/>
      <c r="J41" s="363"/>
      <c r="K41" s="364"/>
    </row>
    <row r="42" spans="1:11" ht="24.95" customHeight="1">
      <c r="A42" s="66"/>
      <c r="B42" s="429"/>
      <c r="C42" s="430"/>
      <c r="D42" s="137"/>
      <c r="E42" s="365"/>
      <c r="F42" s="366"/>
      <c r="G42" s="366"/>
      <c r="H42" s="366"/>
      <c r="I42" s="366"/>
      <c r="J42" s="366"/>
      <c r="K42" s="367"/>
    </row>
    <row r="43" spans="1:11" ht="24.95" customHeight="1">
      <c r="A43" s="66"/>
      <c r="B43" s="429"/>
      <c r="C43" s="430"/>
      <c r="D43" s="137"/>
      <c r="E43" s="365"/>
      <c r="F43" s="366"/>
      <c r="G43" s="366"/>
      <c r="H43" s="366"/>
      <c r="I43" s="366"/>
      <c r="J43" s="366"/>
      <c r="K43" s="367"/>
    </row>
    <row r="44" spans="1:11" ht="24.95" customHeight="1">
      <c r="A44" s="66"/>
      <c r="B44" s="431"/>
      <c r="C44" s="430"/>
      <c r="D44" s="137"/>
      <c r="E44" s="365"/>
      <c r="F44" s="366"/>
      <c r="G44" s="366"/>
      <c r="H44" s="366"/>
      <c r="I44" s="366"/>
      <c r="J44" s="366"/>
      <c r="K44" s="367"/>
    </row>
    <row r="45" spans="1:11" ht="24.95" customHeight="1">
      <c r="A45" s="66"/>
      <c r="B45" s="431"/>
      <c r="C45" s="430"/>
      <c r="D45" s="137"/>
      <c r="E45" s="362"/>
      <c r="F45" s="363"/>
      <c r="G45" s="363"/>
      <c r="H45" s="363"/>
      <c r="I45" s="363"/>
      <c r="J45" s="363"/>
      <c r="K45" s="364"/>
    </row>
    <row r="46" spans="1:11" ht="24.95" customHeight="1">
      <c r="A46" s="66"/>
      <c r="B46" s="431"/>
      <c r="C46" s="430"/>
      <c r="D46" s="137"/>
      <c r="E46" s="365"/>
      <c r="F46" s="366"/>
      <c r="G46" s="366"/>
      <c r="H46" s="366"/>
      <c r="I46" s="366"/>
      <c r="J46" s="366"/>
      <c r="K46" s="367"/>
    </row>
    <row r="47" spans="1:11" ht="24.95" customHeight="1">
      <c r="A47" s="66"/>
      <c r="B47" s="432"/>
      <c r="C47" s="433"/>
      <c r="D47" s="138"/>
      <c r="E47" s="368"/>
      <c r="F47" s="369"/>
      <c r="G47" s="369"/>
      <c r="H47" s="369"/>
      <c r="I47" s="369"/>
      <c r="J47" s="369"/>
      <c r="K47" s="370"/>
    </row>
    <row r="48" spans="1:11" ht="13.5"/>
    <row r="49" spans="2:11" ht="13.5">
      <c r="B49" s="2" t="s">
        <v>9</v>
      </c>
    </row>
    <row r="50" spans="2:11" ht="13.5">
      <c r="B50" s="409" t="s">
        <v>629</v>
      </c>
      <c r="C50" s="410"/>
      <c r="D50" s="410"/>
      <c r="E50" s="410"/>
      <c r="F50" s="410"/>
      <c r="G50" s="411"/>
      <c r="H50" s="409" t="s">
        <v>630</v>
      </c>
      <c r="I50" s="410"/>
      <c r="J50" s="410"/>
      <c r="K50" s="411"/>
    </row>
    <row r="51" spans="2:11" ht="13.5">
      <c r="B51" s="412"/>
      <c r="C51" s="413"/>
      <c r="D51" s="413"/>
      <c r="E51" s="413"/>
      <c r="F51" s="413"/>
      <c r="G51" s="414"/>
      <c r="H51" s="412"/>
      <c r="I51" s="413"/>
      <c r="J51" s="413"/>
      <c r="K51" s="414"/>
    </row>
    <row r="52" spans="2:11" ht="13.5">
      <c r="B52" s="412"/>
      <c r="C52" s="413"/>
      <c r="D52" s="413"/>
      <c r="E52" s="413"/>
      <c r="F52" s="413"/>
      <c r="G52" s="414"/>
      <c r="H52" s="412"/>
      <c r="I52" s="413"/>
      <c r="J52" s="413"/>
      <c r="K52" s="414"/>
    </row>
    <row r="53" spans="2:11" ht="13.5">
      <c r="B53" s="412"/>
      <c r="C53" s="413"/>
      <c r="D53" s="413"/>
      <c r="E53" s="413"/>
      <c r="F53" s="413"/>
      <c r="G53" s="414"/>
      <c r="H53" s="412"/>
      <c r="I53" s="413"/>
      <c r="J53" s="413"/>
      <c r="K53" s="414"/>
    </row>
    <row r="54" spans="2:11" ht="13.5">
      <c r="B54" s="412"/>
      <c r="C54" s="413"/>
      <c r="D54" s="413"/>
      <c r="E54" s="413"/>
      <c r="F54" s="413"/>
      <c r="G54" s="414"/>
      <c r="H54" s="412"/>
      <c r="I54" s="413"/>
      <c r="J54" s="413"/>
      <c r="K54" s="414"/>
    </row>
    <row r="55" spans="2:11" ht="13.5">
      <c r="B55" s="412"/>
      <c r="C55" s="413"/>
      <c r="D55" s="413"/>
      <c r="E55" s="413"/>
      <c r="F55" s="413"/>
      <c r="G55" s="414"/>
      <c r="H55" s="412"/>
      <c r="I55" s="413"/>
      <c r="J55" s="413"/>
      <c r="K55" s="414"/>
    </row>
    <row r="56" spans="2:11" ht="13.5">
      <c r="B56" s="412"/>
      <c r="C56" s="413"/>
      <c r="D56" s="413"/>
      <c r="E56" s="413"/>
      <c r="F56" s="413"/>
      <c r="G56" s="414"/>
      <c r="H56" s="412"/>
      <c r="I56" s="413"/>
      <c r="J56" s="413"/>
      <c r="K56" s="414"/>
    </row>
    <row r="57" spans="2:11" ht="13.5">
      <c r="B57" s="412"/>
      <c r="C57" s="413"/>
      <c r="D57" s="413"/>
      <c r="E57" s="413"/>
      <c r="F57" s="413"/>
      <c r="G57" s="414"/>
      <c r="H57" s="412"/>
      <c r="I57" s="413"/>
      <c r="J57" s="413"/>
      <c r="K57" s="414"/>
    </row>
    <row r="58" spans="2:11" ht="13.5">
      <c r="B58" s="412"/>
      <c r="C58" s="413"/>
      <c r="D58" s="413"/>
      <c r="E58" s="413"/>
      <c r="F58" s="413"/>
      <c r="G58" s="414"/>
      <c r="H58" s="412"/>
      <c r="I58" s="413"/>
      <c r="J58" s="413"/>
      <c r="K58" s="414"/>
    </row>
    <row r="59" spans="2:11" ht="13.5">
      <c r="B59" s="412"/>
      <c r="C59" s="413"/>
      <c r="D59" s="413"/>
      <c r="E59" s="413"/>
      <c r="F59" s="413"/>
      <c r="G59" s="414"/>
      <c r="H59" s="412"/>
      <c r="I59" s="413"/>
      <c r="J59" s="413"/>
      <c r="K59" s="414"/>
    </row>
    <row r="60" spans="2:11" ht="13.5">
      <c r="B60" s="412"/>
      <c r="C60" s="413"/>
      <c r="D60" s="413"/>
      <c r="E60" s="413"/>
      <c r="F60" s="413"/>
      <c r="G60" s="414"/>
      <c r="H60" s="412"/>
      <c r="I60" s="413"/>
      <c r="J60" s="413"/>
      <c r="K60" s="414"/>
    </row>
    <row r="61" spans="2:11" ht="13.5">
      <c r="B61" s="412"/>
      <c r="C61" s="413"/>
      <c r="D61" s="413"/>
      <c r="E61" s="413"/>
      <c r="F61" s="413"/>
      <c r="G61" s="414"/>
      <c r="H61" s="412"/>
      <c r="I61" s="413"/>
      <c r="J61" s="413"/>
      <c r="K61" s="414"/>
    </row>
    <row r="62" spans="2:11" ht="13.5">
      <c r="B62" s="415"/>
      <c r="C62" s="416"/>
      <c r="D62" s="416"/>
      <c r="E62" s="416"/>
      <c r="F62" s="416"/>
      <c r="G62" s="417"/>
      <c r="H62" s="421"/>
      <c r="I62" s="422"/>
      <c r="J62" s="422"/>
      <c r="K62" s="423"/>
    </row>
    <row r="63" spans="2:11" ht="13.5">
      <c r="B63" s="415"/>
      <c r="C63" s="416"/>
      <c r="D63" s="416"/>
      <c r="E63" s="416"/>
      <c r="F63" s="416"/>
      <c r="G63" s="417"/>
      <c r="H63" s="421"/>
      <c r="I63" s="422"/>
      <c r="J63" s="422"/>
      <c r="K63" s="423"/>
    </row>
    <row r="64" spans="2:11" ht="13.5">
      <c r="B64" s="415"/>
      <c r="C64" s="416"/>
      <c r="D64" s="416"/>
      <c r="E64" s="416"/>
      <c r="F64" s="416"/>
      <c r="G64" s="417"/>
      <c r="H64" s="421"/>
      <c r="I64" s="422"/>
      <c r="J64" s="422"/>
      <c r="K64" s="423"/>
    </row>
    <row r="65" spans="2:11" ht="13.5">
      <c r="B65" s="415"/>
      <c r="C65" s="416"/>
      <c r="D65" s="416"/>
      <c r="E65" s="416"/>
      <c r="F65" s="416"/>
      <c r="G65" s="417"/>
      <c r="H65" s="421"/>
      <c r="I65" s="422"/>
      <c r="J65" s="422"/>
      <c r="K65" s="423"/>
    </row>
    <row r="66" spans="2:11" ht="13.5">
      <c r="B66" s="415"/>
      <c r="C66" s="416"/>
      <c r="D66" s="416"/>
      <c r="E66" s="416"/>
      <c r="F66" s="416"/>
      <c r="G66" s="417"/>
      <c r="H66" s="421"/>
      <c r="I66" s="422"/>
      <c r="J66" s="422"/>
      <c r="K66" s="423"/>
    </row>
    <row r="67" spans="2:11" ht="13.5">
      <c r="B67" s="415"/>
      <c r="C67" s="416"/>
      <c r="D67" s="416"/>
      <c r="E67" s="416"/>
      <c r="F67" s="416"/>
      <c r="G67" s="417"/>
      <c r="H67" s="421"/>
      <c r="I67" s="422"/>
      <c r="J67" s="422"/>
      <c r="K67" s="423"/>
    </row>
    <row r="68" spans="2:11" ht="13.5">
      <c r="B68" s="415"/>
      <c r="C68" s="416"/>
      <c r="D68" s="416"/>
      <c r="E68" s="416"/>
      <c r="F68" s="416"/>
      <c r="G68" s="417"/>
      <c r="H68" s="421"/>
      <c r="I68" s="422"/>
      <c r="J68" s="422"/>
      <c r="K68" s="423"/>
    </row>
    <row r="69" spans="2:11" ht="13.5">
      <c r="B69" s="415"/>
      <c r="C69" s="416"/>
      <c r="D69" s="416"/>
      <c r="E69" s="416"/>
      <c r="F69" s="416"/>
      <c r="G69" s="417"/>
      <c r="H69" s="421"/>
      <c r="I69" s="422"/>
      <c r="J69" s="422"/>
      <c r="K69" s="423"/>
    </row>
    <row r="70" spans="2:11" ht="20.100000000000001" customHeight="1">
      <c r="B70" s="418"/>
      <c r="C70" s="419"/>
      <c r="D70" s="419"/>
      <c r="E70" s="419"/>
      <c r="F70" s="419"/>
      <c r="G70" s="420"/>
      <c r="H70" s="424"/>
      <c r="I70" s="425"/>
      <c r="J70" s="425"/>
      <c r="K70" s="426"/>
    </row>
  </sheetData>
  <mergeCells count="54">
    <mergeCell ref="B5:B8"/>
    <mergeCell ref="E5:F5"/>
    <mergeCell ref="G5:K5"/>
    <mergeCell ref="E6:F9"/>
    <mergeCell ref="G6:K9"/>
    <mergeCell ref="B1:B2"/>
    <mergeCell ref="E1:E2"/>
    <mergeCell ref="G1:H1"/>
    <mergeCell ref="J1:K1"/>
    <mergeCell ref="I4:K4"/>
    <mergeCell ref="B50:G70"/>
    <mergeCell ref="H50:K70"/>
    <mergeCell ref="B11:C11"/>
    <mergeCell ref="E11:K11"/>
    <mergeCell ref="B12:C20"/>
    <mergeCell ref="B21:C29"/>
    <mergeCell ref="B30:C38"/>
    <mergeCell ref="B39:C47"/>
    <mergeCell ref="E12:K12"/>
    <mergeCell ref="E13:K13"/>
    <mergeCell ref="E14:K14"/>
    <mergeCell ref="E15:K15"/>
    <mergeCell ref="E16:K16"/>
    <mergeCell ref="E17:K17"/>
    <mergeCell ref="E18:K18"/>
    <mergeCell ref="E19:K19"/>
    <mergeCell ref="E20:K20"/>
    <mergeCell ref="E21:K21"/>
    <mergeCell ref="E22:K22"/>
    <mergeCell ref="E23:K23"/>
    <mergeCell ref="E24:K24"/>
    <mergeCell ref="E25:K25"/>
    <mergeCell ref="E26:K26"/>
    <mergeCell ref="E27:K27"/>
    <mergeCell ref="E28:K28"/>
    <mergeCell ref="E29:K29"/>
    <mergeCell ref="E30:K30"/>
    <mergeCell ref="E31:K31"/>
    <mergeCell ref="E32:K32"/>
    <mergeCell ref="E33:K33"/>
    <mergeCell ref="E34:K34"/>
    <mergeCell ref="E35:K35"/>
    <mergeCell ref="E36:K36"/>
    <mergeCell ref="E37:K37"/>
    <mergeCell ref="E38:K38"/>
    <mergeCell ref="E39:K39"/>
    <mergeCell ref="E45:K45"/>
    <mergeCell ref="E46:K46"/>
    <mergeCell ref="E47:K47"/>
    <mergeCell ref="E40:K40"/>
    <mergeCell ref="E41:K41"/>
    <mergeCell ref="E42:K42"/>
    <mergeCell ref="E43:K43"/>
    <mergeCell ref="E44:K44"/>
  </mergeCells>
  <phoneticPr fontId="1"/>
  <hyperlinks>
    <hyperlink ref="I4:K4" location="データ一覧表!A56" tooltip="ﾃﾞｰﾀ一覧表のシートへ戻る" display="ユニット番号　01S541L11"/>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rgb="FF0000CC"/>
  </sheetPr>
  <dimension ref="A1:L70"/>
  <sheetViews>
    <sheetView workbookViewId="0">
      <selection activeCell="I4" sqref="I4:K4"/>
    </sheetView>
  </sheetViews>
  <sheetFormatPr defaultRowHeight="20.100000000000001" customHeight="1"/>
  <cols>
    <col min="1" max="1" width="10.625" style="2" customWidth="1"/>
    <col min="2" max="2" width="17.25" style="2" customWidth="1"/>
    <col min="3" max="3" width="2.625" style="2" customWidth="1"/>
    <col min="4" max="4" width="3.625" style="2" customWidth="1"/>
    <col min="5" max="5" width="17.25" style="2" customWidth="1"/>
    <col min="6" max="6" width="2.625" style="2" customWidth="1"/>
    <col min="7" max="8" width="14.375" style="2" customWidth="1"/>
    <col min="9" max="9" width="3.625" style="2" customWidth="1"/>
    <col min="10" max="11" width="14.125" style="2" customWidth="1"/>
    <col min="12" max="12" width="3.25" style="2" customWidth="1"/>
    <col min="13" max="257" width="9" style="2"/>
    <col min="258" max="258" width="12.625" style="2" customWidth="1"/>
    <col min="259" max="259" width="2.625" style="2" customWidth="1"/>
    <col min="260" max="260" width="12.625" style="2" customWidth="1"/>
    <col min="261" max="261" width="2.625" style="2" customWidth="1"/>
    <col min="262" max="262" width="12.625" style="2" customWidth="1"/>
    <col min="263" max="263" width="2.625" style="2" customWidth="1"/>
    <col min="264" max="266" width="12.625" style="2" customWidth="1"/>
    <col min="267" max="513" width="9" style="2"/>
    <col min="514" max="514" width="12.625" style="2" customWidth="1"/>
    <col min="515" max="515" width="2.625" style="2" customWidth="1"/>
    <col min="516" max="516" width="12.625" style="2" customWidth="1"/>
    <col min="517" max="517" width="2.625" style="2" customWidth="1"/>
    <col min="518" max="518" width="12.625" style="2" customWidth="1"/>
    <col min="519" max="519" width="2.625" style="2" customWidth="1"/>
    <col min="520" max="522" width="12.625" style="2" customWidth="1"/>
    <col min="523" max="769" width="9" style="2"/>
    <col min="770" max="770" width="12.625" style="2" customWidth="1"/>
    <col min="771" max="771" width="2.625" style="2" customWidth="1"/>
    <col min="772" max="772" width="12.625" style="2" customWidth="1"/>
    <col min="773" max="773" width="2.625" style="2" customWidth="1"/>
    <col min="774" max="774" width="12.625" style="2" customWidth="1"/>
    <col min="775" max="775" width="2.625" style="2" customWidth="1"/>
    <col min="776" max="778" width="12.625" style="2" customWidth="1"/>
    <col min="779" max="1025" width="9" style="2"/>
    <col min="1026" max="1026" width="12.625" style="2" customWidth="1"/>
    <col min="1027" max="1027" width="2.625" style="2" customWidth="1"/>
    <col min="1028" max="1028" width="12.625" style="2" customWidth="1"/>
    <col min="1029" max="1029" width="2.625" style="2" customWidth="1"/>
    <col min="1030" max="1030" width="12.625" style="2" customWidth="1"/>
    <col min="1031" max="1031" width="2.625" style="2" customWidth="1"/>
    <col min="1032" max="1034" width="12.625" style="2" customWidth="1"/>
    <col min="1035" max="1281" width="9" style="2"/>
    <col min="1282" max="1282" width="12.625" style="2" customWidth="1"/>
    <col min="1283" max="1283" width="2.625" style="2" customWidth="1"/>
    <col min="1284" max="1284" width="12.625" style="2" customWidth="1"/>
    <col min="1285" max="1285" width="2.625" style="2" customWidth="1"/>
    <col min="1286" max="1286" width="12.625" style="2" customWidth="1"/>
    <col min="1287" max="1287" width="2.625" style="2" customWidth="1"/>
    <col min="1288" max="1290" width="12.625" style="2" customWidth="1"/>
    <col min="1291" max="1537" width="9" style="2"/>
    <col min="1538" max="1538" width="12.625" style="2" customWidth="1"/>
    <col min="1539" max="1539" width="2.625" style="2" customWidth="1"/>
    <col min="1540" max="1540" width="12.625" style="2" customWidth="1"/>
    <col min="1541" max="1541" width="2.625" style="2" customWidth="1"/>
    <col min="1542" max="1542" width="12.625" style="2" customWidth="1"/>
    <col min="1543" max="1543" width="2.625" style="2" customWidth="1"/>
    <col min="1544" max="1546" width="12.625" style="2" customWidth="1"/>
    <col min="1547" max="1793" width="9" style="2"/>
    <col min="1794" max="1794" width="12.625" style="2" customWidth="1"/>
    <col min="1795" max="1795" width="2.625" style="2" customWidth="1"/>
    <col min="1796" max="1796" width="12.625" style="2" customWidth="1"/>
    <col min="1797" max="1797" width="2.625" style="2" customWidth="1"/>
    <col min="1798" max="1798" width="12.625" style="2" customWidth="1"/>
    <col min="1799" max="1799" width="2.625" style="2" customWidth="1"/>
    <col min="1800" max="1802" width="12.625" style="2" customWidth="1"/>
    <col min="1803" max="2049" width="9" style="2"/>
    <col min="2050" max="2050" width="12.625" style="2" customWidth="1"/>
    <col min="2051" max="2051" width="2.625" style="2" customWidth="1"/>
    <col min="2052" max="2052" width="12.625" style="2" customWidth="1"/>
    <col min="2053" max="2053" width="2.625" style="2" customWidth="1"/>
    <col min="2054" max="2054" width="12.625" style="2" customWidth="1"/>
    <col min="2055" max="2055" width="2.625" style="2" customWidth="1"/>
    <col min="2056" max="2058" width="12.625" style="2" customWidth="1"/>
    <col min="2059" max="2305" width="9" style="2"/>
    <col min="2306" max="2306" width="12.625" style="2" customWidth="1"/>
    <col min="2307" max="2307" width="2.625" style="2" customWidth="1"/>
    <col min="2308" max="2308" width="12.625" style="2" customWidth="1"/>
    <col min="2309" max="2309" width="2.625" style="2" customWidth="1"/>
    <col min="2310" max="2310" width="12.625" style="2" customWidth="1"/>
    <col min="2311" max="2311" width="2.625" style="2" customWidth="1"/>
    <col min="2312" max="2314" width="12.625" style="2" customWidth="1"/>
    <col min="2315" max="2561" width="9" style="2"/>
    <col min="2562" max="2562" width="12.625" style="2" customWidth="1"/>
    <col min="2563" max="2563" width="2.625" style="2" customWidth="1"/>
    <col min="2564" max="2564" width="12.625" style="2" customWidth="1"/>
    <col min="2565" max="2565" width="2.625" style="2" customWidth="1"/>
    <col min="2566" max="2566" width="12.625" style="2" customWidth="1"/>
    <col min="2567" max="2567" width="2.625" style="2" customWidth="1"/>
    <col min="2568" max="2570" width="12.625" style="2" customWidth="1"/>
    <col min="2571" max="2817" width="9" style="2"/>
    <col min="2818" max="2818" width="12.625" style="2" customWidth="1"/>
    <col min="2819" max="2819" width="2.625" style="2" customWidth="1"/>
    <col min="2820" max="2820" width="12.625" style="2" customWidth="1"/>
    <col min="2821" max="2821" width="2.625" style="2" customWidth="1"/>
    <col min="2822" max="2822" width="12.625" style="2" customWidth="1"/>
    <col min="2823" max="2823" width="2.625" style="2" customWidth="1"/>
    <col min="2824" max="2826" width="12.625" style="2" customWidth="1"/>
    <col min="2827" max="3073" width="9" style="2"/>
    <col min="3074" max="3074" width="12.625" style="2" customWidth="1"/>
    <col min="3075" max="3075" width="2.625" style="2" customWidth="1"/>
    <col min="3076" max="3076" width="12.625" style="2" customWidth="1"/>
    <col min="3077" max="3077" width="2.625" style="2" customWidth="1"/>
    <col min="3078" max="3078" width="12.625" style="2" customWidth="1"/>
    <col min="3079" max="3079" width="2.625" style="2" customWidth="1"/>
    <col min="3080" max="3082" width="12.625" style="2" customWidth="1"/>
    <col min="3083" max="3329" width="9" style="2"/>
    <col min="3330" max="3330" width="12.625" style="2" customWidth="1"/>
    <col min="3331" max="3331" width="2.625" style="2" customWidth="1"/>
    <col min="3332" max="3332" width="12.625" style="2" customWidth="1"/>
    <col min="3333" max="3333" width="2.625" style="2" customWidth="1"/>
    <col min="3334" max="3334" width="12.625" style="2" customWidth="1"/>
    <col min="3335" max="3335" width="2.625" style="2" customWidth="1"/>
    <col min="3336" max="3338" width="12.625" style="2" customWidth="1"/>
    <col min="3339" max="3585" width="9" style="2"/>
    <col min="3586" max="3586" width="12.625" style="2" customWidth="1"/>
    <col min="3587" max="3587" width="2.625" style="2" customWidth="1"/>
    <col min="3588" max="3588" width="12.625" style="2" customWidth="1"/>
    <col min="3589" max="3589" width="2.625" style="2" customWidth="1"/>
    <col min="3590" max="3590" width="12.625" style="2" customWidth="1"/>
    <col min="3591" max="3591" width="2.625" style="2" customWidth="1"/>
    <col min="3592" max="3594" width="12.625" style="2" customWidth="1"/>
    <col min="3595" max="3841" width="9" style="2"/>
    <col min="3842" max="3842" width="12.625" style="2" customWidth="1"/>
    <col min="3843" max="3843" width="2.625" style="2" customWidth="1"/>
    <col min="3844" max="3844" width="12.625" style="2" customWidth="1"/>
    <col min="3845" max="3845" width="2.625" style="2" customWidth="1"/>
    <col min="3846" max="3846" width="12.625" style="2" customWidth="1"/>
    <col min="3847" max="3847" width="2.625" style="2" customWidth="1"/>
    <col min="3848" max="3850" width="12.625" style="2" customWidth="1"/>
    <col min="3851" max="4097" width="9" style="2"/>
    <col min="4098" max="4098" width="12.625" style="2" customWidth="1"/>
    <col min="4099" max="4099" width="2.625" style="2" customWidth="1"/>
    <col min="4100" max="4100" width="12.625" style="2" customWidth="1"/>
    <col min="4101" max="4101" width="2.625" style="2" customWidth="1"/>
    <col min="4102" max="4102" width="12.625" style="2" customWidth="1"/>
    <col min="4103" max="4103" width="2.625" style="2" customWidth="1"/>
    <col min="4104" max="4106" width="12.625" style="2" customWidth="1"/>
    <col min="4107" max="4353" width="9" style="2"/>
    <col min="4354" max="4354" width="12.625" style="2" customWidth="1"/>
    <col min="4355" max="4355" width="2.625" style="2" customWidth="1"/>
    <col min="4356" max="4356" width="12.625" style="2" customWidth="1"/>
    <col min="4357" max="4357" width="2.625" style="2" customWidth="1"/>
    <col min="4358" max="4358" width="12.625" style="2" customWidth="1"/>
    <col min="4359" max="4359" width="2.625" style="2" customWidth="1"/>
    <col min="4360" max="4362" width="12.625" style="2" customWidth="1"/>
    <col min="4363" max="4609" width="9" style="2"/>
    <col min="4610" max="4610" width="12.625" style="2" customWidth="1"/>
    <col min="4611" max="4611" width="2.625" style="2" customWidth="1"/>
    <col min="4612" max="4612" width="12.625" style="2" customWidth="1"/>
    <col min="4613" max="4613" width="2.625" style="2" customWidth="1"/>
    <col min="4614" max="4614" width="12.625" style="2" customWidth="1"/>
    <col min="4615" max="4615" width="2.625" style="2" customWidth="1"/>
    <col min="4616" max="4618" width="12.625" style="2" customWidth="1"/>
    <col min="4619" max="4865" width="9" style="2"/>
    <col min="4866" max="4866" width="12.625" style="2" customWidth="1"/>
    <col min="4867" max="4867" width="2.625" style="2" customWidth="1"/>
    <col min="4868" max="4868" width="12.625" style="2" customWidth="1"/>
    <col min="4869" max="4869" width="2.625" style="2" customWidth="1"/>
    <col min="4870" max="4870" width="12.625" style="2" customWidth="1"/>
    <col min="4871" max="4871" width="2.625" style="2" customWidth="1"/>
    <col min="4872" max="4874" width="12.625" style="2" customWidth="1"/>
    <col min="4875" max="5121" width="9" style="2"/>
    <col min="5122" max="5122" width="12.625" style="2" customWidth="1"/>
    <col min="5123" max="5123" width="2.625" style="2" customWidth="1"/>
    <col min="5124" max="5124" width="12.625" style="2" customWidth="1"/>
    <col min="5125" max="5125" width="2.625" style="2" customWidth="1"/>
    <col min="5126" max="5126" width="12.625" style="2" customWidth="1"/>
    <col min="5127" max="5127" width="2.625" style="2" customWidth="1"/>
    <col min="5128" max="5130" width="12.625" style="2" customWidth="1"/>
    <col min="5131" max="5377" width="9" style="2"/>
    <col min="5378" max="5378" width="12.625" style="2" customWidth="1"/>
    <col min="5379" max="5379" width="2.625" style="2" customWidth="1"/>
    <col min="5380" max="5380" width="12.625" style="2" customWidth="1"/>
    <col min="5381" max="5381" width="2.625" style="2" customWidth="1"/>
    <col min="5382" max="5382" width="12.625" style="2" customWidth="1"/>
    <col min="5383" max="5383" width="2.625" style="2" customWidth="1"/>
    <col min="5384" max="5386" width="12.625" style="2" customWidth="1"/>
    <col min="5387" max="5633" width="9" style="2"/>
    <col min="5634" max="5634" width="12.625" style="2" customWidth="1"/>
    <col min="5635" max="5635" width="2.625" style="2" customWidth="1"/>
    <col min="5636" max="5636" width="12.625" style="2" customWidth="1"/>
    <col min="5637" max="5637" width="2.625" style="2" customWidth="1"/>
    <col min="5638" max="5638" width="12.625" style="2" customWidth="1"/>
    <col min="5639" max="5639" width="2.625" style="2" customWidth="1"/>
    <col min="5640" max="5642" width="12.625" style="2" customWidth="1"/>
    <col min="5643" max="5889" width="9" style="2"/>
    <col min="5890" max="5890" width="12.625" style="2" customWidth="1"/>
    <col min="5891" max="5891" width="2.625" style="2" customWidth="1"/>
    <col min="5892" max="5892" width="12.625" style="2" customWidth="1"/>
    <col min="5893" max="5893" width="2.625" style="2" customWidth="1"/>
    <col min="5894" max="5894" width="12.625" style="2" customWidth="1"/>
    <col min="5895" max="5895" width="2.625" style="2" customWidth="1"/>
    <col min="5896" max="5898" width="12.625" style="2" customWidth="1"/>
    <col min="5899" max="6145" width="9" style="2"/>
    <col min="6146" max="6146" width="12.625" style="2" customWidth="1"/>
    <col min="6147" max="6147" width="2.625" style="2" customWidth="1"/>
    <col min="6148" max="6148" width="12.625" style="2" customWidth="1"/>
    <col min="6149" max="6149" width="2.625" style="2" customWidth="1"/>
    <col min="6150" max="6150" width="12.625" style="2" customWidth="1"/>
    <col min="6151" max="6151" width="2.625" style="2" customWidth="1"/>
    <col min="6152" max="6154" width="12.625" style="2" customWidth="1"/>
    <col min="6155" max="6401" width="9" style="2"/>
    <col min="6402" max="6402" width="12.625" style="2" customWidth="1"/>
    <col min="6403" max="6403" width="2.625" style="2" customWidth="1"/>
    <col min="6404" max="6404" width="12.625" style="2" customWidth="1"/>
    <col min="6405" max="6405" width="2.625" style="2" customWidth="1"/>
    <col min="6406" max="6406" width="12.625" style="2" customWidth="1"/>
    <col min="6407" max="6407" width="2.625" style="2" customWidth="1"/>
    <col min="6408" max="6410" width="12.625" style="2" customWidth="1"/>
    <col min="6411" max="6657" width="9" style="2"/>
    <col min="6658" max="6658" width="12.625" style="2" customWidth="1"/>
    <col min="6659" max="6659" width="2.625" style="2" customWidth="1"/>
    <col min="6660" max="6660" width="12.625" style="2" customWidth="1"/>
    <col min="6661" max="6661" width="2.625" style="2" customWidth="1"/>
    <col min="6662" max="6662" width="12.625" style="2" customWidth="1"/>
    <col min="6663" max="6663" width="2.625" style="2" customWidth="1"/>
    <col min="6664" max="6666" width="12.625" style="2" customWidth="1"/>
    <col min="6667" max="6913" width="9" style="2"/>
    <col min="6914" max="6914" width="12.625" style="2" customWidth="1"/>
    <col min="6915" max="6915" width="2.625" style="2" customWidth="1"/>
    <col min="6916" max="6916" width="12.625" style="2" customWidth="1"/>
    <col min="6917" max="6917" width="2.625" style="2" customWidth="1"/>
    <col min="6918" max="6918" width="12.625" style="2" customWidth="1"/>
    <col min="6919" max="6919" width="2.625" style="2" customWidth="1"/>
    <col min="6920" max="6922" width="12.625" style="2" customWidth="1"/>
    <col min="6923" max="7169" width="9" style="2"/>
    <col min="7170" max="7170" width="12.625" style="2" customWidth="1"/>
    <col min="7171" max="7171" width="2.625" style="2" customWidth="1"/>
    <col min="7172" max="7172" width="12.625" style="2" customWidth="1"/>
    <col min="7173" max="7173" width="2.625" style="2" customWidth="1"/>
    <col min="7174" max="7174" width="12.625" style="2" customWidth="1"/>
    <col min="7175" max="7175" width="2.625" style="2" customWidth="1"/>
    <col min="7176" max="7178" width="12.625" style="2" customWidth="1"/>
    <col min="7179" max="7425" width="9" style="2"/>
    <col min="7426" max="7426" width="12.625" style="2" customWidth="1"/>
    <col min="7427" max="7427" width="2.625" style="2" customWidth="1"/>
    <col min="7428" max="7428" width="12.625" style="2" customWidth="1"/>
    <col min="7429" max="7429" width="2.625" style="2" customWidth="1"/>
    <col min="7430" max="7430" width="12.625" style="2" customWidth="1"/>
    <col min="7431" max="7431" width="2.625" style="2" customWidth="1"/>
    <col min="7432" max="7434" width="12.625" style="2" customWidth="1"/>
    <col min="7435" max="7681" width="9" style="2"/>
    <col min="7682" max="7682" width="12.625" style="2" customWidth="1"/>
    <col min="7683" max="7683" width="2.625" style="2" customWidth="1"/>
    <col min="7684" max="7684" width="12.625" style="2" customWidth="1"/>
    <col min="7685" max="7685" width="2.625" style="2" customWidth="1"/>
    <col min="7686" max="7686" width="12.625" style="2" customWidth="1"/>
    <col min="7687" max="7687" width="2.625" style="2" customWidth="1"/>
    <col min="7688" max="7690" width="12.625" style="2" customWidth="1"/>
    <col min="7691" max="7937" width="9" style="2"/>
    <col min="7938" max="7938" width="12.625" style="2" customWidth="1"/>
    <col min="7939" max="7939" width="2.625" style="2" customWidth="1"/>
    <col min="7940" max="7940" width="12.625" style="2" customWidth="1"/>
    <col min="7941" max="7941" width="2.625" style="2" customWidth="1"/>
    <col min="7942" max="7942" width="12.625" style="2" customWidth="1"/>
    <col min="7943" max="7943" width="2.625" style="2" customWidth="1"/>
    <col min="7944" max="7946" width="12.625" style="2" customWidth="1"/>
    <col min="7947" max="8193" width="9" style="2"/>
    <col min="8194" max="8194" width="12.625" style="2" customWidth="1"/>
    <col min="8195" max="8195" width="2.625" style="2" customWidth="1"/>
    <col min="8196" max="8196" width="12.625" style="2" customWidth="1"/>
    <col min="8197" max="8197" width="2.625" style="2" customWidth="1"/>
    <col min="8198" max="8198" width="12.625" style="2" customWidth="1"/>
    <col min="8199" max="8199" width="2.625" style="2" customWidth="1"/>
    <col min="8200" max="8202" width="12.625" style="2" customWidth="1"/>
    <col min="8203" max="8449" width="9" style="2"/>
    <col min="8450" max="8450" width="12.625" style="2" customWidth="1"/>
    <col min="8451" max="8451" width="2.625" style="2" customWidth="1"/>
    <col min="8452" max="8452" width="12.625" style="2" customWidth="1"/>
    <col min="8453" max="8453" width="2.625" style="2" customWidth="1"/>
    <col min="8454" max="8454" width="12.625" style="2" customWidth="1"/>
    <col min="8455" max="8455" width="2.625" style="2" customWidth="1"/>
    <col min="8456" max="8458" width="12.625" style="2" customWidth="1"/>
    <col min="8459" max="8705" width="9" style="2"/>
    <col min="8706" max="8706" width="12.625" style="2" customWidth="1"/>
    <col min="8707" max="8707" width="2.625" style="2" customWidth="1"/>
    <col min="8708" max="8708" width="12.625" style="2" customWidth="1"/>
    <col min="8709" max="8709" width="2.625" style="2" customWidth="1"/>
    <col min="8710" max="8710" width="12.625" style="2" customWidth="1"/>
    <col min="8711" max="8711" width="2.625" style="2" customWidth="1"/>
    <col min="8712" max="8714" width="12.625" style="2" customWidth="1"/>
    <col min="8715" max="8961" width="9" style="2"/>
    <col min="8962" max="8962" width="12.625" style="2" customWidth="1"/>
    <col min="8963" max="8963" width="2.625" style="2" customWidth="1"/>
    <col min="8964" max="8964" width="12.625" style="2" customWidth="1"/>
    <col min="8965" max="8965" width="2.625" style="2" customWidth="1"/>
    <col min="8966" max="8966" width="12.625" style="2" customWidth="1"/>
    <col min="8967" max="8967" width="2.625" style="2" customWidth="1"/>
    <col min="8968" max="8970" width="12.625" style="2" customWidth="1"/>
    <col min="8971" max="9217" width="9" style="2"/>
    <col min="9218" max="9218" width="12.625" style="2" customWidth="1"/>
    <col min="9219" max="9219" width="2.625" style="2" customWidth="1"/>
    <col min="9220" max="9220" width="12.625" style="2" customWidth="1"/>
    <col min="9221" max="9221" width="2.625" style="2" customWidth="1"/>
    <col min="9222" max="9222" width="12.625" style="2" customWidth="1"/>
    <col min="9223" max="9223" width="2.625" style="2" customWidth="1"/>
    <col min="9224" max="9226" width="12.625" style="2" customWidth="1"/>
    <col min="9227" max="9473" width="9" style="2"/>
    <col min="9474" max="9474" width="12.625" style="2" customWidth="1"/>
    <col min="9475" max="9475" width="2.625" style="2" customWidth="1"/>
    <col min="9476" max="9476" width="12.625" style="2" customWidth="1"/>
    <col min="9477" max="9477" width="2.625" style="2" customWidth="1"/>
    <col min="9478" max="9478" width="12.625" style="2" customWidth="1"/>
    <col min="9479" max="9479" width="2.625" style="2" customWidth="1"/>
    <col min="9480" max="9482" width="12.625" style="2" customWidth="1"/>
    <col min="9483" max="9729" width="9" style="2"/>
    <col min="9730" max="9730" width="12.625" style="2" customWidth="1"/>
    <col min="9731" max="9731" width="2.625" style="2" customWidth="1"/>
    <col min="9732" max="9732" width="12.625" style="2" customWidth="1"/>
    <col min="9733" max="9733" width="2.625" style="2" customWidth="1"/>
    <col min="9734" max="9734" width="12.625" style="2" customWidth="1"/>
    <col min="9735" max="9735" width="2.625" style="2" customWidth="1"/>
    <col min="9736" max="9738" width="12.625" style="2" customWidth="1"/>
    <col min="9739" max="9985" width="9" style="2"/>
    <col min="9986" max="9986" width="12.625" style="2" customWidth="1"/>
    <col min="9987" max="9987" width="2.625" style="2" customWidth="1"/>
    <col min="9988" max="9988" width="12.625" style="2" customWidth="1"/>
    <col min="9989" max="9989" width="2.625" style="2" customWidth="1"/>
    <col min="9990" max="9990" width="12.625" style="2" customWidth="1"/>
    <col min="9991" max="9991" width="2.625" style="2" customWidth="1"/>
    <col min="9992" max="9994" width="12.625" style="2" customWidth="1"/>
    <col min="9995" max="10241" width="9" style="2"/>
    <col min="10242" max="10242" width="12.625" style="2" customWidth="1"/>
    <col min="10243" max="10243" width="2.625" style="2" customWidth="1"/>
    <col min="10244" max="10244" width="12.625" style="2" customWidth="1"/>
    <col min="10245" max="10245" width="2.625" style="2" customWidth="1"/>
    <col min="10246" max="10246" width="12.625" style="2" customWidth="1"/>
    <col min="10247" max="10247" width="2.625" style="2" customWidth="1"/>
    <col min="10248" max="10250" width="12.625" style="2" customWidth="1"/>
    <col min="10251" max="10497" width="9" style="2"/>
    <col min="10498" max="10498" width="12.625" style="2" customWidth="1"/>
    <col min="10499" max="10499" width="2.625" style="2" customWidth="1"/>
    <col min="10500" max="10500" width="12.625" style="2" customWidth="1"/>
    <col min="10501" max="10501" width="2.625" style="2" customWidth="1"/>
    <col min="10502" max="10502" width="12.625" style="2" customWidth="1"/>
    <col min="10503" max="10503" width="2.625" style="2" customWidth="1"/>
    <col min="10504" max="10506" width="12.625" style="2" customWidth="1"/>
    <col min="10507" max="10753" width="9" style="2"/>
    <col min="10754" max="10754" width="12.625" style="2" customWidth="1"/>
    <col min="10755" max="10755" width="2.625" style="2" customWidth="1"/>
    <col min="10756" max="10756" width="12.625" style="2" customWidth="1"/>
    <col min="10757" max="10757" width="2.625" style="2" customWidth="1"/>
    <col min="10758" max="10758" width="12.625" style="2" customWidth="1"/>
    <col min="10759" max="10759" width="2.625" style="2" customWidth="1"/>
    <col min="10760" max="10762" width="12.625" style="2" customWidth="1"/>
    <col min="10763" max="11009" width="9" style="2"/>
    <col min="11010" max="11010" width="12.625" style="2" customWidth="1"/>
    <col min="11011" max="11011" width="2.625" style="2" customWidth="1"/>
    <col min="11012" max="11012" width="12.625" style="2" customWidth="1"/>
    <col min="11013" max="11013" width="2.625" style="2" customWidth="1"/>
    <col min="11014" max="11014" width="12.625" style="2" customWidth="1"/>
    <col min="11015" max="11015" width="2.625" style="2" customWidth="1"/>
    <col min="11016" max="11018" width="12.625" style="2" customWidth="1"/>
    <col min="11019" max="11265" width="9" style="2"/>
    <col min="11266" max="11266" width="12.625" style="2" customWidth="1"/>
    <col min="11267" max="11267" width="2.625" style="2" customWidth="1"/>
    <col min="11268" max="11268" width="12.625" style="2" customWidth="1"/>
    <col min="11269" max="11269" width="2.625" style="2" customWidth="1"/>
    <col min="11270" max="11270" width="12.625" style="2" customWidth="1"/>
    <col min="11271" max="11271" width="2.625" style="2" customWidth="1"/>
    <col min="11272" max="11274" width="12.625" style="2" customWidth="1"/>
    <col min="11275" max="11521" width="9" style="2"/>
    <col min="11522" max="11522" width="12.625" style="2" customWidth="1"/>
    <col min="11523" max="11523" width="2.625" style="2" customWidth="1"/>
    <col min="11524" max="11524" width="12.625" style="2" customWidth="1"/>
    <col min="11525" max="11525" width="2.625" style="2" customWidth="1"/>
    <col min="11526" max="11526" width="12.625" style="2" customWidth="1"/>
    <col min="11527" max="11527" width="2.625" style="2" customWidth="1"/>
    <col min="11528" max="11530" width="12.625" style="2" customWidth="1"/>
    <col min="11531" max="11777" width="9" style="2"/>
    <col min="11778" max="11778" width="12.625" style="2" customWidth="1"/>
    <col min="11779" max="11779" width="2.625" style="2" customWidth="1"/>
    <col min="11780" max="11780" width="12.625" style="2" customWidth="1"/>
    <col min="11781" max="11781" width="2.625" style="2" customWidth="1"/>
    <col min="11782" max="11782" width="12.625" style="2" customWidth="1"/>
    <col min="11783" max="11783" width="2.625" style="2" customWidth="1"/>
    <col min="11784" max="11786" width="12.625" style="2" customWidth="1"/>
    <col min="11787" max="12033" width="9" style="2"/>
    <col min="12034" max="12034" width="12.625" style="2" customWidth="1"/>
    <col min="12035" max="12035" width="2.625" style="2" customWidth="1"/>
    <col min="12036" max="12036" width="12.625" style="2" customWidth="1"/>
    <col min="12037" max="12037" width="2.625" style="2" customWidth="1"/>
    <col min="12038" max="12038" width="12.625" style="2" customWidth="1"/>
    <col min="12039" max="12039" width="2.625" style="2" customWidth="1"/>
    <col min="12040" max="12042" width="12.625" style="2" customWidth="1"/>
    <col min="12043" max="12289" width="9" style="2"/>
    <col min="12290" max="12290" width="12.625" style="2" customWidth="1"/>
    <col min="12291" max="12291" width="2.625" style="2" customWidth="1"/>
    <col min="12292" max="12292" width="12.625" style="2" customWidth="1"/>
    <col min="12293" max="12293" width="2.625" style="2" customWidth="1"/>
    <col min="12294" max="12294" width="12.625" style="2" customWidth="1"/>
    <col min="12295" max="12295" width="2.625" style="2" customWidth="1"/>
    <col min="12296" max="12298" width="12.625" style="2" customWidth="1"/>
    <col min="12299" max="12545" width="9" style="2"/>
    <col min="12546" max="12546" width="12.625" style="2" customWidth="1"/>
    <col min="12547" max="12547" width="2.625" style="2" customWidth="1"/>
    <col min="12548" max="12548" width="12.625" style="2" customWidth="1"/>
    <col min="12549" max="12549" width="2.625" style="2" customWidth="1"/>
    <col min="12550" max="12550" width="12.625" style="2" customWidth="1"/>
    <col min="12551" max="12551" width="2.625" style="2" customWidth="1"/>
    <col min="12552" max="12554" width="12.625" style="2" customWidth="1"/>
    <col min="12555" max="12801" width="9" style="2"/>
    <col min="12802" max="12802" width="12.625" style="2" customWidth="1"/>
    <col min="12803" max="12803" width="2.625" style="2" customWidth="1"/>
    <col min="12804" max="12804" width="12.625" style="2" customWidth="1"/>
    <col min="12805" max="12805" width="2.625" style="2" customWidth="1"/>
    <col min="12806" max="12806" width="12.625" style="2" customWidth="1"/>
    <col min="12807" max="12807" width="2.625" style="2" customWidth="1"/>
    <col min="12808" max="12810" width="12.625" style="2" customWidth="1"/>
    <col min="12811" max="13057" width="9" style="2"/>
    <col min="13058" max="13058" width="12.625" style="2" customWidth="1"/>
    <col min="13059" max="13059" width="2.625" style="2" customWidth="1"/>
    <col min="13060" max="13060" width="12.625" style="2" customWidth="1"/>
    <col min="13061" max="13061" width="2.625" style="2" customWidth="1"/>
    <col min="13062" max="13062" width="12.625" style="2" customWidth="1"/>
    <col min="13063" max="13063" width="2.625" style="2" customWidth="1"/>
    <col min="13064" max="13066" width="12.625" style="2" customWidth="1"/>
    <col min="13067" max="13313" width="9" style="2"/>
    <col min="13314" max="13314" width="12.625" style="2" customWidth="1"/>
    <col min="13315" max="13315" width="2.625" style="2" customWidth="1"/>
    <col min="13316" max="13316" width="12.625" style="2" customWidth="1"/>
    <col min="13317" max="13317" width="2.625" style="2" customWidth="1"/>
    <col min="13318" max="13318" width="12.625" style="2" customWidth="1"/>
    <col min="13319" max="13319" width="2.625" style="2" customWidth="1"/>
    <col min="13320" max="13322" width="12.625" style="2" customWidth="1"/>
    <col min="13323" max="13569" width="9" style="2"/>
    <col min="13570" max="13570" width="12.625" style="2" customWidth="1"/>
    <col min="13571" max="13571" width="2.625" style="2" customWidth="1"/>
    <col min="13572" max="13572" width="12.625" style="2" customWidth="1"/>
    <col min="13573" max="13573" width="2.625" style="2" customWidth="1"/>
    <col min="13574" max="13574" width="12.625" style="2" customWidth="1"/>
    <col min="13575" max="13575" width="2.625" style="2" customWidth="1"/>
    <col min="13576" max="13578" width="12.625" style="2" customWidth="1"/>
    <col min="13579" max="13825" width="9" style="2"/>
    <col min="13826" max="13826" width="12.625" style="2" customWidth="1"/>
    <col min="13827" max="13827" width="2.625" style="2" customWidth="1"/>
    <col min="13828" max="13828" width="12.625" style="2" customWidth="1"/>
    <col min="13829" max="13829" width="2.625" style="2" customWidth="1"/>
    <col min="13830" max="13830" width="12.625" style="2" customWidth="1"/>
    <col min="13831" max="13831" width="2.625" style="2" customWidth="1"/>
    <col min="13832" max="13834" width="12.625" style="2" customWidth="1"/>
    <col min="13835" max="14081" width="9" style="2"/>
    <col min="14082" max="14082" width="12.625" style="2" customWidth="1"/>
    <col min="14083" max="14083" width="2.625" style="2" customWidth="1"/>
    <col min="14084" max="14084" width="12.625" style="2" customWidth="1"/>
    <col min="14085" max="14085" width="2.625" style="2" customWidth="1"/>
    <col min="14086" max="14086" width="12.625" style="2" customWidth="1"/>
    <col min="14087" max="14087" width="2.625" style="2" customWidth="1"/>
    <col min="14088" max="14090" width="12.625" style="2" customWidth="1"/>
    <col min="14091" max="14337" width="9" style="2"/>
    <col min="14338" max="14338" width="12.625" style="2" customWidth="1"/>
    <col min="14339" max="14339" width="2.625" style="2" customWidth="1"/>
    <col min="14340" max="14340" width="12.625" style="2" customWidth="1"/>
    <col min="14341" max="14341" width="2.625" style="2" customWidth="1"/>
    <col min="14342" max="14342" width="12.625" style="2" customWidth="1"/>
    <col min="14343" max="14343" width="2.625" style="2" customWidth="1"/>
    <col min="14344" max="14346" width="12.625" style="2" customWidth="1"/>
    <col min="14347" max="14593" width="9" style="2"/>
    <col min="14594" max="14594" width="12.625" style="2" customWidth="1"/>
    <col min="14595" max="14595" width="2.625" style="2" customWidth="1"/>
    <col min="14596" max="14596" width="12.625" style="2" customWidth="1"/>
    <col min="14597" max="14597" width="2.625" style="2" customWidth="1"/>
    <col min="14598" max="14598" width="12.625" style="2" customWidth="1"/>
    <col min="14599" max="14599" width="2.625" style="2" customWidth="1"/>
    <col min="14600" max="14602" width="12.625" style="2" customWidth="1"/>
    <col min="14603" max="14849" width="9" style="2"/>
    <col min="14850" max="14850" width="12.625" style="2" customWidth="1"/>
    <col min="14851" max="14851" width="2.625" style="2" customWidth="1"/>
    <col min="14852" max="14852" width="12.625" style="2" customWidth="1"/>
    <col min="14853" max="14853" width="2.625" style="2" customWidth="1"/>
    <col min="14854" max="14854" width="12.625" style="2" customWidth="1"/>
    <col min="14855" max="14855" width="2.625" style="2" customWidth="1"/>
    <col min="14856" max="14858" width="12.625" style="2" customWidth="1"/>
    <col min="14859" max="15105" width="9" style="2"/>
    <col min="15106" max="15106" width="12.625" style="2" customWidth="1"/>
    <col min="15107" max="15107" width="2.625" style="2" customWidth="1"/>
    <col min="15108" max="15108" width="12.625" style="2" customWidth="1"/>
    <col min="15109" max="15109" width="2.625" style="2" customWidth="1"/>
    <col min="15110" max="15110" width="12.625" style="2" customWidth="1"/>
    <col min="15111" max="15111" width="2.625" style="2" customWidth="1"/>
    <col min="15112" max="15114" width="12.625" style="2" customWidth="1"/>
    <col min="15115" max="15361" width="9" style="2"/>
    <col min="15362" max="15362" width="12.625" style="2" customWidth="1"/>
    <col min="15363" max="15363" width="2.625" style="2" customWidth="1"/>
    <col min="15364" max="15364" width="12.625" style="2" customWidth="1"/>
    <col min="15365" max="15365" width="2.625" style="2" customWidth="1"/>
    <col min="15366" max="15366" width="12.625" style="2" customWidth="1"/>
    <col min="15367" max="15367" width="2.625" style="2" customWidth="1"/>
    <col min="15368" max="15370" width="12.625" style="2" customWidth="1"/>
    <col min="15371" max="15617" width="9" style="2"/>
    <col min="15618" max="15618" width="12.625" style="2" customWidth="1"/>
    <col min="15619" max="15619" width="2.625" style="2" customWidth="1"/>
    <col min="15620" max="15620" width="12.625" style="2" customWidth="1"/>
    <col min="15621" max="15621" width="2.625" style="2" customWidth="1"/>
    <col min="15622" max="15622" width="12.625" style="2" customWidth="1"/>
    <col min="15623" max="15623" width="2.625" style="2" customWidth="1"/>
    <col min="15624" max="15626" width="12.625" style="2" customWidth="1"/>
    <col min="15627" max="15873" width="9" style="2"/>
    <col min="15874" max="15874" width="12.625" style="2" customWidth="1"/>
    <col min="15875" max="15875" width="2.625" style="2" customWidth="1"/>
    <col min="15876" max="15876" width="12.625" style="2" customWidth="1"/>
    <col min="15877" max="15877" width="2.625" style="2" customWidth="1"/>
    <col min="15878" max="15878" width="12.625" style="2" customWidth="1"/>
    <col min="15879" max="15879" width="2.625" style="2" customWidth="1"/>
    <col min="15880" max="15882" width="12.625" style="2" customWidth="1"/>
    <col min="15883" max="16129" width="9" style="2"/>
    <col min="16130" max="16130" width="12.625" style="2" customWidth="1"/>
    <col min="16131" max="16131" width="2.625" style="2" customWidth="1"/>
    <col min="16132" max="16132" width="12.625" style="2" customWidth="1"/>
    <col min="16133" max="16133" width="2.625" style="2" customWidth="1"/>
    <col min="16134" max="16134" width="12.625" style="2" customWidth="1"/>
    <col min="16135" max="16135" width="2.625" style="2" customWidth="1"/>
    <col min="16136" max="16138" width="12.625" style="2" customWidth="1"/>
    <col min="16139" max="16384" width="9" style="2"/>
  </cols>
  <sheetData>
    <row r="1" spans="1:12" s="1" customFormat="1" ht="13.5">
      <c r="B1" s="440" t="s">
        <v>11</v>
      </c>
      <c r="C1" s="5"/>
      <c r="D1" s="5"/>
      <c r="E1" s="404" t="s">
        <v>12</v>
      </c>
      <c r="G1" s="406" t="s">
        <v>13</v>
      </c>
      <c r="H1" s="407"/>
      <c r="I1" s="7"/>
      <c r="J1" s="406" t="s">
        <v>14</v>
      </c>
      <c r="K1" s="407"/>
    </row>
    <row r="2" spans="1:12" s="1" customFormat="1" ht="13.5">
      <c r="B2" s="403"/>
      <c r="C2" s="5"/>
      <c r="D2" s="5"/>
      <c r="E2" s="405"/>
      <c r="G2" s="10" t="s">
        <v>15</v>
      </c>
      <c r="H2" s="11" t="s">
        <v>16</v>
      </c>
      <c r="I2" s="7"/>
      <c r="J2" s="10" t="s">
        <v>17</v>
      </c>
      <c r="K2" s="11" t="s">
        <v>18</v>
      </c>
    </row>
    <row r="3" spans="1:12" s="1" customFormat="1" ht="13.5">
      <c r="B3" s="4"/>
      <c r="C3" s="6"/>
      <c r="D3" s="6"/>
      <c r="E3" s="4"/>
      <c r="F3" s="7"/>
      <c r="G3" s="8"/>
      <c r="H3" s="9"/>
      <c r="I3" s="7"/>
      <c r="J3" s="8"/>
      <c r="K3" s="9"/>
      <c r="L3" s="7"/>
    </row>
    <row r="4" spans="1:12" ht="13.5">
      <c r="E4" s="3" t="s">
        <v>578</v>
      </c>
      <c r="G4" s="3" t="s">
        <v>577</v>
      </c>
      <c r="I4" s="408" t="s">
        <v>631</v>
      </c>
      <c r="J4" s="408"/>
      <c r="K4" s="408"/>
    </row>
    <row r="5" spans="1:12" ht="13.5">
      <c r="B5" s="387" t="s">
        <v>10</v>
      </c>
      <c r="E5" s="390" t="s">
        <v>5</v>
      </c>
      <c r="F5" s="391"/>
      <c r="G5" s="392" t="s">
        <v>632</v>
      </c>
      <c r="H5" s="391"/>
      <c r="I5" s="391"/>
      <c r="J5" s="391"/>
      <c r="K5" s="391"/>
    </row>
    <row r="6" spans="1:12" ht="13.5">
      <c r="B6" s="388"/>
      <c r="E6" s="390" t="s">
        <v>6</v>
      </c>
      <c r="F6" s="391"/>
      <c r="G6" s="393" t="s">
        <v>633</v>
      </c>
      <c r="H6" s="394"/>
      <c r="I6" s="394"/>
      <c r="J6" s="394"/>
      <c r="K6" s="395"/>
    </row>
    <row r="7" spans="1:12" ht="13.5">
      <c r="B7" s="388"/>
      <c r="E7" s="391"/>
      <c r="F7" s="391"/>
      <c r="G7" s="396"/>
      <c r="H7" s="397"/>
      <c r="I7" s="397"/>
      <c r="J7" s="397"/>
      <c r="K7" s="398"/>
    </row>
    <row r="8" spans="1:12" ht="13.5">
      <c r="B8" s="389"/>
      <c r="E8" s="391"/>
      <c r="F8" s="391"/>
      <c r="G8" s="396"/>
      <c r="H8" s="397"/>
      <c r="I8" s="397"/>
      <c r="J8" s="397"/>
      <c r="K8" s="398"/>
    </row>
    <row r="9" spans="1:12" ht="13.5">
      <c r="E9" s="391"/>
      <c r="F9" s="391"/>
      <c r="G9" s="399"/>
      <c r="H9" s="400"/>
      <c r="I9" s="400"/>
      <c r="J9" s="400"/>
      <c r="K9" s="401"/>
    </row>
    <row r="10" spans="1:12" ht="13.5">
      <c r="A10" s="139" t="s">
        <v>1033</v>
      </c>
    </row>
    <row r="11" spans="1:12" ht="13.5">
      <c r="A11" s="65" t="s">
        <v>833</v>
      </c>
      <c r="B11" s="427" t="s">
        <v>7</v>
      </c>
      <c r="C11" s="427"/>
      <c r="D11" s="67" t="s">
        <v>834</v>
      </c>
      <c r="E11" s="427" t="s">
        <v>8</v>
      </c>
      <c r="F11" s="427"/>
      <c r="G11" s="427"/>
      <c r="H11" s="427"/>
      <c r="I11" s="427"/>
      <c r="J11" s="427"/>
      <c r="K11" s="427"/>
    </row>
    <row r="12" spans="1:12" ht="24.95" customHeight="1">
      <c r="A12" s="66"/>
      <c r="B12" s="393" t="s">
        <v>601</v>
      </c>
      <c r="C12" s="428"/>
      <c r="D12" s="133"/>
      <c r="E12" s="381" t="s">
        <v>634</v>
      </c>
      <c r="F12" s="382"/>
      <c r="G12" s="382"/>
      <c r="H12" s="382"/>
      <c r="I12" s="382"/>
      <c r="J12" s="382"/>
      <c r="K12" s="383"/>
    </row>
    <row r="13" spans="1:12" ht="24.95" customHeight="1">
      <c r="A13" s="66"/>
      <c r="B13" s="429"/>
      <c r="C13" s="430"/>
      <c r="D13" s="134"/>
      <c r="E13" s="384" t="s">
        <v>621</v>
      </c>
      <c r="F13" s="385"/>
      <c r="G13" s="385"/>
      <c r="H13" s="385"/>
      <c r="I13" s="385"/>
      <c r="J13" s="385"/>
      <c r="K13" s="386"/>
    </row>
    <row r="14" spans="1:12" ht="24.95" customHeight="1">
      <c r="A14" s="66"/>
      <c r="B14" s="429"/>
      <c r="C14" s="430"/>
      <c r="D14" s="134"/>
      <c r="E14" s="384" t="s">
        <v>635</v>
      </c>
      <c r="F14" s="385"/>
      <c r="G14" s="385"/>
      <c r="H14" s="385"/>
      <c r="I14" s="385"/>
      <c r="J14" s="385"/>
      <c r="K14" s="386"/>
    </row>
    <row r="15" spans="1:12" ht="24.95" customHeight="1">
      <c r="A15" s="66"/>
      <c r="B15" s="429"/>
      <c r="C15" s="430"/>
      <c r="D15" s="134"/>
      <c r="E15" s="362"/>
      <c r="F15" s="363"/>
      <c r="G15" s="363"/>
      <c r="H15" s="363"/>
      <c r="I15" s="363"/>
      <c r="J15" s="363"/>
      <c r="K15" s="364"/>
    </row>
    <row r="16" spans="1:12" ht="24.95" customHeight="1">
      <c r="A16" s="66"/>
      <c r="B16" s="429"/>
      <c r="C16" s="430"/>
      <c r="D16" s="134"/>
      <c r="E16" s="365"/>
      <c r="F16" s="366"/>
      <c r="G16" s="366"/>
      <c r="H16" s="366"/>
      <c r="I16" s="366"/>
      <c r="J16" s="366"/>
      <c r="K16" s="367"/>
    </row>
    <row r="17" spans="1:11" ht="24.95" customHeight="1">
      <c r="A17" s="66"/>
      <c r="B17" s="431"/>
      <c r="C17" s="430"/>
      <c r="D17" s="134"/>
      <c r="E17" s="365"/>
      <c r="F17" s="366"/>
      <c r="G17" s="366"/>
      <c r="H17" s="366"/>
      <c r="I17" s="366"/>
      <c r="J17" s="366"/>
      <c r="K17" s="367"/>
    </row>
    <row r="18" spans="1:11" ht="24.95" customHeight="1">
      <c r="A18" s="66"/>
      <c r="B18" s="431"/>
      <c r="C18" s="430"/>
      <c r="D18" s="134"/>
      <c r="E18" s="362"/>
      <c r="F18" s="363"/>
      <c r="G18" s="363"/>
      <c r="H18" s="363"/>
      <c r="I18" s="363"/>
      <c r="J18" s="363"/>
      <c r="K18" s="364"/>
    </row>
    <row r="19" spans="1:11" ht="24.95" customHeight="1">
      <c r="A19" s="66"/>
      <c r="B19" s="431"/>
      <c r="C19" s="430"/>
      <c r="D19" s="134"/>
      <c r="E19" s="365"/>
      <c r="F19" s="366"/>
      <c r="G19" s="366"/>
      <c r="H19" s="366"/>
      <c r="I19" s="366"/>
      <c r="J19" s="366"/>
      <c r="K19" s="367"/>
    </row>
    <row r="20" spans="1:11" ht="24.95" customHeight="1">
      <c r="A20" s="66"/>
      <c r="B20" s="431"/>
      <c r="C20" s="430"/>
      <c r="D20" s="134"/>
      <c r="E20" s="368"/>
      <c r="F20" s="369"/>
      <c r="G20" s="369"/>
      <c r="H20" s="369"/>
      <c r="I20" s="369"/>
      <c r="J20" s="369"/>
      <c r="K20" s="370"/>
    </row>
    <row r="21" spans="1:11" ht="24.95" customHeight="1">
      <c r="A21" s="66"/>
      <c r="B21" s="393" t="s">
        <v>636</v>
      </c>
      <c r="C21" s="428"/>
      <c r="D21" s="133"/>
      <c r="E21" s="381" t="s">
        <v>637</v>
      </c>
      <c r="F21" s="382"/>
      <c r="G21" s="382"/>
      <c r="H21" s="382"/>
      <c r="I21" s="382"/>
      <c r="J21" s="382"/>
      <c r="K21" s="383"/>
    </row>
    <row r="22" spans="1:11" ht="24.95" customHeight="1">
      <c r="A22" s="66"/>
      <c r="B22" s="429"/>
      <c r="C22" s="430"/>
      <c r="D22" s="134"/>
      <c r="E22" s="384" t="s">
        <v>638</v>
      </c>
      <c r="F22" s="385"/>
      <c r="G22" s="385"/>
      <c r="H22" s="385"/>
      <c r="I22" s="385"/>
      <c r="J22" s="385"/>
      <c r="K22" s="386"/>
    </row>
    <row r="23" spans="1:11" ht="24.95" customHeight="1">
      <c r="A23" s="66"/>
      <c r="B23" s="429"/>
      <c r="C23" s="430"/>
      <c r="D23" s="134"/>
      <c r="E23" s="362"/>
      <c r="F23" s="363"/>
      <c r="G23" s="363"/>
      <c r="H23" s="363"/>
      <c r="I23" s="363"/>
      <c r="J23" s="363"/>
      <c r="K23" s="364"/>
    </row>
    <row r="24" spans="1:11" ht="24.95" customHeight="1">
      <c r="A24" s="66"/>
      <c r="B24" s="429"/>
      <c r="C24" s="430"/>
      <c r="D24" s="134"/>
      <c r="E24" s="365"/>
      <c r="F24" s="366"/>
      <c r="G24" s="366"/>
      <c r="H24" s="366"/>
      <c r="I24" s="366"/>
      <c r="J24" s="366"/>
      <c r="K24" s="367"/>
    </row>
    <row r="25" spans="1:11" ht="24.95" customHeight="1">
      <c r="A25" s="66"/>
      <c r="B25" s="429"/>
      <c r="C25" s="430"/>
      <c r="D25" s="134"/>
      <c r="E25" s="365"/>
      <c r="F25" s="366"/>
      <c r="G25" s="366"/>
      <c r="H25" s="366"/>
      <c r="I25" s="366"/>
      <c r="J25" s="366"/>
      <c r="K25" s="367"/>
    </row>
    <row r="26" spans="1:11" ht="24.95" customHeight="1">
      <c r="A26" s="66"/>
      <c r="B26" s="431"/>
      <c r="C26" s="430"/>
      <c r="D26" s="134"/>
      <c r="E26" s="365"/>
      <c r="F26" s="366"/>
      <c r="G26" s="366"/>
      <c r="H26" s="366"/>
      <c r="I26" s="366"/>
      <c r="J26" s="366"/>
      <c r="K26" s="367"/>
    </row>
    <row r="27" spans="1:11" ht="24.95" customHeight="1">
      <c r="A27" s="66"/>
      <c r="B27" s="431"/>
      <c r="C27" s="430"/>
      <c r="D27" s="134"/>
      <c r="E27" s="362"/>
      <c r="F27" s="363"/>
      <c r="G27" s="363"/>
      <c r="H27" s="363"/>
      <c r="I27" s="363"/>
      <c r="J27" s="363"/>
      <c r="K27" s="364"/>
    </row>
    <row r="28" spans="1:11" ht="24.95" customHeight="1">
      <c r="A28" s="66"/>
      <c r="B28" s="431"/>
      <c r="C28" s="430"/>
      <c r="D28" s="134"/>
      <c r="E28" s="365"/>
      <c r="F28" s="366"/>
      <c r="G28" s="366"/>
      <c r="H28" s="366"/>
      <c r="I28" s="366"/>
      <c r="J28" s="366"/>
      <c r="K28" s="367"/>
    </row>
    <row r="29" spans="1:11" ht="24.95" customHeight="1">
      <c r="A29" s="66"/>
      <c r="B29" s="432"/>
      <c r="C29" s="433"/>
      <c r="D29" s="135"/>
      <c r="E29" s="368"/>
      <c r="F29" s="369"/>
      <c r="G29" s="369"/>
      <c r="H29" s="369"/>
      <c r="I29" s="369"/>
      <c r="J29" s="369"/>
      <c r="K29" s="370"/>
    </row>
    <row r="30" spans="1:11" ht="24.95" customHeight="1">
      <c r="A30" s="66"/>
      <c r="B30" s="429" t="s">
        <v>639</v>
      </c>
      <c r="C30" s="430"/>
      <c r="D30" s="134"/>
      <c r="E30" s="381" t="s">
        <v>609</v>
      </c>
      <c r="F30" s="382"/>
      <c r="G30" s="382"/>
      <c r="H30" s="382"/>
      <c r="I30" s="382"/>
      <c r="J30" s="382"/>
      <c r="K30" s="383"/>
    </row>
    <row r="31" spans="1:11" ht="24.95" customHeight="1">
      <c r="A31" s="66"/>
      <c r="B31" s="429"/>
      <c r="C31" s="430"/>
      <c r="D31" s="134"/>
      <c r="E31" s="384" t="s">
        <v>610</v>
      </c>
      <c r="F31" s="385"/>
      <c r="G31" s="385"/>
      <c r="H31" s="385"/>
      <c r="I31" s="385"/>
      <c r="J31" s="385"/>
      <c r="K31" s="386"/>
    </row>
    <row r="32" spans="1:11" ht="24.95" customHeight="1">
      <c r="A32" s="66"/>
      <c r="B32" s="429"/>
      <c r="C32" s="430"/>
      <c r="D32" s="134"/>
      <c r="E32" s="365"/>
      <c r="F32" s="366"/>
      <c r="G32" s="366"/>
      <c r="H32" s="366"/>
      <c r="I32" s="366"/>
      <c r="J32" s="366"/>
      <c r="K32" s="367"/>
    </row>
    <row r="33" spans="1:11" ht="24.95" customHeight="1">
      <c r="A33" s="66"/>
      <c r="B33" s="429"/>
      <c r="C33" s="430"/>
      <c r="D33" s="134"/>
      <c r="E33" s="365"/>
      <c r="F33" s="366"/>
      <c r="G33" s="366"/>
      <c r="H33" s="366"/>
      <c r="I33" s="366"/>
      <c r="J33" s="366"/>
      <c r="K33" s="367"/>
    </row>
    <row r="34" spans="1:11" ht="24.95" customHeight="1">
      <c r="A34" s="66"/>
      <c r="B34" s="429"/>
      <c r="C34" s="430"/>
      <c r="D34" s="134"/>
      <c r="E34" s="365"/>
      <c r="F34" s="366"/>
      <c r="G34" s="366"/>
      <c r="H34" s="366"/>
      <c r="I34" s="366"/>
      <c r="J34" s="366"/>
      <c r="K34" s="367"/>
    </row>
    <row r="35" spans="1:11" ht="24.95" customHeight="1">
      <c r="A35" s="66"/>
      <c r="B35" s="431"/>
      <c r="C35" s="430"/>
      <c r="D35" s="134"/>
      <c r="E35" s="365"/>
      <c r="F35" s="366"/>
      <c r="G35" s="366"/>
      <c r="H35" s="366"/>
      <c r="I35" s="366"/>
      <c r="J35" s="366"/>
      <c r="K35" s="367"/>
    </row>
    <row r="36" spans="1:11" ht="24.95" customHeight="1">
      <c r="A36" s="66"/>
      <c r="B36" s="431"/>
      <c r="C36" s="430"/>
      <c r="D36" s="134"/>
      <c r="E36" s="362"/>
      <c r="F36" s="363"/>
      <c r="G36" s="363"/>
      <c r="H36" s="363"/>
      <c r="I36" s="363"/>
      <c r="J36" s="363"/>
      <c r="K36" s="364"/>
    </row>
    <row r="37" spans="1:11" ht="24.95" customHeight="1">
      <c r="A37" s="66"/>
      <c r="B37" s="431"/>
      <c r="C37" s="430"/>
      <c r="D37" s="134"/>
      <c r="E37" s="365"/>
      <c r="F37" s="366"/>
      <c r="G37" s="366"/>
      <c r="H37" s="366"/>
      <c r="I37" s="366"/>
      <c r="J37" s="366"/>
      <c r="K37" s="367"/>
    </row>
    <row r="38" spans="1:11" ht="24.95" customHeight="1">
      <c r="A38" s="66"/>
      <c r="B38" s="431"/>
      <c r="C38" s="430"/>
      <c r="D38" s="134"/>
      <c r="E38" s="368"/>
      <c r="F38" s="369"/>
      <c r="G38" s="369"/>
      <c r="H38" s="369"/>
      <c r="I38" s="369"/>
      <c r="J38" s="369"/>
      <c r="K38" s="370"/>
    </row>
    <row r="39" spans="1:11" ht="24.95" customHeight="1">
      <c r="A39" s="66"/>
      <c r="B39" s="393" t="s">
        <v>611</v>
      </c>
      <c r="C39" s="428"/>
      <c r="D39" s="136"/>
      <c r="E39" s="381" t="s">
        <v>640</v>
      </c>
      <c r="F39" s="382"/>
      <c r="G39" s="382"/>
      <c r="H39" s="382"/>
      <c r="I39" s="382"/>
      <c r="J39" s="382"/>
      <c r="K39" s="383"/>
    </row>
    <row r="40" spans="1:11" ht="24.95" customHeight="1">
      <c r="A40" s="66"/>
      <c r="B40" s="429"/>
      <c r="C40" s="430"/>
      <c r="D40" s="137"/>
      <c r="E40" s="384" t="s">
        <v>641</v>
      </c>
      <c r="F40" s="385"/>
      <c r="G40" s="385"/>
      <c r="H40" s="385"/>
      <c r="I40" s="385"/>
      <c r="J40" s="385"/>
      <c r="K40" s="386"/>
    </row>
    <row r="41" spans="1:11" ht="24.95" customHeight="1">
      <c r="A41" s="66"/>
      <c r="B41" s="429"/>
      <c r="C41" s="430"/>
      <c r="D41" s="137"/>
      <c r="E41" s="362"/>
      <c r="F41" s="363"/>
      <c r="G41" s="363"/>
      <c r="H41" s="363"/>
      <c r="I41" s="363"/>
      <c r="J41" s="363"/>
      <c r="K41" s="364"/>
    </row>
    <row r="42" spans="1:11" ht="24.95" customHeight="1">
      <c r="A42" s="66"/>
      <c r="B42" s="429"/>
      <c r="C42" s="430"/>
      <c r="D42" s="137"/>
      <c r="E42" s="365"/>
      <c r="F42" s="366"/>
      <c r="G42" s="366"/>
      <c r="H42" s="366"/>
      <c r="I42" s="366"/>
      <c r="J42" s="366"/>
      <c r="K42" s="367"/>
    </row>
    <row r="43" spans="1:11" ht="24.95" customHeight="1">
      <c r="A43" s="66"/>
      <c r="B43" s="429"/>
      <c r="C43" s="430"/>
      <c r="D43" s="137"/>
      <c r="E43" s="365"/>
      <c r="F43" s="366"/>
      <c r="G43" s="366"/>
      <c r="H43" s="366"/>
      <c r="I43" s="366"/>
      <c r="J43" s="366"/>
      <c r="K43" s="367"/>
    </row>
    <row r="44" spans="1:11" ht="24.95" customHeight="1">
      <c r="A44" s="66"/>
      <c r="B44" s="431"/>
      <c r="C44" s="430"/>
      <c r="D44" s="137"/>
      <c r="E44" s="365"/>
      <c r="F44" s="366"/>
      <c r="G44" s="366"/>
      <c r="H44" s="366"/>
      <c r="I44" s="366"/>
      <c r="J44" s="366"/>
      <c r="K44" s="367"/>
    </row>
    <row r="45" spans="1:11" ht="24.95" customHeight="1">
      <c r="A45" s="66"/>
      <c r="B45" s="431"/>
      <c r="C45" s="430"/>
      <c r="D45" s="137"/>
      <c r="E45" s="362"/>
      <c r="F45" s="363"/>
      <c r="G45" s="363"/>
      <c r="H45" s="363"/>
      <c r="I45" s="363"/>
      <c r="J45" s="363"/>
      <c r="K45" s="364"/>
    </row>
    <row r="46" spans="1:11" ht="24.95" customHeight="1">
      <c r="A46" s="66"/>
      <c r="B46" s="431"/>
      <c r="C46" s="430"/>
      <c r="D46" s="137"/>
      <c r="E46" s="365"/>
      <c r="F46" s="366"/>
      <c r="G46" s="366"/>
      <c r="H46" s="366"/>
      <c r="I46" s="366"/>
      <c r="J46" s="366"/>
      <c r="K46" s="367"/>
    </row>
    <row r="47" spans="1:11" ht="24.95" customHeight="1">
      <c r="A47" s="66"/>
      <c r="B47" s="432"/>
      <c r="C47" s="433"/>
      <c r="D47" s="138"/>
      <c r="E47" s="368"/>
      <c r="F47" s="369"/>
      <c r="G47" s="369"/>
      <c r="H47" s="369"/>
      <c r="I47" s="369"/>
      <c r="J47" s="369"/>
      <c r="K47" s="370"/>
    </row>
    <row r="48" spans="1:11" ht="13.5"/>
    <row r="49" spans="2:11" ht="13.5">
      <c r="B49" s="2" t="s">
        <v>9</v>
      </c>
    </row>
    <row r="50" spans="2:11" ht="13.5">
      <c r="B50" s="409" t="s">
        <v>642</v>
      </c>
      <c r="C50" s="410"/>
      <c r="D50" s="410"/>
      <c r="E50" s="410"/>
      <c r="F50" s="410"/>
      <c r="G50" s="411"/>
      <c r="H50" s="409" t="s">
        <v>643</v>
      </c>
      <c r="I50" s="410"/>
      <c r="J50" s="410"/>
      <c r="K50" s="411"/>
    </row>
    <row r="51" spans="2:11" ht="13.5">
      <c r="B51" s="412"/>
      <c r="C51" s="413"/>
      <c r="D51" s="413"/>
      <c r="E51" s="413"/>
      <c r="F51" s="413"/>
      <c r="G51" s="414"/>
      <c r="H51" s="412"/>
      <c r="I51" s="413"/>
      <c r="J51" s="413"/>
      <c r="K51" s="414"/>
    </row>
    <row r="52" spans="2:11" ht="13.5">
      <c r="B52" s="412"/>
      <c r="C52" s="413"/>
      <c r="D52" s="413"/>
      <c r="E52" s="413"/>
      <c r="F52" s="413"/>
      <c r="G52" s="414"/>
      <c r="H52" s="412"/>
      <c r="I52" s="413"/>
      <c r="J52" s="413"/>
      <c r="K52" s="414"/>
    </row>
    <row r="53" spans="2:11" ht="13.5">
      <c r="B53" s="412"/>
      <c r="C53" s="413"/>
      <c r="D53" s="413"/>
      <c r="E53" s="413"/>
      <c r="F53" s="413"/>
      <c r="G53" s="414"/>
      <c r="H53" s="412"/>
      <c r="I53" s="413"/>
      <c r="J53" s="413"/>
      <c r="K53" s="414"/>
    </row>
    <row r="54" spans="2:11" ht="13.5">
      <c r="B54" s="412"/>
      <c r="C54" s="413"/>
      <c r="D54" s="413"/>
      <c r="E54" s="413"/>
      <c r="F54" s="413"/>
      <c r="G54" s="414"/>
      <c r="H54" s="412"/>
      <c r="I54" s="413"/>
      <c r="J54" s="413"/>
      <c r="K54" s="414"/>
    </row>
    <row r="55" spans="2:11" ht="13.5">
      <c r="B55" s="412"/>
      <c r="C55" s="413"/>
      <c r="D55" s="413"/>
      <c r="E55" s="413"/>
      <c r="F55" s="413"/>
      <c r="G55" s="414"/>
      <c r="H55" s="412"/>
      <c r="I55" s="413"/>
      <c r="J55" s="413"/>
      <c r="K55" s="414"/>
    </row>
    <row r="56" spans="2:11" ht="13.5">
      <c r="B56" s="412"/>
      <c r="C56" s="413"/>
      <c r="D56" s="413"/>
      <c r="E56" s="413"/>
      <c r="F56" s="413"/>
      <c r="G56" s="414"/>
      <c r="H56" s="412"/>
      <c r="I56" s="413"/>
      <c r="J56" s="413"/>
      <c r="K56" s="414"/>
    </row>
    <row r="57" spans="2:11" ht="13.5">
      <c r="B57" s="412"/>
      <c r="C57" s="413"/>
      <c r="D57" s="413"/>
      <c r="E57" s="413"/>
      <c r="F57" s="413"/>
      <c r="G57" s="414"/>
      <c r="H57" s="412"/>
      <c r="I57" s="413"/>
      <c r="J57" s="413"/>
      <c r="K57" s="414"/>
    </row>
    <row r="58" spans="2:11" ht="13.5">
      <c r="B58" s="412"/>
      <c r="C58" s="413"/>
      <c r="D58" s="413"/>
      <c r="E58" s="413"/>
      <c r="F58" s="413"/>
      <c r="G58" s="414"/>
      <c r="H58" s="412"/>
      <c r="I58" s="413"/>
      <c r="J58" s="413"/>
      <c r="K58" s="414"/>
    </row>
    <row r="59" spans="2:11" ht="13.5">
      <c r="B59" s="412"/>
      <c r="C59" s="413"/>
      <c r="D59" s="413"/>
      <c r="E59" s="413"/>
      <c r="F59" s="413"/>
      <c r="G59" s="414"/>
      <c r="H59" s="412"/>
      <c r="I59" s="413"/>
      <c r="J59" s="413"/>
      <c r="K59" s="414"/>
    </row>
    <row r="60" spans="2:11" ht="13.5">
      <c r="B60" s="412"/>
      <c r="C60" s="413"/>
      <c r="D60" s="413"/>
      <c r="E60" s="413"/>
      <c r="F60" s="413"/>
      <c r="G60" s="414"/>
      <c r="H60" s="412"/>
      <c r="I60" s="413"/>
      <c r="J60" s="413"/>
      <c r="K60" s="414"/>
    </row>
    <row r="61" spans="2:11" ht="13.5">
      <c r="B61" s="412"/>
      <c r="C61" s="413"/>
      <c r="D61" s="413"/>
      <c r="E61" s="413"/>
      <c r="F61" s="413"/>
      <c r="G61" s="414"/>
      <c r="H61" s="412"/>
      <c r="I61" s="413"/>
      <c r="J61" s="413"/>
      <c r="K61" s="414"/>
    </row>
    <row r="62" spans="2:11" ht="13.5">
      <c r="B62" s="415"/>
      <c r="C62" s="416"/>
      <c r="D62" s="416"/>
      <c r="E62" s="416"/>
      <c r="F62" s="416"/>
      <c r="G62" s="417"/>
      <c r="H62" s="421"/>
      <c r="I62" s="422"/>
      <c r="J62" s="422"/>
      <c r="K62" s="423"/>
    </row>
    <row r="63" spans="2:11" ht="13.5">
      <c r="B63" s="415"/>
      <c r="C63" s="416"/>
      <c r="D63" s="416"/>
      <c r="E63" s="416"/>
      <c r="F63" s="416"/>
      <c r="G63" s="417"/>
      <c r="H63" s="421"/>
      <c r="I63" s="422"/>
      <c r="J63" s="422"/>
      <c r="K63" s="423"/>
    </row>
    <row r="64" spans="2:11" ht="13.5">
      <c r="B64" s="415"/>
      <c r="C64" s="416"/>
      <c r="D64" s="416"/>
      <c r="E64" s="416"/>
      <c r="F64" s="416"/>
      <c r="G64" s="417"/>
      <c r="H64" s="421"/>
      <c r="I64" s="422"/>
      <c r="J64" s="422"/>
      <c r="K64" s="423"/>
    </row>
    <row r="65" spans="2:11" ht="13.5">
      <c r="B65" s="415"/>
      <c r="C65" s="416"/>
      <c r="D65" s="416"/>
      <c r="E65" s="416"/>
      <c r="F65" s="416"/>
      <c r="G65" s="417"/>
      <c r="H65" s="421"/>
      <c r="I65" s="422"/>
      <c r="J65" s="422"/>
      <c r="K65" s="423"/>
    </row>
    <row r="66" spans="2:11" ht="13.5">
      <c r="B66" s="415"/>
      <c r="C66" s="416"/>
      <c r="D66" s="416"/>
      <c r="E66" s="416"/>
      <c r="F66" s="416"/>
      <c r="G66" s="417"/>
      <c r="H66" s="421"/>
      <c r="I66" s="422"/>
      <c r="J66" s="422"/>
      <c r="K66" s="423"/>
    </row>
    <row r="67" spans="2:11" ht="13.5">
      <c r="B67" s="415"/>
      <c r="C67" s="416"/>
      <c r="D67" s="416"/>
      <c r="E67" s="416"/>
      <c r="F67" s="416"/>
      <c r="G67" s="417"/>
      <c r="H67" s="421"/>
      <c r="I67" s="422"/>
      <c r="J67" s="422"/>
      <c r="K67" s="423"/>
    </row>
    <row r="68" spans="2:11" ht="13.5">
      <c r="B68" s="415"/>
      <c r="C68" s="416"/>
      <c r="D68" s="416"/>
      <c r="E68" s="416"/>
      <c r="F68" s="416"/>
      <c r="G68" s="417"/>
      <c r="H68" s="421"/>
      <c r="I68" s="422"/>
      <c r="J68" s="422"/>
      <c r="K68" s="423"/>
    </row>
    <row r="69" spans="2:11" ht="13.5">
      <c r="B69" s="415"/>
      <c r="C69" s="416"/>
      <c r="D69" s="416"/>
      <c r="E69" s="416"/>
      <c r="F69" s="416"/>
      <c r="G69" s="417"/>
      <c r="H69" s="421"/>
      <c r="I69" s="422"/>
      <c r="J69" s="422"/>
      <c r="K69" s="423"/>
    </row>
    <row r="70" spans="2:11" ht="20.100000000000001" customHeight="1">
      <c r="B70" s="418"/>
      <c r="C70" s="419"/>
      <c r="D70" s="419"/>
      <c r="E70" s="419"/>
      <c r="F70" s="419"/>
      <c r="G70" s="420"/>
      <c r="H70" s="424"/>
      <c r="I70" s="425"/>
      <c r="J70" s="425"/>
      <c r="K70" s="426"/>
    </row>
  </sheetData>
  <mergeCells count="54">
    <mergeCell ref="B5:B8"/>
    <mergeCell ref="E5:F5"/>
    <mergeCell ref="G5:K5"/>
    <mergeCell ref="E6:F9"/>
    <mergeCell ref="G6:K9"/>
    <mergeCell ref="B1:B2"/>
    <mergeCell ref="E1:E2"/>
    <mergeCell ref="G1:H1"/>
    <mergeCell ref="J1:K1"/>
    <mergeCell ref="I4:K4"/>
    <mergeCell ref="B50:G70"/>
    <mergeCell ref="H50:K70"/>
    <mergeCell ref="B11:C11"/>
    <mergeCell ref="E11:K11"/>
    <mergeCell ref="B12:C20"/>
    <mergeCell ref="B21:C29"/>
    <mergeCell ref="B30:C38"/>
    <mergeCell ref="B39:C47"/>
    <mergeCell ref="E12:K12"/>
    <mergeCell ref="E13:K13"/>
    <mergeCell ref="E14:K14"/>
    <mergeCell ref="E15:K15"/>
    <mergeCell ref="E16:K16"/>
    <mergeCell ref="E17:K17"/>
    <mergeCell ref="E18:K18"/>
    <mergeCell ref="E19:K19"/>
    <mergeCell ref="E20:K20"/>
    <mergeCell ref="E21:K21"/>
    <mergeCell ref="E22:K22"/>
    <mergeCell ref="E23:K23"/>
    <mergeCell ref="E24:K24"/>
    <mergeCell ref="E25:K25"/>
    <mergeCell ref="E26:K26"/>
    <mergeCell ref="E27:K27"/>
    <mergeCell ref="E28:K28"/>
    <mergeCell ref="E29:K29"/>
    <mergeCell ref="E30:K30"/>
    <mergeCell ref="E31:K31"/>
    <mergeCell ref="E32:K32"/>
    <mergeCell ref="E33:K33"/>
    <mergeCell ref="E34:K34"/>
    <mergeCell ref="E35:K35"/>
    <mergeCell ref="E36:K36"/>
    <mergeCell ref="E37:K37"/>
    <mergeCell ref="E38:K38"/>
    <mergeCell ref="E39:K39"/>
    <mergeCell ref="E45:K45"/>
    <mergeCell ref="E46:K46"/>
    <mergeCell ref="E47:K47"/>
    <mergeCell ref="E40:K40"/>
    <mergeCell ref="E41:K41"/>
    <mergeCell ref="E42:K42"/>
    <mergeCell ref="E43:K43"/>
    <mergeCell ref="E44:K44"/>
  </mergeCells>
  <phoneticPr fontId="1"/>
  <hyperlinks>
    <hyperlink ref="I4:K4" location="データ一覧表!A57" tooltip="ﾃﾞｰﾀ一覧表のシートへ戻る" display="ユニット番号　01S545L11"/>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rgb="FF0000CC"/>
  </sheetPr>
  <dimension ref="A1:L70"/>
  <sheetViews>
    <sheetView workbookViewId="0">
      <selection activeCell="I4" sqref="I4:K4"/>
    </sheetView>
  </sheetViews>
  <sheetFormatPr defaultRowHeight="20.100000000000001" customHeight="1"/>
  <cols>
    <col min="1" max="1" width="10.625" style="2" customWidth="1"/>
    <col min="2" max="2" width="17.25" style="2" customWidth="1"/>
    <col min="3" max="3" width="2.625" style="2" customWidth="1"/>
    <col min="4" max="4" width="3.625" style="2" customWidth="1"/>
    <col min="5" max="5" width="17.25" style="2" customWidth="1"/>
    <col min="6" max="6" width="2.625" style="2" customWidth="1"/>
    <col min="7" max="8" width="14.375" style="2" customWidth="1"/>
    <col min="9" max="9" width="3.625" style="2" customWidth="1"/>
    <col min="10" max="11" width="14.125" style="2" customWidth="1"/>
    <col min="12" max="12" width="3.25" style="2" customWidth="1"/>
    <col min="13" max="257" width="9" style="2"/>
    <col min="258" max="258" width="12.625" style="2" customWidth="1"/>
    <col min="259" max="259" width="2.625" style="2" customWidth="1"/>
    <col min="260" max="260" width="12.625" style="2" customWidth="1"/>
    <col min="261" max="261" width="2.625" style="2" customWidth="1"/>
    <col min="262" max="262" width="12.625" style="2" customWidth="1"/>
    <col min="263" max="263" width="2.625" style="2" customWidth="1"/>
    <col min="264" max="266" width="12.625" style="2" customWidth="1"/>
    <col min="267" max="513" width="9" style="2"/>
    <col min="514" max="514" width="12.625" style="2" customWidth="1"/>
    <col min="515" max="515" width="2.625" style="2" customWidth="1"/>
    <col min="516" max="516" width="12.625" style="2" customWidth="1"/>
    <col min="517" max="517" width="2.625" style="2" customWidth="1"/>
    <col min="518" max="518" width="12.625" style="2" customWidth="1"/>
    <col min="519" max="519" width="2.625" style="2" customWidth="1"/>
    <col min="520" max="522" width="12.625" style="2" customWidth="1"/>
    <col min="523" max="769" width="9" style="2"/>
    <col min="770" max="770" width="12.625" style="2" customWidth="1"/>
    <col min="771" max="771" width="2.625" style="2" customWidth="1"/>
    <col min="772" max="772" width="12.625" style="2" customWidth="1"/>
    <col min="773" max="773" width="2.625" style="2" customWidth="1"/>
    <col min="774" max="774" width="12.625" style="2" customWidth="1"/>
    <col min="775" max="775" width="2.625" style="2" customWidth="1"/>
    <col min="776" max="778" width="12.625" style="2" customWidth="1"/>
    <col min="779" max="1025" width="9" style="2"/>
    <col min="1026" max="1026" width="12.625" style="2" customWidth="1"/>
    <col min="1027" max="1027" width="2.625" style="2" customWidth="1"/>
    <col min="1028" max="1028" width="12.625" style="2" customWidth="1"/>
    <col min="1029" max="1029" width="2.625" style="2" customWidth="1"/>
    <col min="1030" max="1030" width="12.625" style="2" customWidth="1"/>
    <col min="1031" max="1031" width="2.625" style="2" customWidth="1"/>
    <col min="1032" max="1034" width="12.625" style="2" customWidth="1"/>
    <col min="1035" max="1281" width="9" style="2"/>
    <col min="1282" max="1282" width="12.625" style="2" customWidth="1"/>
    <col min="1283" max="1283" width="2.625" style="2" customWidth="1"/>
    <col min="1284" max="1284" width="12.625" style="2" customWidth="1"/>
    <col min="1285" max="1285" width="2.625" style="2" customWidth="1"/>
    <col min="1286" max="1286" width="12.625" style="2" customWidth="1"/>
    <col min="1287" max="1287" width="2.625" style="2" customWidth="1"/>
    <col min="1288" max="1290" width="12.625" style="2" customWidth="1"/>
    <col min="1291" max="1537" width="9" style="2"/>
    <col min="1538" max="1538" width="12.625" style="2" customWidth="1"/>
    <col min="1539" max="1539" width="2.625" style="2" customWidth="1"/>
    <col min="1540" max="1540" width="12.625" style="2" customWidth="1"/>
    <col min="1541" max="1541" width="2.625" style="2" customWidth="1"/>
    <col min="1542" max="1542" width="12.625" style="2" customWidth="1"/>
    <col min="1543" max="1543" width="2.625" style="2" customWidth="1"/>
    <col min="1544" max="1546" width="12.625" style="2" customWidth="1"/>
    <col min="1547" max="1793" width="9" style="2"/>
    <col min="1794" max="1794" width="12.625" style="2" customWidth="1"/>
    <col min="1795" max="1795" width="2.625" style="2" customWidth="1"/>
    <col min="1796" max="1796" width="12.625" style="2" customWidth="1"/>
    <col min="1797" max="1797" width="2.625" style="2" customWidth="1"/>
    <col min="1798" max="1798" width="12.625" style="2" customWidth="1"/>
    <col min="1799" max="1799" width="2.625" style="2" customWidth="1"/>
    <col min="1800" max="1802" width="12.625" style="2" customWidth="1"/>
    <col min="1803" max="2049" width="9" style="2"/>
    <col min="2050" max="2050" width="12.625" style="2" customWidth="1"/>
    <col min="2051" max="2051" width="2.625" style="2" customWidth="1"/>
    <col min="2052" max="2052" width="12.625" style="2" customWidth="1"/>
    <col min="2053" max="2053" width="2.625" style="2" customWidth="1"/>
    <col min="2054" max="2054" width="12.625" style="2" customWidth="1"/>
    <col min="2055" max="2055" width="2.625" style="2" customWidth="1"/>
    <col min="2056" max="2058" width="12.625" style="2" customWidth="1"/>
    <col min="2059" max="2305" width="9" style="2"/>
    <col min="2306" max="2306" width="12.625" style="2" customWidth="1"/>
    <col min="2307" max="2307" width="2.625" style="2" customWidth="1"/>
    <col min="2308" max="2308" width="12.625" style="2" customWidth="1"/>
    <col min="2309" max="2309" width="2.625" style="2" customWidth="1"/>
    <col min="2310" max="2310" width="12.625" style="2" customWidth="1"/>
    <col min="2311" max="2311" width="2.625" style="2" customWidth="1"/>
    <col min="2312" max="2314" width="12.625" style="2" customWidth="1"/>
    <col min="2315" max="2561" width="9" style="2"/>
    <col min="2562" max="2562" width="12.625" style="2" customWidth="1"/>
    <col min="2563" max="2563" width="2.625" style="2" customWidth="1"/>
    <col min="2564" max="2564" width="12.625" style="2" customWidth="1"/>
    <col min="2565" max="2565" width="2.625" style="2" customWidth="1"/>
    <col min="2566" max="2566" width="12.625" style="2" customWidth="1"/>
    <col min="2567" max="2567" width="2.625" style="2" customWidth="1"/>
    <col min="2568" max="2570" width="12.625" style="2" customWidth="1"/>
    <col min="2571" max="2817" width="9" style="2"/>
    <col min="2818" max="2818" width="12.625" style="2" customWidth="1"/>
    <col min="2819" max="2819" width="2.625" style="2" customWidth="1"/>
    <col min="2820" max="2820" width="12.625" style="2" customWidth="1"/>
    <col min="2821" max="2821" width="2.625" style="2" customWidth="1"/>
    <col min="2822" max="2822" width="12.625" style="2" customWidth="1"/>
    <col min="2823" max="2823" width="2.625" style="2" customWidth="1"/>
    <col min="2824" max="2826" width="12.625" style="2" customWidth="1"/>
    <col min="2827" max="3073" width="9" style="2"/>
    <col min="3074" max="3074" width="12.625" style="2" customWidth="1"/>
    <col min="3075" max="3075" width="2.625" style="2" customWidth="1"/>
    <col min="3076" max="3076" width="12.625" style="2" customWidth="1"/>
    <col min="3077" max="3077" width="2.625" style="2" customWidth="1"/>
    <col min="3078" max="3078" width="12.625" style="2" customWidth="1"/>
    <col min="3079" max="3079" width="2.625" style="2" customWidth="1"/>
    <col min="3080" max="3082" width="12.625" style="2" customWidth="1"/>
    <col min="3083" max="3329" width="9" style="2"/>
    <col min="3330" max="3330" width="12.625" style="2" customWidth="1"/>
    <col min="3331" max="3331" width="2.625" style="2" customWidth="1"/>
    <col min="3332" max="3332" width="12.625" style="2" customWidth="1"/>
    <col min="3333" max="3333" width="2.625" style="2" customWidth="1"/>
    <col min="3334" max="3334" width="12.625" style="2" customWidth="1"/>
    <col min="3335" max="3335" width="2.625" style="2" customWidth="1"/>
    <col min="3336" max="3338" width="12.625" style="2" customWidth="1"/>
    <col min="3339" max="3585" width="9" style="2"/>
    <col min="3586" max="3586" width="12.625" style="2" customWidth="1"/>
    <col min="3587" max="3587" width="2.625" style="2" customWidth="1"/>
    <col min="3588" max="3588" width="12.625" style="2" customWidth="1"/>
    <col min="3589" max="3589" width="2.625" style="2" customWidth="1"/>
    <col min="3590" max="3590" width="12.625" style="2" customWidth="1"/>
    <col min="3591" max="3591" width="2.625" style="2" customWidth="1"/>
    <col min="3592" max="3594" width="12.625" style="2" customWidth="1"/>
    <col min="3595" max="3841" width="9" style="2"/>
    <col min="3842" max="3842" width="12.625" style="2" customWidth="1"/>
    <col min="3843" max="3843" width="2.625" style="2" customWidth="1"/>
    <col min="3844" max="3844" width="12.625" style="2" customWidth="1"/>
    <col min="3845" max="3845" width="2.625" style="2" customWidth="1"/>
    <col min="3846" max="3846" width="12.625" style="2" customWidth="1"/>
    <col min="3847" max="3847" width="2.625" style="2" customWidth="1"/>
    <col min="3848" max="3850" width="12.625" style="2" customWidth="1"/>
    <col min="3851" max="4097" width="9" style="2"/>
    <col min="4098" max="4098" width="12.625" style="2" customWidth="1"/>
    <col min="4099" max="4099" width="2.625" style="2" customWidth="1"/>
    <col min="4100" max="4100" width="12.625" style="2" customWidth="1"/>
    <col min="4101" max="4101" width="2.625" style="2" customWidth="1"/>
    <col min="4102" max="4102" width="12.625" style="2" customWidth="1"/>
    <col min="4103" max="4103" width="2.625" style="2" customWidth="1"/>
    <col min="4104" max="4106" width="12.625" style="2" customWidth="1"/>
    <col min="4107" max="4353" width="9" style="2"/>
    <col min="4354" max="4354" width="12.625" style="2" customWidth="1"/>
    <col min="4355" max="4355" width="2.625" style="2" customWidth="1"/>
    <col min="4356" max="4356" width="12.625" style="2" customWidth="1"/>
    <col min="4357" max="4357" width="2.625" style="2" customWidth="1"/>
    <col min="4358" max="4358" width="12.625" style="2" customWidth="1"/>
    <col min="4359" max="4359" width="2.625" style="2" customWidth="1"/>
    <col min="4360" max="4362" width="12.625" style="2" customWidth="1"/>
    <col min="4363" max="4609" width="9" style="2"/>
    <col min="4610" max="4610" width="12.625" style="2" customWidth="1"/>
    <col min="4611" max="4611" width="2.625" style="2" customWidth="1"/>
    <col min="4612" max="4612" width="12.625" style="2" customWidth="1"/>
    <col min="4613" max="4613" width="2.625" style="2" customWidth="1"/>
    <col min="4614" max="4614" width="12.625" style="2" customWidth="1"/>
    <col min="4615" max="4615" width="2.625" style="2" customWidth="1"/>
    <col min="4616" max="4618" width="12.625" style="2" customWidth="1"/>
    <col min="4619" max="4865" width="9" style="2"/>
    <col min="4866" max="4866" width="12.625" style="2" customWidth="1"/>
    <col min="4867" max="4867" width="2.625" style="2" customWidth="1"/>
    <col min="4868" max="4868" width="12.625" style="2" customWidth="1"/>
    <col min="4869" max="4869" width="2.625" style="2" customWidth="1"/>
    <col min="4870" max="4870" width="12.625" style="2" customWidth="1"/>
    <col min="4871" max="4871" width="2.625" style="2" customWidth="1"/>
    <col min="4872" max="4874" width="12.625" style="2" customWidth="1"/>
    <col min="4875" max="5121" width="9" style="2"/>
    <col min="5122" max="5122" width="12.625" style="2" customWidth="1"/>
    <col min="5123" max="5123" width="2.625" style="2" customWidth="1"/>
    <col min="5124" max="5124" width="12.625" style="2" customWidth="1"/>
    <col min="5125" max="5125" width="2.625" style="2" customWidth="1"/>
    <col min="5126" max="5126" width="12.625" style="2" customWidth="1"/>
    <col min="5127" max="5127" width="2.625" style="2" customWidth="1"/>
    <col min="5128" max="5130" width="12.625" style="2" customWidth="1"/>
    <col min="5131" max="5377" width="9" style="2"/>
    <col min="5378" max="5378" width="12.625" style="2" customWidth="1"/>
    <col min="5379" max="5379" width="2.625" style="2" customWidth="1"/>
    <col min="5380" max="5380" width="12.625" style="2" customWidth="1"/>
    <col min="5381" max="5381" width="2.625" style="2" customWidth="1"/>
    <col min="5382" max="5382" width="12.625" style="2" customWidth="1"/>
    <col min="5383" max="5383" width="2.625" style="2" customWidth="1"/>
    <col min="5384" max="5386" width="12.625" style="2" customWidth="1"/>
    <col min="5387" max="5633" width="9" style="2"/>
    <col min="5634" max="5634" width="12.625" style="2" customWidth="1"/>
    <col min="5635" max="5635" width="2.625" style="2" customWidth="1"/>
    <col min="5636" max="5636" width="12.625" style="2" customWidth="1"/>
    <col min="5637" max="5637" width="2.625" style="2" customWidth="1"/>
    <col min="5638" max="5638" width="12.625" style="2" customWidth="1"/>
    <col min="5639" max="5639" width="2.625" style="2" customWidth="1"/>
    <col min="5640" max="5642" width="12.625" style="2" customWidth="1"/>
    <col min="5643" max="5889" width="9" style="2"/>
    <col min="5890" max="5890" width="12.625" style="2" customWidth="1"/>
    <col min="5891" max="5891" width="2.625" style="2" customWidth="1"/>
    <col min="5892" max="5892" width="12.625" style="2" customWidth="1"/>
    <col min="5893" max="5893" width="2.625" style="2" customWidth="1"/>
    <col min="5894" max="5894" width="12.625" style="2" customWidth="1"/>
    <col min="5895" max="5895" width="2.625" style="2" customWidth="1"/>
    <col min="5896" max="5898" width="12.625" style="2" customWidth="1"/>
    <col min="5899" max="6145" width="9" style="2"/>
    <col min="6146" max="6146" width="12.625" style="2" customWidth="1"/>
    <col min="6147" max="6147" width="2.625" style="2" customWidth="1"/>
    <col min="6148" max="6148" width="12.625" style="2" customWidth="1"/>
    <col min="6149" max="6149" width="2.625" style="2" customWidth="1"/>
    <col min="6150" max="6150" width="12.625" style="2" customWidth="1"/>
    <col min="6151" max="6151" width="2.625" style="2" customWidth="1"/>
    <col min="6152" max="6154" width="12.625" style="2" customWidth="1"/>
    <col min="6155" max="6401" width="9" style="2"/>
    <col min="6402" max="6402" width="12.625" style="2" customWidth="1"/>
    <col min="6403" max="6403" width="2.625" style="2" customWidth="1"/>
    <col min="6404" max="6404" width="12.625" style="2" customWidth="1"/>
    <col min="6405" max="6405" width="2.625" style="2" customWidth="1"/>
    <col min="6406" max="6406" width="12.625" style="2" customWidth="1"/>
    <col min="6407" max="6407" width="2.625" style="2" customWidth="1"/>
    <col min="6408" max="6410" width="12.625" style="2" customWidth="1"/>
    <col min="6411" max="6657" width="9" style="2"/>
    <col min="6658" max="6658" width="12.625" style="2" customWidth="1"/>
    <col min="6659" max="6659" width="2.625" style="2" customWidth="1"/>
    <col min="6660" max="6660" width="12.625" style="2" customWidth="1"/>
    <col min="6661" max="6661" width="2.625" style="2" customWidth="1"/>
    <col min="6662" max="6662" width="12.625" style="2" customWidth="1"/>
    <col min="6663" max="6663" width="2.625" style="2" customWidth="1"/>
    <col min="6664" max="6666" width="12.625" style="2" customWidth="1"/>
    <col min="6667" max="6913" width="9" style="2"/>
    <col min="6914" max="6914" width="12.625" style="2" customWidth="1"/>
    <col min="6915" max="6915" width="2.625" style="2" customWidth="1"/>
    <col min="6916" max="6916" width="12.625" style="2" customWidth="1"/>
    <col min="6917" max="6917" width="2.625" style="2" customWidth="1"/>
    <col min="6918" max="6918" width="12.625" style="2" customWidth="1"/>
    <col min="6919" max="6919" width="2.625" style="2" customWidth="1"/>
    <col min="6920" max="6922" width="12.625" style="2" customWidth="1"/>
    <col min="6923" max="7169" width="9" style="2"/>
    <col min="7170" max="7170" width="12.625" style="2" customWidth="1"/>
    <col min="7171" max="7171" width="2.625" style="2" customWidth="1"/>
    <col min="7172" max="7172" width="12.625" style="2" customWidth="1"/>
    <col min="7173" max="7173" width="2.625" style="2" customWidth="1"/>
    <col min="7174" max="7174" width="12.625" style="2" customWidth="1"/>
    <col min="7175" max="7175" width="2.625" style="2" customWidth="1"/>
    <col min="7176" max="7178" width="12.625" style="2" customWidth="1"/>
    <col min="7179" max="7425" width="9" style="2"/>
    <col min="7426" max="7426" width="12.625" style="2" customWidth="1"/>
    <col min="7427" max="7427" width="2.625" style="2" customWidth="1"/>
    <col min="7428" max="7428" width="12.625" style="2" customWidth="1"/>
    <col min="7429" max="7429" width="2.625" style="2" customWidth="1"/>
    <col min="7430" max="7430" width="12.625" style="2" customWidth="1"/>
    <col min="7431" max="7431" width="2.625" style="2" customWidth="1"/>
    <col min="7432" max="7434" width="12.625" style="2" customWidth="1"/>
    <col min="7435" max="7681" width="9" style="2"/>
    <col min="7682" max="7682" width="12.625" style="2" customWidth="1"/>
    <col min="7683" max="7683" width="2.625" style="2" customWidth="1"/>
    <col min="7684" max="7684" width="12.625" style="2" customWidth="1"/>
    <col min="7685" max="7685" width="2.625" style="2" customWidth="1"/>
    <col min="7686" max="7686" width="12.625" style="2" customWidth="1"/>
    <col min="7687" max="7687" width="2.625" style="2" customWidth="1"/>
    <col min="7688" max="7690" width="12.625" style="2" customWidth="1"/>
    <col min="7691" max="7937" width="9" style="2"/>
    <col min="7938" max="7938" width="12.625" style="2" customWidth="1"/>
    <col min="7939" max="7939" width="2.625" style="2" customWidth="1"/>
    <col min="7940" max="7940" width="12.625" style="2" customWidth="1"/>
    <col min="7941" max="7941" width="2.625" style="2" customWidth="1"/>
    <col min="7942" max="7942" width="12.625" style="2" customWidth="1"/>
    <col min="7943" max="7943" width="2.625" style="2" customWidth="1"/>
    <col min="7944" max="7946" width="12.625" style="2" customWidth="1"/>
    <col min="7947" max="8193" width="9" style="2"/>
    <col min="8194" max="8194" width="12.625" style="2" customWidth="1"/>
    <col min="8195" max="8195" width="2.625" style="2" customWidth="1"/>
    <col min="8196" max="8196" width="12.625" style="2" customWidth="1"/>
    <col min="8197" max="8197" width="2.625" style="2" customWidth="1"/>
    <col min="8198" max="8198" width="12.625" style="2" customWidth="1"/>
    <col min="8199" max="8199" width="2.625" style="2" customWidth="1"/>
    <col min="8200" max="8202" width="12.625" style="2" customWidth="1"/>
    <col min="8203" max="8449" width="9" style="2"/>
    <col min="8450" max="8450" width="12.625" style="2" customWidth="1"/>
    <col min="8451" max="8451" width="2.625" style="2" customWidth="1"/>
    <col min="8452" max="8452" width="12.625" style="2" customWidth="1"/>
    <col min="8453" max="8453" width="2.625" style="2" customWidth="1"/>
    <col min="8454" max="8454" width="12.625" style="2" customWidth="1"/>
    <col min="8455" max="8455" width="2.625" style="2" customWidth="1"/>
    <col min="8456" max="8458" width="12.625" style="2" customWidth="1"/>
    <col min="8459" max="8705" width="9" style="2"/>
    <col min="8706" max="8706" width="12.625" style="2" customWidth="1"/>
    <col min="8707" max="8707" width="2.625" style="2" customWidth="1"/>
    <col min="8708" max="8708" width="12.625" style="2" customWidth="1"/>
    <col min="8709" max="8709" width="2.625" style="2" customWidth="1"/>
    <col min="8710" max="8710" width="12.625" style="2" customWidth="1"/>
    <col min="8711" max="8711" width="2.625" style="2" customWidth="1"/>
    <col min="8712" max="8714" width="12.625" style="2" customWidth="1"/>
    <col min="8715" max="8961" width="9" style="2"/>
    <col min="8962" max="8962" width="12.625" style="2" customWidth="1"/>
    <col min="8963" max="8963" width="2.625" style="2" customWidth="1"/>
    <col min="8964" max="8964" width="12.625" style="2" customWidth="1"/>
    <col min="8965" max="8965" width="2.625" style="2" customWidth="1"/>
    <col min="8966" max="8966" width="12.625" style="2" customWidth="1"/>
    <col min="8967" max="8967" width="2.625" style="2" customWidth="1"/>
    <col min="8968" max="8970" width="12.625" style="2" customWidth="1"/>
    <col min="8971" max="9217" width="9" style="2"/>
    <col min="9218" max="9218" width="12.625" style="2" customWidth="1"/>
    <col min="9219" max="9219" width="2.625" style="2" customWidth="1"/>
    <col min="9220" max="9220" width="12.625" style="2" customWidth="1"/>
    <col min="9221" max="9221" width="2.625" style="2" customWidth="1"/>
    <col min="9222" max="9222" width="12.625" style="2" customWidth="1"/>
    <col min="9223" max="9223" width="2.625" style="2" customWidth="1"/>
    <col min="9224" max="9226" width="12.625" style="2" customWidth="1"/>
    <col min="9227" max="9473" width="9" style="2"/>
    <col min="9474" max="9474" width="12.625" style="2" customWidth="1"/>
    <col min="9475" max="9475" width="2.625" style="2" customWidth="1"/>
    <col min="9476" max="9476" width="12.625" style="2" customWidth="1"/>
    <col min="9477" max="9477" width="2.625" style="2" customWidth="1"/>
    <col min="9478" max="9478" width="12.625" style="2" customWidth="1"/>
    <col min="9479" max="9479" width="2.625" style="2" customWidth="1"/>
    <col min="9480" max="9482" width="12.625" style="2" customWidth="1"/>
    <col min="9483" max="9729" width="9" style="2"/>
    <col min="9730" max="9730" width="12.625" style="2" customWidth="1"/>
    <col min="9731" max="9731" width="2.625" style="2" customWidth="1"/>
    <col min="9732" max="9732" width="12.625" style="2" customWidth="1"/>
    <col min="9733" max="9733" width="2.625" style="2" customWidth="1"/>
    <col min="9734" max="9734" width="12.625" style="2" customWidth="1"/>
    <col min="9735" max="9735" width="2.625" style="2" customWidth="1"/>
    <col min="9736" max="9738" width="12.625" style="2" customWidth="1"/>
    <col min="9739" max="9985" width="9" style="2"/>
    <col min="9986" max="9986" width="12.625" style="2" customWidth="1"/>
    <col min="9987" max="9987" width="2.625" style="2" customWidth="1"/>
    <col min="9988" max="9988" width="12.625" style="2" customWidth="1"/>
    <col min="9989" max="9989" width="2.625" style="2" customWidth="1"/>
    <col min="9990" max="9990" width="12.625" style="2" customWidth="1"/>
    <col min="9991" max="9991" width="2.625" style="2" customWidth="1"/>
    <col min="9992" max="9994" width="12.625" style="2" customWidth="1"/>
    <col min="9995" max="10241" width="9" style="2"/>
    <col min="10242" max="10242" width="12.625" style="2" customWidth="1"/>
    <col min="10243" max="10243" width="2.625" style="2" customWidth="1"/>
    <col min="10244" max="10244" width="12.625" style="2" customWidth="1"/>
    <col min="10245" max="10245" width="2.625" style="2" customWidth="1"/>
    <col min="10246" max="10246" width="12.625" style="2" customWidth="1"/>
    <col min="10247" max="10247" width="2.625" style="2" customWidth="1"/>
    <col min="10248" max="10250" width="12.625" style="2" customWidth="1"/>
    <col min="10251" max="10497" width="9" style="2"/>
    <col min="10498" max="10498" width="12.625" style="2" customWidth="1"/>
    <col min="10499" max="10499" width="2.625" style="2" customWidth="1"/>
    <col min="10500" max="10500" width="12.625" style="2" customWidth="1"/>
    <col min="10501" max="10501" width="2.625" style="2" customWidth="1"/>
    <col min="10502" max="10502" width="12.625" style="2" customWidth="1"/>
    <col min="10503" max="10503" width="2.625" style="2" customWidth="1"/>
    <col min="10504" max="10506" width="12.625" style="2" customWidth="1"/>
    <col min="10507" max="10753" width="9" style="2"/>
    <col min="10754" max="10754" width="12.625" style="2" customWidth="1"/>
    <col min="10755" max="10755" width="2.625" style="2" customWidth="1"/>
    <col min="10756" max="10756" width="12.625" style="2" customWidth="1"/>
    <col min="10757" max="10757" width="2.625" style="2" customWidth="1"/>
    <col min="10758" max="10758" width="12.625" style="2" customWidth="1"/>
    <col min="10759" max="10759" width="2.625" style="2" customWidth="1"/>
    <col min="10760" max="10762" width="12.625" style="2" customWidth="1"/>
    <col min="10763" max="11009" width="9" style="2"/>
    <col min="11010" max="11010" width="12.625" style="2" customWidth="1"/>
    <col min="11011" max="11011" width="2.625" style="2" customWidth="1"/>
    <col min="11012" max="11012" width="12.625" style="2" customWidth="1"/>
    <col min="11013" max="11013" width="2.625" style="2" customWidth="1"/>
    <col min="11014" max="11014" width="12.625" style="2" customWidth="1"/>
    <col min="11015" max="11015" width="2.625" style="2" customWidth="1"/>
    <col min="11016" max="11018" width="12.625" style="2" customWidth="1"/>
    <col min="11019" max="11265" width="9" style="2"/>
    <col min="11266" max="11266" width="12.625" style="2" customWidth="1"/>
    <col min="11267" max="11267" width="2.625" style="2" customWidth="1"/>
    <col min="11268" max="11268" width="12.625" style="2" customWidth="1"/>
    <col min="11269" max="11269" width="2.625" style="2" customWidth="1"/>
    <col min="11270" max="11270" width="12.625" style="2" customWidth="1"/>
    <col min="11271" max="11271" width="2.625" style="2" customWidth="1"/>
    <col min="11272" max="11274" width="12.625" style="2" customWidth="1"/>
    <col min="11275" max="11521" width="9" style="2"/>
    <col min="11522" max="11522" width="12.625" style="2" customWidth="1"/>
    <col min="11523" max="11523" width="2.625" style="2" customWidth="1"/>
    <col min="11524" max="11524" width="12.625" style="2" customWidth="1"/>
    <col min="11525" max="11525" width="2.625" style="2" customWidth="1"/>
    <col min="11526" max="11526" width="12.625" style="2" customWidth="1"/>
    <col min="11527" max="11527" width="2.625" style="2" customWidth="1"/>
    <col min="11528" max="11530" width="12.625" style="2" customWidth="1"/>
    <col min="11531" max="11777" width="9" style="2"/>
    <col min="11778" max="11778" width="12.625" style="2" customWidth="1"/>
    <col min="11779" max="11779" width="2.625" style="2" customWidth="1"/>
    <col min="11780" max="11780" width="12.625" style="2" customWidth="1"/>
    <col min="11781" max="11781" width="2.625" style="2" customWidth="1"/>
    <col min="11782" max="11782" width="12.625" style="2" customWidth="1"/>
    <col min="11783" max="11783" width="2.625" style="2" customWidth="1"/>
    <col min="11784" max="11786" width="12.625" style="2" customWidth="1"/>
    <col min="11787" max="12033" width="9" style="2"/>
    <col min="12034" max="12034" width="12.625" style="2" customWidth="1"/>
    <col min="12035" max="12035" width="2.625" style="2" customWidth="1"/>
    <col min="12036" max="12036" width="12.625" style="2" customWidth="1"/>
    <col min="12037" max="12037" width="2.625" style="2" customWidth="1"/>
    <col min="12038" max="12038" width="12.625" style="2" customWidth="1"/>
    <col min="12039" max="12039" width="2.625" style="2" customWidth="1"/>
    <col min="12040" max="12042" width="12.625" style="2" customWidth="1"/>
    <col min="12043" max="12289" width="9" style="2"/>
    <col min="12290" max="12290" width="12.625" style="2" customWidth="1"/>
    <col min="12291" max="12291" width="2.625" style="2" customWidth="1"/>
    <col min="12292" max="12292" width="12.625" style="2" customWidth="1"/>
    <col min="12293" max="12293" width="2.625" style="2" customWidth="1"/>
    <col min="12294" max="12294" width="12.625" style="2" customWidth="1"/>
    <col min="12295" max="12295" width="2.625" style="2" customWidth="1"/>
    <col min="12296" max="12298" width="12.625" style="2" customWidth="1"/>
    <col min="12299" max="12545" width="9" style="2"/>
    <col min="12546" max="12546" width="12.625" style="2" customWidth="1"/>
    <col min="12547" max="12547" width="2.625" style="2" customWidth="1"/>
    <col min="12548" max="12548" width="12.625" style="2" customWidth="1"/>
    <col min="12549" max="12549" width="2.625" style="2" customWidth="1"/>
    <col min="12550" max="12550" width="12.625" style="2" customWidth="1"/>
    <col min="12551" max="12551" width="2.625" style="2" customWidth="1"/>
    <col min="12552" max="12554" width="12.625" style="2" customWidth="1"/>
    <col min="12555" max="12801" width="9" style="2"/>
    <col min="12802" max="12802" width="12.625" style="2" customWidth="1"/>
    <col min="12803" max="12803" width="2.625" style="2" customWidth="1"/>
    <col min="12804" max="12804" width="12.625" style="2" customWidth="1"/>
    <col min="12805" max="12805" width="2.625" style="2" customWidth="1"/>
    <col min="12806" max="12806" width="12.625" style="2" customWidth="1"/>
    <col min="12807" max="12807" width="2.625" style="2" customWidth="1"/>
    <col min="12808" max="12810" width="12.625" style="2" customWidth="1"/>
    <col min="12811" max="13057" width="9" style="2"/>
    <col min="13058" max="13058" width="12.625" style="2" customWidth="1"/>
    <col min="13059" max="13059" width="2.625" style="2" customWidth="1"/>
    <col min="13060" max="13060" width="12.625" style="2" customWidth="1"/>
    <col min="13061" max="13061" width="2.625" style="2" customWidth="1"/>
    <col min="13062" max="13062" width="12.625" style="2" customWidth="1"/>
    <col min="13063" max="13063" width="2.625" style="2" customWidth="1"/>
    <col min="13064" max="13066" width="12.625" style="2" customWidth="1"/>
    <col min="13067" max="13313" width="9" style="2"/>
    <col min="13314" max="13314" width="12.625" style="2" customWidth="1"/>
    <col min="13315" max="13315" width="2.625" style="2" customWidth="1"/>
    <col min="13316" max="13316" width="12.625" style="2" customWidth="1"/>
    <col min="13317" max="13317" width="2.625" style="2" customWidth="1"/>
    <col min="13318" max="13318" width="12.625" style="2" customWidth="1"/>
    <col min="13319" max="13319" width="2.625" style="2" customWidth="1"/>
    <col min="13320" max="13322" width="12.625" style="2" customWidth="1"/>
    <col min="13323" max="13569" width="9" style="2"/>
    <col min="13570" max="13570" width="12.625" style="2" customWidth="1"/>
    <col min="13571" max="13571" width="2.625" style="2" customWidth="1"/>
    <col min="13572" max="13572" width="12.625" style="2" customWidth="1"/>
    <col min="13573" max="13573" width="2.625" style="2" customWidth="1"/>
    <col min="13574" max="13574" width="12.625" style="2" customWidth="1"/>
    <col min="13575" max="13575" width="2.625" style="2" customWidth="1"/>
    <col min="13576" max="13578" width="12.625" style="2" customWidth="1"/>
    <col min="13579" max="13825" width="9" style="2"/>
    <col min="13826" max="13826" width="12.625" style="2" customWidth="1"/>
    <col min="13827" max="13827" width="2.625" style="2" customWidth="1"/>
    <col min="13828" max="13828" width="12.625" style="2" customWidth="1"/>
    <col min="13829" max="13829" width="2.625" style="2" customWidth="1"/>
    <col min="13830" max="13830" width="12.625" style="2" customWidth="1"/>
    <col min="13831" max="13831" width="2.625" style="2" customWidth="1"/>
    <col min="13832" max="13834" width="12.625" style="2" customWidth="1"/>
    <col min="13835" max="14081" width="9" style="2"/>
    <col min="14082" max="14082" width="12.625" style="2" customWidth="1"/>
    <col min="14083" max="14083" width="2.625" style="2" customWidth="1"/>
    <col min="14084" max="14084" width="12.625" style="2" customWidth="1"/>
    <col min="14085" max="14085" width="2.625" style="2" customWidth="1"/>
    <col min="14086" max="14086" width="12.625" style="2" customWidth="1"/>
    <col min="14087" max="14087" width="2.625" style="2" customWidth="1"/>
    <col min="14088" max="14090" width="12.625" style="2" customWidth="1"/>
    <col min="14091" max="14337" width="9" style="2"/>
    <col min="14338" max="14338" width="12.625" style="2" customWidth="1"/>
    <col min="14339" max="14339" width="2.625" style="2" customWidth="1"/>
    <col min="14340" max="14340" width="12.625" style="2" customWidth="1"/>
    <col min="14341" max="14341" width="2.625" style="2" customWidth="1"/>
    <col min="14342" max="14342" width="12.625" style="2" customWidth="1"/>
    <col min="14343" max="14343" width="2.625" style="2" customWidth="1"/>
    <col min="14344" max="14346" width="12.625" style="2" customWidth="1"/>
    <col min="14347" max="14593" width="9" style="2"/>
    <col min="14594" max="14594" width="12.625" style="2" customWidth="1"/>
    <col min="14595" max="14595" width="2.625" style="2" customWidth="1"/>
    <col min="14596" max="14596" width="12.625" style="2" customWidth="1"/>
    <col min="14597" max="14597" width="2.625" style="2" customWidth="1"/>
    <col min="14598" max="14598" width="12.625" style="2" customWidth="1"/>
    <col min="14599" max="14599" width="2.625" style="2" customWidth="1"/>
    <col min="14600" max="14602" width="12.625" style="2" customWidth="1"/>
    <col min="14603" max="14849" width="9" style="2"/>
    <col min="14850" max="14850" width="12.625" style="2" customWidth="1"/>
    <col min="14851" max="14851" width="2.625" style="2" customWidth="1"/>
    <col min="14852" max="14852" width="12.625" style="2" customWidth="1"/>
    <col min="14853" max="14853" width="2.625" style="2" customWidth="1"/>
    <col min="14854" max="14854" width="12.625" style="2" customWidth="1"/>
    <col min="14855" max="14855" width="2.625" style="2" customWidth="1"/>
    <col min="14856" max="14858" width="12.625" style="2" customWidth="1"/>
    <col min="14859" max="15105" width="9" style="2"/>
    <col min="15106" max="15106" width="12.625" style="2" customWidth="1"/>
    <col min="15107" max="15107" width="2.625" style="2" customWidth="1"/>
    <col min="15108" max="15108" width="12.625" style="2" customWidth="1"/>
    <col min="15109" max="15109" width="2.625" style="2" customWidth="1"/>
    <col min="15110" max="15110" width="12.625" style="2" customWidth="1"/>
    <col min="15111" max="15111" width="2.625" style="2" customWidth="1"/>
    <col min="15112" max="15114" width="12.625" style="2" customWidth="1"/>
    <col min="15115" max="15361" width="9" style="2"/>
    <col min="15362" max="15362" width="12.625" style="2" customWidth="1"/>
    <col min="15363" max="15363" width="2.625" style="2" customWidth="1"/>
    <col min="15364" max="15364" width="12.625" style="2" customWidth="1"/>
    <col min="15365" max="15365" width="2.625" style="2" customWidth="1"/>
    <col min="15366" max="15366" width="12.625" style="2" customWidth="1"/>
    <col min="15367" max="15367" width="2.625" style="2" customWidth="1"/>
    <col min="15368" max="15370" width="12.625" style="2" customWidth="1"/>
    <col min="15371" max="15617" width="9" style="2"/>
    <col min="15618" max="15618" width="12.625" style="2" customWidth="1"/>
    <col min="15619" max="15619" width="2.625" style="2" customWidth="1"/>
    <col min="15620" max="15620" width="12.625" style="2" customWidth="1"/>
    <col min="15621" max="15621" width="2.625" style="2" customWidth="1"/>
    <col min="15622" max="15622" width="12.625" style="2" customWidth="1"/>
    <col min="15623" max="15623" width="2.625" style="2" customWidth="1"/>
    <col min="15624" max="15626" width="12.625" style="2" customWidth="1"/>
    <col min="15627" max="15873" width="9" style="2"/>
    <col min="15874" max="15874" width="12.625" style="2" customWidth="1"/>
    <col min="15875" max="15875" width="2.625" style="2" customWidth="1"/>
    <col min="15876" max="15876" width="12.625" style="2" customWidth="1"/>
    <col min="15877" max="15877" width="2.625" style="2" customWidth="1"/>
    <col min="15878" max="15878" width="12.625" style="2" customWidth="1"/>
    <col min="15879" max="15879" width="2.625" style="2" customWidth="1"/>
    <col min="15880" max="15882" width="12.625" style="2" customWidth="1"/>
    <col min="15883" max="16129" width="9" style="2"/>
    <col min="16130" max="16130" width="12.625" style="2" customWidth="1"/>
    <col min="16131" max="16131" width="2.625" style="2" customWidth="1"/>
    <col min="16132" max="16132" width="12.625" style="2" customWidth="1"/>
    <col min="16133" max="16133" width="2.625" style="2" customWidth="1"/>
    <col min="16134" max="16134" width="12.625" style="2" customWidth="1"/>
    <col min="16135" max="16135" width="2.625" style="2" customWidth="1"/>
    <col min="16136" max="16138" width="12.625" style="2" customWidth="1"/>
    <col min="16139" max="16384" width="9" style="2"/>
  </cols>
  <sheetData>
    <row r="1" spans="1:12" s="1" customFormat="1" ht="13.5">
      <c r="B1" s="440" t="s">
        <v>11</v>
      </c>
      <c r="C1" s="5"/>
      <c r="D1" s="5"/>
      <c r="E1" s="404" t="s">
        <v>12</v>
      </c>
      <c r="G1" s="406" t="s">
        <v>13</v>
      </c>
      <c r="H1" s="407"/>
      <c r="I1" s="7"/>
      <c r="J1" s="406" t="s">
        <v>14</v>
      </c>
      <c r="K1" s="407"/>
    </row>
    <row r="2" spans="1:12" s="1" customFormat="1" ht="13.5">
      <c r="B2" s="403"/>
      <c r="C2" s="5"/>
      <c r="D2" s="5"/>
      <c r="E2" s="405"/>
      <c r="G2" s="10" t="s">
        <v>15</v>
      </c>
      <c r="H2" s="11" t="s">
        <v>16</v>
      </c>
      <c r="I2" s="7"/>
      <c r="J2" s="10" t="s">
        <v>17</v>
      </c>
      <c r="K2" s="11" t="s">
        <v>18</v>
      </c>
    </row>
    <row r="3" spans="1:12" s="1" customFormat="1" ht="13.5">
      <c r="B3" s="4"/>
      <c r="C3" s="6"/>
      <c r="D3" s="6"/>
      <c r="E3" s="4"/>
      <c r="F3" s="7"/>
      <c r="G3" s="8"/>
      <c r="H3" s="9"/>
      <c r="I3" s="7"/>
      <c r="J3" s="8"/>
      <c r="K3" s="9"/>
      <c r="L3" s="7"/>
    </row>
    <row r="4" spans="1:12" ht="13.5">
      <c r="E4" s="3" t="s">
        <v>578</v>
      </c>
      <c r="G4" s="3" t="s">
        <v>577</v>
      </c>
      <c r="I4" s="408" t="s">
        <v>644</v>
      </c>
      <c r="J4" s="408"/>
      <c r="K4" s="408"/>
    </row>
    <row r="5" spans="1:12" ht="13.5">
      <c r="B5" s="387" t="s">
        <v>10</v>
      </c>
      <c r="E5" s="390" t="s">
        <v>5</v>
      </c>
      <c r="F5" s="391"/>
      <c r="G5" s="392" t="s">
        <v>645</v>
      </c>
      <c r="H5" s="391"/>
      <c r="I5" s="391"/>
      <c r="J5" s="391"/>
      <c r="K5" s="391"/>
    </row>
    <row r="6" spans="1:12" ht="13.5">
      <c r="B6" s="388"/>
      <c r="E6" s="390" t="s">
        <v>6</v>
      </c>
      <c r="F6" s="391"/>
      <c r="G6" s="393" t="s">
        <v>646</v>
      </c>
      <c r="H6" s="394"/>
      <c r="I6" s="394"/>
      <c r="J6" s="394"/>
      <c r="K6" s="395"/>
    </row>
    <row r="7" spans="1:12" ht="13.5">
      <c r="B7" s="388"/>
      <c r="E7" s="391"/>
      <c r="F7" s="391"/>
      <c r="G7" s="396"/>
      <c r="H7" s="397"/>
      <c r="I7" s="397"/>
      <c r="J7" s="397"/>
      <c r="K7" s="398"/>
    </row>
    <row r="8" spans="1:12" ht="13.5">
      <c r="B8" s="389"/>
      <c r="E8" s="391"/>
      <c r="F8" s="391"/>
      <c r="G8" s="396"/>
      <c r="H8" s="397"/>
      <c r="I8" s="397"/>
      <c r="J8" s="397"/>
      <c r="K8" s="398"/>
    </row>
    <row r="9" spans="1:12" ht="13.5">
      <c r="E9" s="391"/>
      <c r="F9" s="391"/>
      <c r="G9" s="399"/>
      <c r="H9" s="400"/>
      <c r="I9" s="400"/>
      <c r="J9" s="400"/>
      <c r="K9" s="401"/>
    </row>
    <row r="10" spans="1:12" ht="13.5">
      <c r="A10" s="139" t="s">
        <v>1033</v>
      </c>
    </row>
    <row r="11" spans="1:12" ht="13.5">
      <c r="A11" s="65" t="s">
        <v>833</v>
      </c>
      <c r="B11" s="427" t="s">
        <v>7</v>
      </c>
      <c r="C11" s="427"/>
      <c r="D11" s="67" t="s">
        <v>834</v>
      </c>
      <c r="E11" s="427" t="s">
        <v>8</v>
      </c>
      <c r="F11" s="427"/>
      <c r="G11" s="427"/>
      <c r="H11" s="427"/>
      <c r="I11" s="427"/>
      <c r="J11" s="427"/>
      <c r="K11" s="427"/>
    </row>
    <row r="12" spans="1:12" ht="24.95" customHeight="1">
      <c r="A12" s="66"/>
      <c r="B12" s="393" t="s">
        <v>647</v>
      </c>
      <c r="C12" s="428"/>
      <c r="D12" s="133"/>
      <c r="E12" s="381" t="s">
        <v>648</v>
      </c>
      <c r="F12" s="382"/>
      <c r="G12" s="382"/>
      <c r="H12" s="382"/>
      <c r="I12" s="382"/>
      <c r="J12" s="382"/>
      <c r="K12" s="383"/>
    </row>
    <row r="13" spans="1:12" ht="24.95" customHeight="1">
      <c r="A13" s="66"/>
      <c r="B13" s="429"/>
      <c r="C13" s="430"/>
      <c r="D13" s="134"/>
      <c r="E13" s="384" t="s">
        <v>649</v>
      </c>
      <c r="F13" s="385"/>
      <c r="G13" s="385"/>
      <c r="H13" s="385"/>
      <c r="I13" s="385"/>
      <c r="J13" s="385"/>
      <c r="K13" s="386"/>
    </row>
    <row r="14" spans="1:12" ht="24.95" customHeight="1">
      <c r="A14" s="66"/>
      <c r="B14" s="429"/>
      <c r="C14" s="430"/>
      <c r="D14" s="134"/>
      <c r="E14" s="384" t="s">
        <v>650</v>
      </c>
      <c r="F14" s="385"/>
      <c r="G14" s="385"/>
      <c r="H14" s="385"/>
      <c r="I14" s="385"/>
      <c r="J14" s="385"/>
      <c r="K14" s="386"/>
    </row>
    <row r="15" spans="1:12" ht="24.95" customHeight="1">
      <c r="A15" s="66"/>
      <c r="B15" s="429"/>
      <c r="C15" s="430"/>
      <c r="D15" s="134"/>
      <c r="E15" s="384" t="s">
        <v>651</v>
      </c>
      <c r="F15" s="385"/>
      <c r="G15" s="385"/>
      <c r="H15" s="385"/>
      <c r="I15" s="385"/>
      <c r="J15" s="385"/>
      <c r="K15" s="386"/>
    </row>
    <row r="16" spans="1:12" ht="24.95" customHeight="1">
      <c r="A16" s="66"/>
      <c r="B16" s="429"/>
      <c r="C16" s="430"/>
      <c r="D16" s="134"/>
      <c r="E16" s="434"/>
      <c r="F16" s="435"/>
      <c r="G16" s="435"/>
      <c r="H16" s="435"/>
      <c r="I16" s="435"/>
      <c r="J16" s="435"/>
      <c r="K16" s="436"/>
    </row>
    <row r="17" spans="1:11" ht="24.95" customHeight="1">
      <c r="A17" s="66"/>
      <c r="B17" s="431"/>
      <c r="C17" s="430"/>
      <c r="D17" s="134"/>
      <c r="E17" s="365"/>
      <c r="F17" s="366"/>
      <c r="G17" s="366"/>
      <c r="H17" s="366"/>
      <c r="I17" s="366"/>
      <c r="J17" s="366"/>
      <c r="K17" s="367"/>
    </row>
    <row r="18" spans="1:11" ht="24.95" customHeight="1">
      <c r="A18" s="66"/>
      <c r="B18" s="431"/>
      <c r="C18" s="430"/>
      <c r="D18" s="134"/>
      <c r="E18" s="362"/>
      <c r="F18" s="363"/>
      <c r="G18" s="363"/>
      <c r="H18" s="363"/>
      <c r="I18" s="363"/>
      <c r="J18" s="363"/>
      <c r="K18" s="364"/>
    </row>
    <row r="19" spans="1:11" ht="24.95" customHeight="1">
      <c r="A19" s="66"/>
      <c r="B19" s="431"/>
      <c r="C19" s="430"/>
      <c r="D19" s="134"/>
      <c r="E19" s="365"/>
      <c r="F19" s="366"/>
      <c r="G19" s="366"/>
      <c r="H19" s="366"/>
      <c r="I19" s="366"/>
      <c r="J19" s="366"/>
      <c r="K19" s="367"/>
    </row>
    <row r="20" spans="1:11" ht="24.95" customHeight="1">
      <c r="A20" s="66"/>
      <c r="B20" s="431"/>
      <c r="C20" s="430"/>
      <c r="D20" s="134"/>
      <c r="E20" s="368"/>
      <c r="F20" s="369"/>
      <c r="G20" s="369"/>
      <c r="H20" s="369"/>
      <c r="I20" s="369"/>
      <c r="J20" s="369"/>
      <c r="K20" s="370"/>
    </row>
    <row r="21" spans="1:11" ht="24.95" customHeight="1">
      <c r="A21" s="66"/>
      <c r="B21" s="393" t="s">
        <v>652</v>
      </c>
      <c r="C21" s="428"/>
      <c r="D21" s="133"/>
      <c r="E21" s="381" t="s">
        <v>653</v>
      </c>
      <c r="F21" s="382"/>
      <c r="G21" s="382"/>
      <c r="H21" s="382"/>
      <c r="I21" s="382"/>
      <c r="J21" s="382"/>
      <c r="K21" s="383"/>
    </row>
    <row r="22" spans="1:11" ht="24.95" customHeight="1">
      <c r="A22" s="66"/>
      <c r="B22" s="429"/>
      <c r="C22" s="430"/>
      <c r="D22" s="134"/>
      <c r="E22" s="384" t="s">
        <v>654</v>
      </c>
      <c r="F22" s="385"/>
      <c r="G22" s="385"/>
      <c r="H22" s="385"/>
      <c r="I22" s="385"/>
      <c r="J22" s="385"/>
      <c r="K22" s="386"/>
    </row>
    <row r="23" spans="1:11" ht="24.95" customHeight="1">
      <c r="A23" s="66"/>
      <c r="B23" s="429"/>
      <c r="C23" s="430"/>
      <c r="D23" s="134"/>
      <c r="E23" s="434"/>
      <c r="F23" s="435"/>
      <c r="G23" s="435"/>
      <c r="H23" s="435"/>
      <c r="I23" s="435"/>
      <c r="J23" s="435"/>
      <c r="K23" s="436"/>
    </row>
    <row r="24" spans="1:11" ht="24.95" customHeight="1">
      <c r="A24" s="66"/>
      <c r="B24" s="429"/>
      <c r="C24" s="430"/>
      <c r="D24" s="134"/>
      <c r="E24" s="365"/>
      <c r="F24" s="366"/>
      <c r="G24" s="366"/>
      <c r="H24" s="366"/>
      <c r="I24" s="366"/>
      <c r="J24" s="366"/>
      <c r="K24" s="367"/>
    </row>
    <row r="25" spans="1:11" ht="24.95" customHeight="1">
      <c r="A25" s="66"/>
      <c r="B25" s="429"/>
      <c r="C25" s="430"/>
      <c r="D25" s="134"/>
      <c r="E25" s="365"/>
      <c r="F25" s="366"/>
      <c r="G25" s="366"/>
      <c r="H25" s="366"/>
      <c r="I25" s="366"/>
      <c r="J25" s="366"/>
      <c r="K25" s="367"/>
    </row>
    <row r="26" spans="1:11" ht="24.95" customHeight="1">
      <c r="A26" s="66"/>
      <c r="B26" s="431"/>
      <c r="C26" s="430"/>
      <c r="D26" s="134"/>
      <c r="E26" s="365"/>
      <c r="F26" s="366"/>
      <c r="G26" s="366"/>
      <c r="H26" s="366"/>
      <c r="I26" s="366"/>
      <c r="J26" s="366"/>
      <c r="K26" s="367"/>
    </row>
    <row r="27" spans="1:11" ht="24.95" customHeight="1">
      <c r="A27" s="66"/>
      <c r="B27" s="431"/>
      <c r="C27" s="430"/>
      <c r="D27" s="134"/>
      <c r="E27" s="362"/>
      <c r="F27" s="363"/>
      <c r="G27" s="363"/>
      <c r="H27" s="363"/>
      <c r="I27" s="363"/>
      <c r="J27" s="363"/>
      <c r="K27" s="364"/>
    </row>
    <row r="28" spans="1:11" ht="24.95" customHeight="1">
      <c r="A28" s="66"/>
      <c r="B28" s="431"/>
      <c r="C28" s="430"/>
      <c r="D28" s="134"/>
      <c r="E28" s="365"/>
      <c r="F28" s="366"/>
      <c r="G28" s="366"/>
      <c r="H28" s="366"/>
      <c r="I28" s="366"/>
      <c r="J28" s="366"/>
      <c r="K28" s="367"/>
    </row>
    <row r="29" spans="1:11" ht="24.95" customHeight="1">
      <c r="A29" s="66"/>
      <c r="B29" s="432"/>
      <c r="C29" s="433"/>
      <c r="D29" s="135"/>
      <c r="E29" s="368"/>
      <c r="F29" s="369"/>
      <c r="G29" s="369"/>
      <c r="H29" s="369"/>
      <c r="I29" s="369"/>
      <c r="J29" s="369"/>
      <c r="K29" s="370"/>
    </row>
    <row r="30" spans="1:11" ht="24.95" customHeight="1">
      <c r="A30" s="66"/>
      <c r="B30" s="429" t="s">
        <v>655</v>
      </c>
      <c r="C30" s="430"/>
      <c r="D30" s="134"/>
      <c r="E30" s="381" t="s">
        <v>656</v>
      </c>
      <c r="F30" s="382"/>
      <c r="G30" s="382"/>
      <c r="H30" s="382"/>
      <c r="I30" s="382"/>
      <c r="J30" s="382"/>
      <c r="K30" s="383"/>
    </row>
    <row r="31" spans="1:11" ht="24.95" customHeight="1">
      <c r="A31" s="66"/>
      <c r="B31" s="429"/>
      <c r="C31" s="430"/>
      <c r="D31" s="134"/>
      <c r="E31" s="384" t="s">
        <v>657</v>
      </c>
      <c r="F31" s="385"/>
      <c r="G31" s="385"/>
      <c r="H31" s="385"/>
      <c r="I31" s="385"/>
      <c r="J31" s="385"/>
      <c r="K31" s="386"/>
    </row>
    <row r="32" spans="1:11" ht="24.95" customHeight="1">
      <c r="A32" s="66"/>
      <c r="B32" s="429"/>
      <c r="C32" s="430"/>
      <c r="D32" s="134"/>
      <c r="E32" s="365"/>
      <c r="F32" s="366"/>
      <c r="G32" s="366"/>
      <c r="H32" s="366"/>
      <c r="I32" s="366"/>
      <c r="J32" s="366"/>
      <c r="K32" s="367"/>
    </row>
    <row r="33" spans="1:11" ht="24.95" customHeight="1">
      <c r="A33" s="66"/>
      <c r="B33" s="429"/>
      <c r="C33" s="430"/>
      <c r="D33" s="134"/>
      <c r="E33" s="365"/>
      <c r="F33" s="366"/>
      <c r="G33" s="366"/>
      <c r="H33" s="366"/>
      <c r="I33" s="366"/>
      <c r="J33" s="366"/>
      <c r="K33" s="367"/>
    </row>
    <row r="34" spans="1:11" ht="24.95" customHeight="1">
      <c r="A34" s="66"/>
      <c r="B34" s="429"/>
      <c r="C34" s="430"/>
      <c r="D34" s="134"/>
      <c r="E34" s="365"/>
      <c r="F34" s="366"/>
      <c r="G34" s="366"/>
      <c r="H34" s="366"/>
      <c r="I34" s="366"/>
      <c r="J34" s="366"/>
      <c r="K34" s="367"/>
    </row>
    <row r="35" spans="1:11" ht="24.95" customHeight="1">
      <c r="A35" s="66"/>
      <c r="B35" s="431"/>
      <c r="C35" s="430"/>
      <c r="D35" s="134"/>
      <c r="E35" s="365"/>
      <c r="F35" s="366"/>
      <c r="G35" s="366"/>
      <c r="H35" s="366"/>
      <c r="I35" s="366"/>
      <c r="J35" s="366"/>
      <c r="K35" s="367"/>
    </row>
    <row r="36" spans="1:11" ht="24.95" customHeight="1">
      <c r="A36" s="66"/>
      <c r="B36" s="431"/>
      <c r="C36" s="430"/>
      <c r="D36" s="134"/>
      <c r="E36" s="362"/>
      <c r="F36" s="363"/>
      <c r="G36" s="363"/>
      <c r="H36" s="363"/>
      <c r="I36" s="363"/>
      <c r="J36" s="363"/>
      <c r="K36" s="364"/>
    </row>
    <row r="37" spans="1:11" ht="24.95" customHeight="1">
      <c r="A37" s="66"/>
      <c r="B37" s="431"/>
      <c r="C37" s="430"/>
      <c r="D37" s="134"/>
      <c r="E37" s="365"/>
      <c r="F37" s="366"/>
      <c r="G37" s="366"/>
      <c r="H37" s="366"/>
      <c r="I37" s="366"/>
      <c r="J37" s="366"/>
      <c r="K37" s="367"/>
    </row>
    <row r="38" spans="1:11" ht="24.95" customHeight="1">
      <c r="A38" s="66"/>
      <c r="B38" s="431"/>
      <c r="C38" s="430"/>
      <c r="D38" s="134"/>
      <c r="E38" s="368"/>
      <c r="F38" s="369"/>
      <c r="G38" s="369"/>
      <c r="H38" s="369"/>
      <c r="I38" s="369"/>
      <c r="J38" s="369"/>
      <c r="K38" s="370"/>
    </row>
    <row r="39" spans="1:11" ht="24.95" customHeight="1">
      <c r="A39" s="66"/>
      <c r="B39" s="393"/>
      <c r="C39" s="428"/>
      <c r="D39" s="136"/>
      <c r="E39" s="372"/>
      <c r="F39" s="373"/>
      <c r="G39" s="373"/>
      <c r="H39" s="373"/>
      <c r="I39" s="373"/>
      <c r="J39" s="373"/>
      <c r="K39" s="374"/>
    </row>
    <row r="40" spans="1:11" ht="24.95" customHeight="1">
      <c r="A40" s="66"/>
      <c r="B40" s="429"/>
      <c r="C40" s="430"/>
      <c r="D40" s="137"/>
      <c r="E40" s="365"/>
      <c r="F40" s="366"/>
      <c r="G40" s="366"/>
      <c r="H40" s="366"/>
      <c r="I40" s="366"/>
      <c r="J40" s="366"/>
      <c r="K40" s="367"/>
    </row>
    <row r="41" spans="1:11" ht="24.95" customHeight="1">
      <c r="A41" s="66"/>
      <c r="B41" s="429"/>
      <c r="C41" s="430"/>
      <c r="D41" s="137"/>
      <c r="E41" s="365"/>
      <c r="F41" s="366"/>
      <c r="G41" s="366"/>
      <c r="H41" s="366"/>
      <c r="I41" s="366"/>
      <c r="J41" s="366"/>
      <c r="K41" s="367"/>
    </row>
    <row r="42" spans="1:11" ht="24.95" customHeight="1">
      <c r="A42" s="66"/>
      <c r="B42" s="429"/>
      <c r="C42" s="430"/>
      <c r="D42" s="137"/>
      <c r="E42" s="365"/>
      <c r="F42" s="366"/>
      <c r="G42" s="366"/>
      <c r="H42" s="366"/>
      <c r="I42" s="366"/>
      <c r="J42" s="366"/>
      <c r="K42" s="367"/>
    </row>
    <row r="43" spans="1:11" ht="24.95" customHeight="1">
      <c r="A43" s="66"/>
      <c r="B43" s="429"/>
      <c r="C43" s="430"/>
      <c r="D43" s="137"/>
      <c r="E43" s="365"/>
      <c r="F43" s="366"/>
      <c r="G43" s="366"/>
      <c r="H43" s="366"/>
      <c r="I43" s="366"/>
      <c r="J43" s="366"/>
      <c r="K43" s="367"/>
    </row>
    <row r="44" spans="1:11" ht="24.95" customHeight="1">
      <c r="A44" s="66"/>
      <c r="B44" s="431"/>
      <c r="C44" s="430"/>
      <c r="D44" s="137"/>
      <c r="E44" s="365"/>
      <c r="F44" s="366"/>
      <c r="G44" s="366"/>
      <c r="H44" s="366"/>
      <c r="I44" s="366"/>
      <c r="J44" s="366"/>
      <c r="K44" s="367"/>
    </row>
    <row r="45" spans="1:11" ht="24.95" customHeight="1">
      <c r="A45" s="66"/>
      <c r="B45" s="431"/>
      <c r="C45" s="430"/>
      <c r="D45" s="137"/>
      <c r="E45" s="362"/>
      <c r="F45" s="363"/>
      <c r="G45" s="363"/>
      <c r="H45" s="363"/>
      <c r="I45" s="363"/>
      <c r="J45" s="363"/>
      <c r="K45" s="364"/>
    </row>
    <row r="46" spans="1:11" ht="24.95" customHeight="1">
      <c r="A46" s="66"/>
      <c r="B46" s="431"/>
      <c r="C46" s="430"/>
      <c r="D46" s="137"/>
      <c r="E46" s="365"/>
      <c r="F46" s="366"/>
      <c r="G46" s="366"/>
      <c r="H46" s="366"/>
      <c r="I46" s="366"/>
      <c r="J46" s="366"/>
      <c r="K46" s="367"/>
    </row>
    <row r="47" spans="1:11" ht="24.95" customHeight="1">
      <c r="A47" s="66"/>
      <c r="B47" s="432"/>
      <c r="C47" s="433"/>
      <c r="D47" s="138"/>
      <c r="E47" s="368"/>
      <c r="F47" s="369"/>
      <c r="G47" s="369"/>
      <c r="H47" s="369"/>
      <c r="I47" s="369"/>
      <c r="J47" s="369"/>
      <c r="K47" s="370"/>
    </row>
    <row r="48" spans="1:11" ht="13.5"/>
    <row r="49" spans="2:11" ht="13.5">
      <c r="B49" s="2" t="s">
        <v>9</v>
      </c>
    </row>
    <row r="50" spans="2:11" ht="13.5">
      <c r="B50" s="409" t="s">
        <v>658</v>
      </c>
      <c r="C50" s="410"/>
      <c r="D50" s="410"/>
      <c r="E50" s="410"/>
      <c r="F50" s="410"/>
      <c r="G50" s="411"/>
      <c r="H50" s="409" t="s">
        <v>659</v>
      </c>
      <c r="I50" s="410"/>
      <c r="J50" s="410"/>
      <c r="K50" s="411"/>
    </row>
    <row r="51" spans="2:11" ht="13.5">
      <c r="B51" s="412"/>
      <c r="C51" s="413"/>
      <c r="D51" s="413"/>
      <c r="E51" s="413"/>
      <c r="F51" s="413"/>
      <c r="G51" s="414"/>
      <c r="H51" s="412"/>
      <c r="I51" s="413"/>
      <c r="J51" s="413"/>
      <c r="K51" s="414"/>
    </row>
    <row r="52" spans="2:11" ht="13.5">
      <c r="B52" s="412"/>
      <c r="C52" s="413"/>
      <c r="D52" s="413"/>
      <c r="E52" s="413"/>
      <c r="F52" s="413"/>
      <c r="G52" s="414"/>
      <c r="H52" s="412"/>
      <c r="I52" s="413"/>
      <c r="J52" s="413"/>
      <c r="K52" s="414"/>
    </row>
    <row r="53" spans="2:11" ht="13.5">
      <c r="B53" s="412"/>
      <c r="C53" s="413"/>
      <c r="D53" s="413"/>
      <c r="E53" s="413"/>
      <c r="F53" s="413"/>
      <c r="G53" s="414"/>
      <c r="H53" s="412"/>
      <c r="I53" s="413"/>
      <c r="J53" s="413"/>
      <c r="K53" s="414"/>
    </row>
    <row r="54" spans="2:11" ht="13.5">
      <c r="B54" s="412"/>
      <c r="C54" s="413"/>
      <c r="D54" s="413"/>
      <c r="E54" s="413"/>
      <c r="F54" s="413"/>
      <c r="G54" s="414"/>
      <c r="H54" s="412"/>
      <c r="I54" s="413"/>
      <c r="J54" s="413"/>
      <c r="K54" s="414"/>
    </row>
    <row r="55" spans="2:11" ht="13.5">
      <c r="B55" s="412"/>
      <c r="C55" s="413"/>
      <c r="D55" s="413"/>
      <c r="E55" s="413"/>
      <c r="F55" s="413"/>
      <c r="G55" s="414"/>
      <c r="H55" s="412"/>
      <c r="I55" s="413"/>
      <c r="J55" s="413"/>
      <c r="K55" s="414"/>
    </row>
    <row r="56" spans="2:11" ht="13.5">
      <c r="B56" s="412"/>
      <c r="C56" s="413"/>
      <c r="D56" s="413"/>
      <c r="E56" s="413"/>
      <c r="F56" s="413"/>
      <c r="G56" s="414"/>
      <c r="H56" s="412"/>
      <c r="I56" s="413"/>
      <c r="J56" s="413"/>
      <c r="K56" s="414"/>
    </row>
    <row r="57" spans="2:11" ht="13.5">
      <c r="B57" s="412"/>
      <c r="C57" s="413"/>
      <c r="D57" s="413"/>
      <c r="E57" s="413"/>
      <c r="F57" s="413"/>
      <c r="G57" s="414"/>
      <c r="H57" s="412"/>
      <c r="I57" s="413"/>
      <c r="J57" s="413"/>
      <c r="K57" s="414"/>
    </row>
    <row r="58" spans="2:11" ht="13.5">
      <c r="B58" s="412"/>
      <c r="C58" s="413"/>
      <c r="D58" s="413"/>
      <c r="E58" s="413"/>
      <c r="F58" s="413"/>
      <c r="G58" s="414"/>
      <c r="H58" s="412"/>
      <c r="I58" s="413"/>
      <c r="J58" s="413"/>
      <c r="K58" s="414"/>
    </row>
    <row r="59" spans="2:11" ht="13.5">
      <c r="B59" s="412"/>
      <c r="C59" s="413"/>
      <c r="D59" s="413"/>
      <c r="E59" s="413"/>
      <c r="F59" s="413"/>
      <c r="G59" s="414"/>
      <c r="H59" s="412"/>
      <c r="I59" s="413"/>
      <c r="J59" s="413"/>
      <c r="K59" s="414"/>
    </row>
    <row r="60" spans="2:11" ht="13.5">
      <c r="B60" s="412"/>
      <c r="C60" s="413"/>
      <c r="D60" s="413"/>
      <c r="E60" s="413"/>
      <c r="F60" s="413"/>
      <c r="G60" s="414"/>
      <c r="H60" s="412"/>
      <c r="I60" s="413"/>
      <c r="J60" s="413"/>
      <c r="K60" s="414"/>
    </row>
    <row r="61" spans="2:11" ht="13.5">
      <c r="B61" s="412"/>
      <c r="C61" s="413"/>
      <c r="D61" s="413"/>
      <c r="E61" s="413"/>
      <c r="F61" s="413"/>
      <c r="G61" s="414"/>
      <c r="H61" s="412"/>
      <c r="I61" s="413"/>
      <c r="J61" s="413"/>
      <c r="K61" s="414"/>
    </row>
    <row r="62" spans="2:11" ht="13.5">
      <c r="B62" s="415"/>
      <c r="C62" s="416"/>
      <c r="D62" s="416"/>
      <c r="E62" s="416"/>
      <c r="F62" s="416"/>
      <c r="G62" s="417"/>
      <c r="H62" s="421"/>
      <c r="I62" s="422"/>
      <c r="J62" s="422"/>
      <c r="K62" s="423"/>
    </row>
    <row r="63" spans="2:11" ht="13.5">
      <c r="B63" s="415"/>
      <c r="C63" s="416"/>
      <c r="D63" s="416"/>
      <c r="E63" s="416"/>
      <c r="F63" s="416"/>
      <c r="G63" s="417"/>
      <c r="H63" s="421"/>
      <c r="I63" s="422"/>
      <c r="J63" s="422"/>
      <c r="K63" s="423"/>
    </row>
    <row r="64" spans="2:11" ht="13.5">
      <c r="B64" s="415"/>
      <c r="C64" s="416"/>
      <c r="D64" s="416"/>
      <c r="E64" s="416"/>
      <c r="F64" s="416"/>
      <c r="G64" s="417"/>
      <c r="H64" s="421"/>
      <c r="I64" s="422"/>
      <c r="J64" s="422"/>
      <c r="K64" s="423"/>
    </row>
    <row r="65" spans="2:11" ht="13.5">
      <c r="B65" s="415"/>
      <c r="C65" s="416"/>
      <c r="D65" s="416"/>
      <c r="E65" s="416"/>
      <c r="F65" s="416"/>
      <c r="G65" s="417"/>
      <c r="H65" s="421"/>
      <c r="I65" s="422"/>
      <c r="J65" s="422"/>
      <c r="K65" s="423"/>
    </row>
    <row r="66" spans="2:11" ht="13.5">
      <c r="B66" s="415"/>
      <c r="C66" s="416"/>
      <c r="D66" s="416"/>
      <c r="E66" s="416"/>
      <c r="F66" s="416"/>
      <c r="G66" s="417"/>
      <c r="H66" s="421"/>
      <c r="I66" s="422"/>
      <c r="J66" s="422"/>
      <c r="K66" s="423"/>
    </row>
    <row r="67" spans="2:11" ht="13.5">
      <c r="B67" s="415"/>
      <c r="C67" s="416"/>
      <c r="D67" s="416"/>
      <c r="E67" s="416"/>
      <c r="F67" s="416"/>
      <c r="G67" s="417"/>
      <c r="H67" s="421"/>
      <c r="I67" s="422"/>
      <c r="J67" s="422"/>
      <c r="K67" s="423"/>
    </row>
    <row r="68" spans="2:11" ht="13.5">
      <c r="B68" s="415"/>
      <c r="C68" s="416"/>
      <c r="D68" s="416"/>
      <c r="E68" s="416"/>
      <c r="F68" s="416"/>
      <c r="G68" s="417"/>
      <c r="H68" s="421"/>
      <c r="I68" s="422"/>
      <c r="J68" s="422"/>
      <c r="K68" s="423"/>
    </row>
    <row r="69" spans="2:11" ht="13.5">
      <c r="B69" s="415"/>
      <c r="C69" s="416"/>
      <c r="D69" s="416"/>
      <c r="E69" s="416"/>
      <c r="F69" s="416"/>
      <c r="G69" s="417"/>
      <c r="H69" s="421"/>
      <c r="I69" s="422"/>
      <c r="J69" s="422"/>
      <c r="K69" s="423"/>
    </row>
    <row r="70" spans="2:11" ht="20.100000000000001" customHeight="1">
      <c r="B70" s="418"/>
      <c r="C70" s="419"/>
      <c r="D70" s="419"/>
      <c r="E70" s="419"/>
      <c r="F70" s="419"/>
      <c r="G70" s="420"/>
      <c r="H70" s="424"/>
      <c r="I70" s="425"/>
      <c r="J70" s="425"/>
      <c r="K70" s="426"/>
    </row>
  </sheetData>
  <mergeCells count="54">
    <mergeCell ref="B5:B8"/>
    <mergeCell ref="E5:F5"/>
    <mergeCell ref="G5:K5"/>
    <mergeCell ref="E6:F9"/>
    <mergeCell ref="G6:K9"/>
    <mergeCell ref="B1:B2"/>
    <mergeCell ref="E1:E2"/>
    <mergeCell ref="G1:H1"/>
    <mergeCell ref="J1:K1"/>
    <mergeCell ref="I4:K4"/>
    <mergeCell ref="B50:G70"/>
    <mergeCell ref="H50:K70"/>
    <mergeCell ref="B11:C11"/>
    <mergeCell ref="E11:K11"/>
    <mergeCell ref="B12:C20"/>
    <mergeCell ref="B21:C29"/>
    <mergeCell ref="B30:C38"/>
    <mergeCell ref="B39:C47"/>
    <mergeCell ref="E12:K12"/>
    <mergeCell ref="E13:K13"/>
    <mergeCell ref="E14:K14"/>
    <mergeCell ref="E15:K15"/>
    <mergeCell ref="E16:K16"/>
    <mergeCell ref="E17:K17"/>
    <mergeCell ref="E18:K18"/>
    <mergeCell ref="E19:K19"/>
    <mergeCell ref="E20:K20"/>
    <mergeCell ref="E21:K21"/>
    <mergeCell ref="E22:K22"/>
    <mergeCell ref="E23:K23"/>
    <mergeCell ref="E24:K24"/>
    <mergeCell ref="E25:K25"/>
    <mergeCell ref="E26:K26"/>
    <mergeCell ref="E27:K27"/>
    <mergeCell ref="E28:K28"/>
    <mergeCell ref="E29:K29"/>
    <mergeCell ref="E30:K30"/>
    <mergeCell ref="E31:K31"/>
    <mergeCell ref="E32:K32"/>
    <mergeCell ref="E33:K33"/>
    <mergeCell ref="E34:K34"/>
    <mergeCell ref="E35:K35"/>
    <mergeCell ref="E36:K36"/>
    <mergeCell ref="E37:K37"/>
    <mergeCell ref="E38:K38"/>
    <mergeCell ref="E39:K39"/>
    <mergeCell ref="E45:K45"/>
    <mergeCell ref="E46:K46"/>
    <mergeCell ref="E47:K47"/>
    <mergeCell ref="E40:K40"/>
    <mergeCell ref="E41:K41"/>
    <mergeCell ref="E42:K42"/>
    <mergeCell ref="E43:K43"/>
    <mergeCell ref="E44:K44"/>
  </mergeCells>
  <phoneticPr fontId="1"/>
  <hyperlinks>
    <hyperlink ref="I4:K4" location="データ一覧表!A58" tooltip="ﾃﾞｰﾀ一覧表のシートへ戻る" display="ユニット番号　01S549L11"/>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rgb="FF0000CC"/>
  </sheetPr>
  <dimension ref="A1:L70"/>
  <sheetViews>
    <sheetView workbookViewId="0">
      <selection activeCell="I4" sqref="I4:K4"/>
    </sheetView>
  </sheetViews>
  <sheetFormatPr defaultRowHeight="20.100000000000001" customHeight="1"/>
  <cols>
    <col min="1" max="1" width="10.625" style="2" customWidth="1"/>
    <col min="2" max="2" width="17.25" style="2" customWidth="1"/>
    <col min="3" max="3" width="2.625" style="2" customWidth="1"/>
    <col min="4" max="4" width="3.625" style="2" customWidth="1"/>
    <col min="5" max="5" width="17.25" style="2" customWidth="1"/>
    <col min="6" max="6" width="2.625" style="2" customWidth="1"/>
    <col min="7" max="8" width="14.375" style="2" customWidth="1"/>
    <col min="9" max="9" width="3.625" style="2" customWidth="1"/>
    <col min="10" max="11" width="14.125" style="2" customWidth="1"/>
    <col min="12" max="12" width="3.25" style="2" customWidth="1"/>
    <col min="13" max="257" width="9" style="2"/>
    <col min="258" max="258" width="12.625" style="2" customWidth="1"/>
    <col min="259" max="259" width="2.625" style="2" customWidth="1"/>
    <col min="260" max="260" width="12.625" style="2" customWidth="1"/>
    <col min="261" max="261" width="2.625" style="2" customWidth="1"/>
    <col min="262" max="262" width="12.625" style="2" customWidth="1"/>
    <col min="263" max="263" width="2.625" style="2" customWidth="1"/>
    <col min="264" max="266" width="12.625" style="2" customWidth="1"/>
    <col min="267" max="513" width="9" style="2"/>
    <col min="514" max="514" width="12.625" style="2" customWidth="1"/>
    <col min="515" max="515" width="2.625" style="2" customWidth="1"/>
    <col min="516" max="516" width="12.625" style="2" customWidth="1"/>
    <col min="517" max="517" width="2.625" style="2" customWidth="1"/>
    <col min="518" max="518" width="12.625" style="2" customWidth="1"/>
    <col min="519" max="519" width="2.625" style="2" customWidth="1"/>
    <col min="520" max="522" width="12.625" style="2" customWidth="1"/>
    <col min="523" max="769" width="9" style="2"/>
    <col min="770" max="770" width="12.625" style="2" customWidth="1"/>
    <col min="771" max="771" width="2.625" style="2" customWidth="1"/>
    <col min="772" max="772" width="12.625" style="2" customWidth="1"/>
    <col min="773" max="773" width="2.625" style="2" customWidth="1"/>
    <col min="774" max="774" width="12.625" style="2" customWidth="1"/>
    <col min="775" max="775" width="2.625" style="2" customWidth="1"/>
    <col min="776" max="778" width="12.625" style="2" customWidth="1"/>
    <col min="779" max="1025" width="9" style="2"/>
    <col min="1026" max="1026" width="12.625" style="2" customWidth="1"/>
    <col min="1027" max="1027" width="2.625" style="2" customWidth="1"/>
    <col min="1028" max="1028" width="12.625" style="2" customWidth="1"/>
    <col min="1029" max="1029" width="2.625" style="2" customWidth="1"/>
    <col min="1030" max="1030" width="12.625" style="2" customWidth="1"/>
    <col min="1031" max="1031" width="2.625" style="2" customWidth="1"/>
    <col min="1032" max="1034" width="12.625" style="2" customWidth="1"/>
    <col min="1035" max="1281" width="9" style="2"/>
    <col min="1282" max="1282" width="12.625" style="2" customWidth="1"/>
    <col min="1283" max="1283" width="2.625" style="2" customWidth="1"/>
    <col min="1284" max="1284" width="12.625" style="2" customWidth="1"/>
    <col min="1285" max="1285" width="2.625" style="2" customWidth="1"/>
    <col min="1286" max="1286" width="12.625" style="2" customWidth="1"/>
    <col min="1287" max="1287" width="2.625" style="2" customWidth="1"/>
    <col min="1288" max="1290" width="12.625" style="2" customWidth="1"/>
    <col min="1291" max="1537" width="9" style="2"/>
    <col min="1538" max="1538" width="12.625" style="2" customWidth="1"/>
    <col min="1539" max="1539" width="2.625" style="2" customWidth="1"/>
    <col min="1540" max="1540" width="12.625" style="2" customWidth="1"/>
    <col min="1541" max="1541" width="2.625" style="2" customWidth="1"/>
    <col min="1542" max="1542" width="12.625" style="2" customWidth="1"/>
    <col min="1543" max="1543" width="2.625" style="2" customWidth="1"/>
    <col min="1544" max="1546" width="12.625" style="2" customWidth="1"/>
    <col min="1547" max="1793" width="9" style="2"/>
    <col min="1794" max="1794" width="12.625" style="2" customWidth="1"/>
    <col min="1795" max="1795" width="2.625" style="2" customWidth="1"/>
    <col min="1796" max="1796" width="12.625" style="2" customWidth="1"/>
    <col min="1797" max="1797" width="2.625" style="2" customWidth="1"/>
    <col min="1798" max="1798" width="12.625" style="2" customWidth="1"/>
    <col min="1799" max="1799" width="2.625" style="2" customWidth="1"/>
    <col min="1800" max="1802" width="12.625" style="2" customWidth="1"/>
    <col min="1803" max="2049" width="9" style="2"/>
    <col min="2050" max="2050" width="12.625" style="2" customWidth="1"/>
    <col min="2051" max="2051" width="2.625" style="2" customWidth="1"/>
    <col min="2052" max="2052" width="12.625" style="2" customWidth="1"/>
    <col min="2053" max="2053" width="2.625" style="2" customWidth="1"/>
    <col min="2054" max="2054" width="12.625" style="2" customWidth="1"/>
    <col min="2055" max="2055" width="2.625" style="2" customWidth="1"/>
    <col min="2056" max="2058" width="12.625" style="2" customWidth="1"/>
    <col min="2059" max="2305" width="9" style="2"/>
    <col min="2306" max="2306" width="12.625" style="2" customWidth="1"/>
    <col min="2307" max="2307" width="2.625" style="2" customWidth="1"/>
    <col min="2308" max="2308" width="12.625" style="2" customWidth="1"/>
    <col min="2309" max="2309" width="2.625" style="2" customWidth="1"/>
    <col min="2310" max="2310" width="12.625" style="2" customWidth="1"/>
    <col min="2311" max="2311" width="2.625" style="2" customWidth="1"/>
    <col min="2312" max="2314" width="12.625" style="2" customWidth="1"/>
    <col min="2315" max="2561" width="9" style="2"/>
    <col min="2562" max="2562" width="12.625" style="2" customWidth="1"/>
    <col min="2563" max="2563" width="2.625" style="2" customWidth="1"/>
    <col min="2564" max="2564" width="12.625" style="2" customWidth="1"/>
    <col min="2565" max="2565" width="2.625" style="2" customWidth="1"/>
    <col min="2566" max="2566" width="12.625" style="2" customWidth="1"/>
    <col min="2567" max="2567" width="2.625" style="2" customWidth="1"/>
    <col min="2568" max="2570" width="12.625" style="2" customWidth="1"/>
    <col min="2571" max="2817" width="9" style="2"/>
    <col min="2818" max="2818" width="12.625" style="2" customWidth="1"/>
    <col min="2819" max="2819" width="2.625" style="2" customWidth="1"/>
    <col min="2820" max="2820" width="12.625" style="2" customWidth="1"/>
    <col min="2821" max="2821" width="2.625" style="2" customWidth="1"/>
    <col min="2822" max="2822" width="12.625" style="2" customWidth="1"/>
    <col min="2823" max="2823" width="2.625" style="2" customWidth="1"/>
    <col min="2824" max="2826" width="12.625" style="2" customWidth="1"/>
    <col min="2827" max="3073" width="9" style="2"/>
    <col min="3074" max="3074" width="12.625" style="2" customWidth="1"/>
    <col min="3075" max="3075" width="2.625" style="2" customWidth="1"/>
    <col min="3076" max="3076" width="12.625" style="2" customWidth="1"/>
    <col min="3077" max="3077" width="2.625" style="2" customWidth="1"/>
    <col min="3078" max="3078" width="12.625" style="2" customWidth="1"/>
    <col min="3079" max="3079" width="2.625" style="2" customWidth="1"/>
    <col min="3080" max="3082" width="12.625" style="2" customWidth="1"/>
    <col min="3083" max="3329" width="9" style="2"/>
    <col min="3330" max="3330" width="12.625" style="2" customWidth="1"/>
    <col min="3331" max="3331" width="2.625" style="2" customWidth="1"/>
    <col min="3332" max="3332" width="12.625" style="2" customWidth="1"/>
    <col min="3333" max="3333" width="2.625" style="2" customWidth="1"/>
    <col min="3334" max="3334" width="12.625" style="2" customWidth="1"/>
    <col min="3335" max="3335" width="2.625" style="2" customWidth="1"/>
    <col min="3336" max="3338" width="12.625" style="2" customWidth="1"/>
    <col min="3339" max="3585" width="9" style="2"/>
    <col min="3586" max="3586" width="12.625" style="2" customWidth="1"/>
    <col min="3587" max="3587" width="2.625" style="2" customWidth="1"/>
    <col min="3588" max="3588" width="12.625" style="2" customWidth="1"/>
    <col min="3589" max="3589" width="2.625" style="2" customWidth="1"/>
    <col min="3590" max="3590" width="12.625" style="2" customWidth="1"/>
    <col min="3591" max="3591" width="2.625" style="2" customWidth="1"/>
    <col min="3592" max="3594" width="12.625" style="2" customWidth="1"/>
    <col min="3595" max="3841" width="9" style="2"/>
    <col min="3842" max="3842" width="12.625" style="2" customWidth="1"/>
    <col min="3843" max="3843" width="2.625" style="2" customWidth="1"/>
    <col min="3844" max="3844" width="12.625" style="2" customWidth="1"/>
    <col min="3845" max="3845" width="2.625" style="2" customWidth="1"/>
    <col min="3846" max="3846" width="12.625" style="2" customWidth="1"/>
    <col min="3847" max="3847" width="2.625" style="2" customWidth="1"/>
    <col min="3848" max="3850" width="12.625" style="2" customWidth="1"/>
    <col min="3851" max="4097" width="9" style="2"/>
    <col min="4098" max="4098" width="12.625" style="2" customWidth="1"/>
    <col min="4099" max="4099" width="2.625" style="2" customWidth="1"/>
    <col min="4100" max="4100" width="12.625" style="2" customWidth="1"/>
    <col min="4101" max="4101" width="2.625" style="2" customWidth="1"/>
    <col min="4102" max="4102" width="12.625" style="2" customWidth="1"/>
    <col min="4103" max="4103" width="2.625" style="2" customWidth="1"/>
    <col min="4104" max="4106" width="12.625" style="2" customWidth="1"/>
    <col min="4107" max="4353" width="9" style="2"/>
    <col min="4354" max="4354" width="12.625" style="2" customWidth="1"/>
    <col min="4355" max="4355" width="2.625" style="2" customWidth="1"/>
    <col min="4356" max="4356" width="12.625" style="2" customWidth="1"/>
    <col min="4357" max="4357" width="2.625" style="2" customWidth="1"/>
    <col min="4358" max="4358" width="12.625" style="2" customWidth="1"/>
    <col min="4359" max="4359" width="2.625" style="2" customWidth="1"/>
    <col min="4360" max="4362" width="12.625" style="2" customWidth="1"/>
    <col min="4363" max="4609" width="9" style="2"/>
    <col min="4610" max="4610" width="12.625" style="2" customWidth="1"/>
    <col min="4611" max="4611" width="2.625" style="2" customWidth="1"/>
    <col min="4612" max="4612" width="12.625" style="2" customWidth="1"/>
    <col min="4613" max="4613" width="2.625" style="2" customWidth="1"/>
    <col min="4614" max="4614" width="12.625" style="2" customWidth="1"/>
    <col min="4615" max="4615" width="2.625" style="2" customWidth="1"/>
    <col min="4616" max="4618" width="12.625" style="2" customWidth="1"/>
    <col min="4619" max="4865" width="9" style="2"/>
    <col min="4866" max="4866" width="12.625" style="2" customWidth="1"/>
    <col min="4867" max="4867" width="2.625" style="2" customWidth="1"/>
    <col min="4868" max="4868" width="12.625" style="2" customWidth="1"/>
    <col min="4869" max="4869" width="2.625" style="2" customWidth="1"/>
    <col min="4870" max="4870" width="12.625" style="2" customWidth="1"/>
    <col min="4871" max="4871" width="2.625" style="2" customWidth="1"/>
    <col min="4872" max="4874" width="12.625" style="2" customWidth="1"/>
    <col min="4875" max="5121" width="9" style="2"/>
    <col min="5122" max="5122" width="12.625" style="2" customWidth="1"/>
    <col min="5123" max="5123" width="2.625" style="2" customWidth="1"/>
    <col min="5124" max="5124" width="12.625" style="2" customWidth="1"/>
    <col min="5125" max="5125" width="2.625" style="2" customWidth="1"/>
    <col min="5126" max="5126" width="12.625" style="2" customWidth="1"/>
    <col min="5127" max="5127" width="2.625" style="2" customWidth="1"/>
    <col min="5128" max="5130" width="12.625" style="2" customWidth="1"/>
    <col min="5131" max="5377" width="9" style="2"/>
    <col min="5378" max="5378" width="12.625" style="2" customWidth="1"/>
    <col min="5379" max="5379" width="2.625" style="2" customWidth="1"/>
    <col min="5380" max="5380" width="12.625" style="2" customWidth="1"/>
    <col min="5381" max="5381" width="2.625" style="2" customWidth="1"/>
    <col min="5382" max="5382" width="12.625" style="2" customWidth="1"/>
    <col min="5383" max="5383" width="2.625" style="2" customWidth="1"/>
    <col min="5384" max="5386" width="12.625" style="2" customWidth="1"/>
    <col min="5387" max="5633" width="9" style="2"/>
    <col min="5634" max="5634" width="12.625" style="2" customWidth="1"/>
    <col min="5635" max="5635" width="2.625" style="2" customWidth="1"/>
    <col min="5636" max="5636" width="12.625" style="2" customWidth="1"/>
    <col min="5637" max="5637" width="2.625" style="2" customWidth="1"/>
    <col min="5638" max="5638" width="12.625" style="2" customWidth="1"/>
    <col min="5639" max="5639" width="2.625" style="2" customWidth="1"/>
    <col min="5640" max="5642" width="12.625" style="2" customWidth="1"/>
    <col min="5643" max="5889" width="9" style="2"/>
    <col min="5890" max="5890" width="12.625" style="2" customWidth="1"/>
    <col min="5891" max="5891" width="2.625" style="2" customWidth="1"/>
    <col min="5892" max="5892" width="12.625" style="2" customWidth="1"/>
    <col min="5893" max="5893" width="2.625" style="2" customWidth="1"/>
    <col min="5894" max="5894" width="12.625" style="2" customWidth="1"/>
    <col min="5895" max="5895" width="2.625" style="2" customWidth="1"/>
    <col min="5896" max="5898" width="12.625" style="2" customWidth="1"/>
    <col min="5899" max="6145" width="9" style="2"/>
    <col min="6146" max="6146" width="12.625" style="2" customWidth="1"/>
    <col min="6147" max="6147" width="2.625" style="2" customWidth="1"/>
    <col min="6148" max="6148" width="12.625" style="2" customWidth="1"/>
    <col min="6149" max="6149" width="2.625" style="2" customWidth="1"/>
    <col min="6150" max="6150" width="12.625" style="2" customWidth="1"/>
    <col min="6151" max="6151" width="2.625" style="2" customWidth="1"/>
    <col min="6152" max="6154" width="12.625" style="2" customWidth="1"/>
    <col min="6155" max="6401" width="9" style="2"/>
    <col min="6402" max="6402" width="12.625" style="2" customWidth="1"/>
    <col min="6403" max="6403" width="2.625" style="2" customWidth="1"/>
    <col min="6404" max="6404" width="12.625" style="2" customWidth="1"/>
    <col min="6405" max="6405" width="2.625" style="2" customWidth="1"/>
    <col min="6406" max="6406" width="12.625" style="2" customWidth="1"/>
    <col min="6407" max="6407" width="2.625" style="2" customWidth="1"/>
    <col min="6408" max="6410" width="12.625" style="2" customWidth="1"/>
    <col min="6411" max="6657" width="9" style="2"/>
    <col min="6658" max="6658" width="12.625" style="2" customWidth="1"/>
    <col min="6659" max="6659" width="2.625" style="2" customWidth="1"/>
    <col min="6660" max="6660" width="12.625" style="2" customWidth="1"/>
    <col min="6661" max="6661" width="2.625" style="2" customWidth="1"/>
    <col min="6662" max="6662" width="12.625" style="2" customWidth="1"/>
    <col min="6663" max="6663" width="2.625" style="2" customWidth="1"/>
    <col min="6664" max="6666" width="12.625" style="2" customWidth="1"/>
    <col min="6667" max="6913" width="9" style="2"/>
    <col min="6914" max="6914" width="12.625" style="2" customWidth="1"/>
    <col min="6915" max="6915" width="2.625" style="2" customWidth="1"/>
    <col min="6916" max="6916" width="12.625" style="2" customWidth="1"/>
    <col min="6917" max="6917" width="2.625" style="2" customWidth="1"/>
    <col min="6918" max="6918" width="12.625" style="2" customWidth="1"/>
    <col min="6919" max="6919" width="2.625" style="2" customWidth="1"/>
    <col min="6920" max="6922" width="12.625" style="2" customWidth="1"/>
    <col min="6923" max="7169" width="9" style="2"/>
    <col min="7170" max="7170" width="12.625" style="2" customWidth="1"/>
    <col min="7171" max="7171" width="2.625" style="2" customWidth="1"/>
    <col min="7172" max="7172" width="12.625" style="2" customWidth="1"/>
    <col min="7173" max="7173" width="2.625" style="2" customWidth="1"/>
    <col min="7174" max="7174" width="12.625" style="2" customWidth="1"/>
    <col min="7175" max="7175" width="2.625" style="2" customWidth="1"/>
    <col min="7176" max="7178" width="12.625" style="2" customWidth="1"/>
    <col min="7179" max="7425" width="9" style="2"/>
    <col min="7426" max="7426" width="12.625" style="2" customWidth="1"/>
    <col min="7427" max="7427" width="2.625" style="2" customWidth="1"/>
    <col min="7428" max="7428" width="12.625" style="2" customWidth="1"/>
    <col min="7429" max="7429" width="2.625" style="2" customWidth="1"/>
    <col min="7430" max="7430" width="12.625" style="2" customWidth="1"/>
    <col min="7431" max="7431" width="2.625" style="2" customWidth="1"/>
    <col min="7432" max="7434" width="12.625" style="2" customWidth="1"/>
    <col min="7435" max="7681" width="9" style="2"/>
    <col min="7682" max="7682" width="12.625" style="2" customWidth="1"/>
    <col min="7683" max="7683" width="2.625" style="2" customWidth="1"/>
    <col min="7684" max="7684" width="12.625" style="2" customWidth="1"/>
    <col min="7685" max="7685" width="2.625" style="2" customWidth="1"/>
    <col min="7686" max="7686" width="12.625" style="2" customWidth="1"/>
    <col min="7687" max="7687" width="2.625" style="2" customWidth="1"/>
    <col min="7688" max="7690" width="12.625" style="2" customWidth="1"/>
    <col min="7691" max="7937" width="9" style="2"/>
    <col min="7938" max="7938" width="12.625" style="2" customWidth="1"/>
    <col min="7939" max="7939" width="2.625" style="2" customWidth="1"/>
    <col min="7940" max="7940" width="12.625" style="2" customWidth="1"/>
    <col min="7941" max="7941" width="2.625" style="2" customWidth="1"/>
    <col min="7942" max="7942" width="12.625" style="2" customWidth="1"/>
    <col min="7943" max="7943" width="2.625" style="2" customWidth="1"/>
    <col min="7944" max="7946" width="12.625" style="2" customWidth="1"/>
    <col min="7947" max="8193" width="9" style="2"/>
    <col min="8194" max="8194" width="12.625" style="2" customWidth="1"/>
    <col min="8195" max="8195" width="2.625" style="2" customWidth="1"/>
    <col min="8196" max="8196" width="12.625" style="2" customWidth="1"/>
    <col min="8197" max="8197" width="2.625" style="2" customWidth="1"/>
    <col min="8198" max="8198" width="12.625" style="2" customWidth="1"/>
    <col min="8199" max="8199" width="2.625" style="2" customWidth="1"/>
    <col min="8200" max="8202" width="12.625" style="2" customWidth="1"/>
    <col min="8203" max="8449" width="9" style="2"/>
    <col min="8450" max="8450" width="12.625" style="2" customWidth="1"/>
    <col min="8451" max="8451" width="2.625" style="2" customWidth="1"/>
    <col min="8452" max="8452" width="12.625" style="2" customWidth="1"/>
    <col min="8453" max="8453" width="2.625" style="2" customWidth="1"/>
    <col min="8454" max="8454" width="12.625" style="2" customWidth="1"/>
    <col min="8455" max="8455" width="2.625" style="2" customWidth="1"/>
    <col min="8456" max="8458" width="12.625" style="2" customWidth="1"/>
    <col min="8459" max="8705" width="9" style="2"/>
    <col min="8706" max="8706" width="12.625" style="2" customWidth="1"/>
    <col min="8707" max="8707" width="2.625" style="2" customWidth="1"/>
    <col min="8708" max="8708" width="12.625" style="2" customWidth="1"/>
    <col min="8709" max="8709" width="2.625" style="2" customWidth="1"/>
    <col min="8710" max="8710" width="12.625" style="2" customWidth="1"/>
    <col min="8711" max="8711" width="2.625" style="2" customWidth="1"/>
    <col min="8712" max="8714" width="12.625" style="2" customWidth="1"/>
    <col min="8715" max="8961" width="9" style="2"/>
    <col min="8962" max="8962" width="12.625" style="2" customWidth="1"/>
    <col min="8963" max="8963" width="2.625" style="2" customWidth="1"/>
    <col min="8964" max="8964" width="12.625" style="2" customWidth="1"/>
    <col min="8965" max="8965" width="2.625" style="2" customWidth="1"/>
    <col min="8966" max="8966" width="12.625" style="2" customWidth="1"/>
    <col min="8967" max="8967" width="2.625" style="2" customWidth="1"/>
    <col min="8968" max="8970" width="12.625" style="2" customWidth="1"/>
    <col min="8971" max="9217" width="9" style="2"/>
    <col min="9218" max="9218" width="12.625" style="2" customWidth="1"/>
    <col min="9219" max="9219" width="2.625" style="2" customWidth="1"/>
    <col min="9220" max="9220" width="12.625" style="2" customWidth="1"/>
    <col min="9221" max="9221" width="2.625" style="2" customWidth="1"/>
    <col min="9222" max="9222" width="12.625" style="2" customWidth="1"/>
    <col min="9223" max="9223" width="2.625" style="2" customWidth="1"/>
    <col min="9224" max="9226" width="12.625" style="2" customWidth="1"/>
    <col min="9227" max="9473" width="9" style="2"/>
    <col min="9474" max="9474" width="12.625" style="2" customWidth="1"/>
    <col min="9475" max="9475" width="2.625" style="2" customWidth="1"/>
    <col min="9476" max="9476" width="12.625" style="2" customWidth="1"/>
    <col min="9477" max="9477" width="2.625" style="2" customWidth="1"/>
    <col min="9478" max="9478" width="12.625" style="2" customWidth="1"/>
    <col min="9479" max="9479" width="2.625" style="2" customWidth="1"/>
    <col min="9480" max="9482" width="12.625" style="2" customWidth="1"/>
    <col min="9483" max="9729" width="9" style="2"/>
    <col min="9730" max="9730" width="12.625" style="2" customWidth="1"/>
    <col min="9731" max="9731" width="2.625" style="2" customWidth="1"/>
    <col min="9732" max="9732" width="12.625" style="2" customWidth="1"/>
    <col min="9733" max="9733" width="2.625" style="2" customWidth="1"/>
    <col min="9734" max="9734" width="12.625" style="2" customWidth="1"/>
    <col min="9735" max="9735" width="2.625" style="2" customWidth="1"/>
    <col min="9736" max="9738" width="12.625" style="2" customWidth="1"/>
    <col min="9739" max="9985" width="9" style="2"/>
    <col min="9986" max="9986" width="12.625" style="2" customWidth="1"/>
    <col min="9987" max="9987" width="2.625" style="2" customWidth="1"/>
    <col min="9988" max="9988" width="12.625" style="2" customWidth="1"/>
    <col min="9989" max="9989" width="2.625" style="2" customWidth="1"/>
    <col min="9990" max="9990" width="12.625" style="2" customWidth="1"/>
    <col min="9991" max="9991" width="2.625" style="2" customWidth="1"/>
    <col min="9992" max="9994" width="12.625" style="2" customWidth="1"/>
    <col min="9995" max="10241" width="9" style="2"/>
    <col min="10242" max="10242" width="12.625" style="2" customWidth="1"/>
    <col min="10243" max="10243" width="2.625" style="2" customWidth="1"/>
    <col min="10244" max="10244" width="12.625" style="2" customWidth="1"/>
    <col min="10245" max="10245" width="2.625" style="2" customWidth="1"/>
    <col min="10246" max="10246" width="12.625" style="2" customWidth="1"/>
    <col min="10247" max="10247" width="2.625" style="2" customWidth="1"/>
    <col min="10248" max="10250" width="12.625" style="2" customWidth="1"/>
    <col min="10251" max="10497" width="9" style="2"/>
    <col min="10498" max="10498" width="12.625" style="2" customWidth="1"/>
    <col min="10499" max="10499" width="2.625" style="2" customWidth="1"/>
    <col min="10500" max="10500" width="12.625" style="2" customWidth="1"/>
    <col min="10501" max="10501" width="2.625" style="2" customWidth="1"/>
    <col min="10502" max="10502" width="12.625" style="2" customWidth="1"/>
    <col min="10503" max="10503" width="2.625" style="2" customWidth="1"/>
    <col min="10504" max="10506" width="12.625" style="2" customWidth="1"/>
    <col min="10507" max="10753" width="9" style="2"/>
    <col min="10754" max="10754" width="12.625" style="2" customWidth="1"/>
    <col min="10755" max="10755" width="2.625" style="2" customWidth="1"/>
    <col min="10756" max="10756" width="12.625" style="2" customWidth="1"/>
    <col min="10757" max="10757" width="2.625" style="2" customWidth="1"/>
    <col min="10758" max="10758" width="12.625" style="2" customWidth="1"/>
    <col min="10759" max="10759" width="2.625" style="2" customWidth="1"/>
    <col min="10760" max="10762" width="12.625" style="2" customWidth="1"/>
    <col min="10763" max="11009" width="9" style="2"/>
    <col min="11010" max="11010" width="12.625" style="2" customWidth="1"/>
    <col min="11011" max="11011" width="2.625" style="2" customWidth="1"/>
    <col min="11012" max="11012" width="12.625" style="2" customWidth="1"/>
    <col min="11013" max="11013" width="2.625" style="2" customWidth="1"/>
    <col min="11014" max="11014" width="12.625" style="2" customWidth="1"/>
    <col min="11015" max="11015" width="2.625" style="2" customWidth="1"/>
    <col min="11016" max="11018" width="12.625" style="2" customWidth="1"/>
    <col min="11019" max="11265" width="9" style="2"/>
    <col min="11266" max="11266" width="12.625" style="2" customWidth="1"/>
    <col min="11267" max="11267" width="2.625" style="2" customWidth="1"/>
    <col min="11268" max="11268" width="12.625" style="2" customWidth="1"/>
    <col min="11269" max="11269" width="2.625" style="2" customWidth="1"/>
    <col min="11270" max="11270" width="12.625" style="2" customWidth="1"/>
    <col min="11271" max="11271" width="2.625" style="2" customWidth="1"/>
    <col min="11272" max="11274" width="12.625" style="2" customWidth="1"/>
    <col min="11275" max="11521" width="9" style="2"/>
    <col min="11522" max="11522" width="12.625" style="2" customWidth="1"/>
    <col min="11523" max="11523" width="2.625" style="2" customWidth="1"/>
    <col min="11524" max="11524" width="12.625" style="2" customWidth="1"/>
    <col min="11525" max="11525" width="2.625" style="2" customWidth="1"/>
    <col min="11526" max="11526" width="12.625" style="2" customWidth="1"/>
    <col min="11527" max="11527" width="2.625" style="2" customWidth="1"/>
    <col min="11528" max="11530" width="12.625" style="2" customWidth="1"/>
    <col min="11531" max="11777" width="9" style="2"/>
    <col min="11778" max="11778" width="12.625" style="2" customWidth="1"/>
    <col min="11779" max="11779" width="2.625" style="2" customWidth="1"/>
    <col min="11780" max="11780" width="12.625" style="2" customWidth="1"/>
    <col min="11781" max="11781" width="2.625" style="2" customWidth="1"/>
    <col min="11782" max="11782" width="12.625" style="2" customWidth="1"/>
    <col min="11783" max="11783" width="2.625" style="2" customWidth="1"/>
    <col min="11784" max="11786" width="12.625" style="2" customWidth="1"/>
    <col min="11787" max="12033" width="9" style="2"/>
    <col min="12034" max="12034" width="12.625" style="2" customWidth="1"/>
    <col min="12035" max="12035" width="2.625" style="2" customWidth="1"/>
    <col min="12036" max="12036" width="12.625" style="2" customWidth="1"/>
    <col min="12037" max="12037" width="2.625" style="2" customWidth="1"/>
    <col min="12038" max="12038" width="12.625" style="2" customWidth="1"/>
    <col min="12039" max="12039" width="2.625" style="2" customWidth="1"/>
    <col min="12040" max="12042" width="12.625" style="2" customWidth="1"/>
    <col min="12043" max="12289" width="9" style="2"/>
    <col min="12290" max="12290" width="12.625" style="2" customWidth="1"/>
    <col min="12291" max="12291" width="2.625" style="2" customWidth="1"/>
    <col min="12292" max="12292" width="12.625" style="2" customWidth="1"/>
    <col min="12293" max="12293" width="2.625" style="2" customWidth="1"/>
    <col min="12294" max="12294" width="12.625" style="2" customWidth="1"/>
    <col min="12295" max="12295" width="2.625" style="2" customWidth="1"/>
    <col min="12296" max="12298" width="12.625" style="2" customWidth="1"/>
    <col min="12299" max="12545" width="9" style="2"/>
    <col min="12546" max="12546" width="12.625" style="2" customWidth="1"/>
    <col min="12547" max="12547" width="2.625" style="2" customWidth="1"/>
    <col min="12548" max="12548" width="12.625" style="2" customWidth="1"/>
    <col min="12549" max="12549" width="2.625" style="2" customWidth="1"/>
    <col min="12550" max="12550" width="12.625" style="2" customWidth="1"/>
    <col min="12551" max="12551" width="2.625" style="2" customWidth="1"/>
    <col min="12552" max="12554" width="12.625" style="2" customWidth="1"/>
    <col min="12555" max="12801" width="9" style="2"/>
    <col min="12802" max="12802" width="12.625" style="2" customWidth="1"/>
    <col min="12803" max="12803" width="2.625" style="2" customWidth="1"/>
    <col min="12804" max="12804" width="12.625" style="2" customWidth="1"/>
    <col min="12805" max="12805" width="2.625" style="2" customWidth="1"/>
    <col min="12806" max="12806" width="12.625" style="2" customWidth="1"/>
    <col min="12807" max="12807" width="2.625" style="2" customWidth="1"/>
    <col min="12808" max="12810" width="12.625" style="2" customWidth="1"/>
    <col min="12811" max="13057" width="9" style="2"/>
    <col min="13058" max="13058" width="12.625" style="2" customWidth="1"/>
    <col min="13059" max="13059" width="2.625" style="2" customWidth="1"/>
    <col min="13060" max="13060" width="12.625" style="2" customWidth="1"/>
    <col min="13061" max="13061" width="2.625" style="2" customWidth="1"/>
    <col min="13062" max="13062" width="12.625" style="2" customWidth="1"/>
    <col min="13063" max="13063" width="2.625" style="2" customWidth="1"/>
    <col min="13064" max="13066" width="12.625" style="2" customWidth="1"/>
    <col min="13067" max="13313" width="9" style="2"/>
    <col min="13314" max="13314" width="12.625" style="2" customWidth="1"/>
    <col min="13315" max="13315" width="2.625" style="2" customWidth="1"/>
    <col min="13316" max="13316" width="12.625" style="2" customWidth="1"/>
    <col min="13317" max="13317" width="2.625" style="2" customWidth="1"/>
    <col min="13318" max="13318" width="12.625" style="2" customWidth="1"/>
    <col min="13319" max="13319" width="2.625" style="2" customWidth="1"/>
    <col min="13320" max="13322" width="12.625" style="2" customWidth="1"/>
    <col min="13323" max="13569" width="9" style="2"/>
    <col min="13570" max="13570" width="12.625" style="2" customWidth="1"/>
    <col min="13571" max="13571" width="2.625" style="2" customWidth="1"/>
    <col min="13572" max="13572" width="12.625" style="2" customWidth="1"/>
    <col min="13573" max="13573" width="2.625" style="2" customWidth="1"/>
    <col min="13574" max="13574" width="12.625" style="2" customWidth="1"/>
    <col min="13575" max="13575" width="2.625" style="2" customWidth="1"/>
    <col min="13576" max="13578" width="12.625" style="2" customWidth="1"/>
    <col min="13579" max="13825" width="9" style="2"/>
    <col min="13826" max="13826" width="12.625" style="2" customWidth="1"/>
    <col min="13827" max="13827" width="2.625" style="2" customWidth="1"/>
    <col min="13828" max="13828" width="12.625" style="2" customWidth="1"/>
    <col min="13829" max="13829" width="2.625" style="2" customWidth="1"/>
    <col min="13830" max="13830" width="12.625" style="2" customWidth="1"/>
    <col min="13831" max="13831" width="2.625" style="2" customWidth="1"/>
    <col min="13832" max="13834" width="12.625" style="2" customWidth="1"/>
    <col min="13835" max="14081" width="9" style="2"/>
    <col min="14082" max="14082" width="12.625" style="2" customWidth="1"/>
    <col min="14083" max="14083" width="2.625" style="2" customWidth="1"/>
    <col min="14084" max="14084" width="12.625" style="2" customWidth="1"/>
    <col min="14085" max="14085" width="2.625" style="2" customWidth="1"/>
    <col min="14086" max="14086" width="12.625" style="2" customWidth="1"/>
    <col min="14087" max="14087" width="2.625" style="2" customWidth="1"/>
    <col min="14088" max="14090" width="12.625" style="2" customWidth="1"/>
    <col min="14091" max="14337" width="9" style="2"/>
    <col min="14338" max="14338" width="12.625" style="2" customWidth="1"/>
    <col min="14339" max="14339" width="2.625" style="2" customWidth="1"/>
    <col min="14340" max="14340" width="12.625" style="2" customWidth="1"/>
    <col min="14341" max="14341" width="2.625" style="2" customWidth="1"/>
    <col min="14342" max="14342" width="12.625" style="2" customWidth="1"/>
    <col min="14343" max="14343" width="2.625" style="2" customWidth="1"/>
    <col min="14344" max="14346" width="12.625" style="2" customWidth="1"/>
    <col min="14347" max="14593" width="9" style="2"/>
    <col min="14594" max="14594" width="12.625" style="2" customWidth="1"/>
    <col min="14595" max="14595" width="2.625" style="2" customWidth="1"/>
    <col min="14596" max="14596" width="12.625" style="2" customWidth="1"/>
    <col min="14597" max="14597" width="2.625" style="2" customWidth="1"/>
    <col min="14598" max="14598" width="12.625" style="2" customWidth="1"/>
    <col min="14599" max="14599" width="2.625" style="2" customWidth="1"/>
    <col min="14600" max="14602" width="12.625" style="2" customWidth="1"/>
    <col min="14603" max="14849" width="9" style="2"/>
    <col min="14850" max="14850" width="12.625" style="2" customWidth="1"/>
    <col min="14851" max="14851" width="2.625" style="2" customWidth="1"/>
    <col min="14852" max="14852" width="12.625" style="2" customWidth="1"/>
    <col min="14853" max="14853" width="2.625" style="2" customWidth="1"/>
    <col min="14854" max="14854" width="12.625" style="2" customWidth="1"/>
    <col min="14855" max="14855" width="2.625" style="2" customWidth="1"/>
    <col min="14856" max="14858" width="12.625" style="2" customWidth="1"/>
    <col min="14859" max="15105" width="9" style="2"/>
    <col min="15106" max="15106" width="12.625" style="2" customWidth="1"/>
    <col min="15107" max="15107" width="2.625" style="2" customWidth="1"/>
    <col min="15108" max="15108" width="12.625" style="2" customWidth="1"/>
    <col min="15109" max="15109" width="2.625" style="2" customWidth="1"/>
    <col min="15110" max="15110" width="12.625" style="2" customWidth="1"/>
    <col min="15111" max="15111" width="2.625" style="2" customWidth="1"/>
    <col min="15112" max="15114" width="12.625" style="2" customWidth="1"/>
    <col min="15115" max="15361" width="9" style="2"/>
    <col min="15362" max="15362" width="12.625" style="2" customWidth="1"/>
    <col min="15363" max="15363" width="2.625" style="2" customWidth="1"/>
    <col min="15364" max="15364" width="12.625" style="2" customWidth="1"/>
    <col min="15365" max="15365" width="2.625" style="2" customWidth="1"/>
    <col min="15366" max="15366" width="12.625" style="2" customWidth="1"/>
    <col min="15367" max="15367" width="2.625" style="2" customWidth="1"/>
    <col min="15368" max="15370" width="12.625" style="2" customWidth="1"/>
    <col min="15371" max="15617" width="9" style="2"/>
    <col min="15618" max="15618" width="12.625" style="2" customWidth="1"/>
    <col min="15619" max="15619" width="2.625" style="2" customWidth="1"/>
    <col min="15620" max="15620" width="12.625" style="2" customWidth="1"/>
    <col min="15621" max="15621" width="2.625" style="2" customWidth="1"/>
    <col min="15622" max="15622" width="12.625" style="2" customWidth="1"/>
    <col min="15623" max="15623" width="2.625" style="2" customWidth="1"/>
    <col min="15624" max="15626" width="12.625" style="2" customWidth="1"/>
    <col min="15627" max="15873" width="9" style="2"/>
    <col min="15874" max="15874" width="12.625" style="2" customWidth="1"/>
    <col min="15875" max="15875" width="2.625" style="2" customWidth="1"/>
    <col min="15876" max="15876" width="12.625" style="2" customWidth="1"/>
    <col min="15877" max="15877" width="2.625" style="2" customWidth="1"/>
    <col min="15878" max="15878" width="12.625" style="2" customWidth="1"/>
    <col min="15879" max="15879" width="2.625" style="2" customWidth="1"/>
    <col min="15880" max="15882" width="12.625" style="2" customWidth="1"/>
    <col min="15883" max="16129" width="9" style="2"/>
    <col min="16130" max="16130" width="12.625" style="2" customWidth="1"/>
    <col min="16131" max="16131" width="2.625" style="2" customWidth="1"/>
    <col min="16132" max="16132" width="12.625" style="2" customWidth="1"/>
    <col min="16133" max="16133" width="2.625" style="2" customWidth="1"/>
    <col min="16134" max="16134" width="12.625" style="2" customWidth="1"/>
    <col min="16135" max="16135" width="2.625" style="2" customWidth="1"/>
    <col min="16136" max="16138" width="12.625" style="2" customWidth="1"/>
    <col min="16139" max="16384" width="9" style="2"/>
  </cols>
  <sheetData>
    <row r="1" spans="1:12" s="1" customFormat="1" ht="13.5">
      <c r="B1" s="440" t="s">
        <v>11</v>
      </c>
      <c r="C1" s="5"/>
      <c r="D1" s="5"/>
      <c r="E1" s="404" t="s">
        <v>12</v>
      </c>
      <c r="G1" s="406" t="s">
        <v>13</v>
      </c>
      <c r="H1" s="407"/>
      <c r="I1" s="7"/>
      <c r="J1" s="406" t="s">
        <v>14</v>
      </c>
      <c r="K1" s="407"/>
    </row>
    <row r="2" spans="1:12" s="1" customFormat="1" ht="13.5">
      <c r="B2" s="403"/>
      <c r="C2" s="5"/>
      <c r="D2" s="5"/>
      <c r="E2" s="405"/>
      <c r="G2" s="10" t="s">
        <v>15</v>
      </c>
      <c r="H2" s="11" t="s">
        <v>16</v>
      </c>
      <c r="I2" s="7"/>
      <c r="J2" s="10" t="s">
        <v>17</v>
      </c>
      <c r="K2" s="11" t="s">
        <v>18</v>
      </c>
    </row>
    <row r="3" spans="1:12" s="1" customFormat="1" ht="13.5">
      <c r="B3" s="4"/>
      <c r="C3" s="6"/>
      <c r="D3" s="6"/>
      <c r="E3" s="4"/>
      <c r="F3" s="7"/>
      <c r="G3" s="8"/>
      <c r="H3" s="9"/>
      <c r="I3" s="7"/>
      <c r="J3" s="8"/>
      <c r="K3" s="9"/>
      <c r="L3" s="7"/>
    </row>
    <row r="4" spans="1:12" ht="13.5">
      <c r="E4" s="3" t="s">
        <v>578</v>
      </c>
      <c r="G4" s="3" t="s">
        <v>577</v>
      </c>
      <c r="I4" s="408" t="s">
        <v>660</v>
      </c>
      <c r="J4" s="408"/>
      <c r="K4" s="408"/>
    </row>
    <row r="5" spans="1:12" ht="13.5">
      <c r="B5" s="387" t="s">
        <v>10</v>
      </c>
      <c r="E5" s="390" t="s">
        <v>5</v>
      </c>
      <c r="F5" s="391"/>
      <c r="G5" s="392" t="s">
        <v>661</v>
      </c>
      <c r="H5" s="391"/>
      <c r="I5" s="391"/>
      <c r="J5" s="391"/>
      <c r="K5" s="391"/>
    </row>
    <row r="6" spans="1:12" ht="13.5">
      <c r="B6" s="388"/>
      <c r="E6" s="390" t="s">
        <v>6</v>
      </c>
      <c r="F6" s="391"/>
      <c r="G6" s="393" t="s">
        <v>662</v>
      </c>
      <c r="H6" s="394"/>
      <c r="I6" s="394"/>
      <c r="J6" s="394"/>
      <c r="K6" s="395"/>
    </row>
    <row r="7" spans="1:12" ht="13.5">
      <c r="B7" s="388"/>
      <c r="E7" s="391"/>
      <c r="F7" s="391"/>
      <c r="G7" s="396"/>
      <c r="H7" s="397"/>
      <c r="I7" s="397"/>
      <c r="J7" s="397"/>
      <c r="K7" s="398"/>
    </row>
    <row r="8" spans="1:12" ht="13.5">
      <c r="B8" s="389"/>
      <c r="E8" s="391"/>
      <c r="F8" s="391"/>
      <c r="G8" s="396"/>
      <c r="H8" s="397"/>
      <c r="I8" s="397"/>
      <c r="J8" s="397"/>
      <c r="K8" s="398"/>
    </row>
    <row r="9" spans="1:12" ht="13.5">
      <c r="E9" s="391"/>
      <c r="F9" s="391"/>
      <c r="G9" s="399"/>
      <c r="H9" s="400"/>
      <c r="I9" s="400"/>
      <c r="J9" s="400"/>
      <c r="K9" s="401"/>
    </row>
    <row r="10" spans="1:12" ht="13.5">
      <c r="A10" s="139" t="s">
        <v>1033</v>
      </c>
    </row>
    <row r="11" spans="1:12" ht="13.5">
      <c r="A11" s="65" t="s">
        <v>833</v>
      </c>
      <c r="B11" s="427" t="s">
        <v>7</v>
      </c>
      <c r="C11" s="427"/>
      <c r="D11" s="67" t="s">
        <v>834</v>
      </c>
      <c r="E11" s="427" t="s">
        <v>8</v>
      </c>
      <c r="F11" s="427"/>
      <c r="G11" s="427"/>
      <c r="H11" s="427"/>
      <c r="I11" s="427"/>
      <c r="J11" s="427"/>
      <c r="K11" s="427"/>
    </row>
    <row r="12" spans="1:12" ht="24.95" customHeight="1">
      <c r="A12" s="66"/>
      <c r="B12" s="393" t="s">
        <v>663</v>
      </c>
      <c r="C12" s="428"/>
      <c r="D12" s="133"/>
      <c r="E12" s="381" t="s">
        <v>664</v>
      </c>
      <c r="F12" s="382"/>
      <c r="G12" s="382"/>
      <c r="H12" s="382"/>
      <c r="I12" s="382"/>
      <c r="J12" s="382"/>
      <c r="K12" s="383"/>
    </row>
    <row r="13" spans="1:12" ht="24.95" customHeight="1">
      <c r="A13" s="66"/>
      <c r="B13" s="429"/>
      <c r="C13" s="430"/>
      <c r="D13" s="134"/>
      <c r="E13" s="384" t="s">
        <v>665</v>
      </c>
      <c r="F13" s="385"/>
      <c r="G13" s="385"/>
      <c r="H13" s="385"/>
      <c r="I13" s="385"/>
      <c r="J13" s="385"/>
      <c r="K13" s="386"/>
    </row>
    <row r="14" spans="1:12" ht="24.95" customHeight="1">
      <c r="A14" s="66"/>
      <c r="B14" s="429"/>
      <c r="C14" s="430"/>
      <c r="D14" s="134"/>
      <c r="E14" s="384" t="s">
        <v>666</v>
      </c>
      <c r="F14" s="385"/>
      <c r="G14" s="385"/>
      <c r="H14" s="385"/>
      <c r="I14" s="385"/>
      <c r="J14" s="385"/>
      <c r="K14" s="386"/>
    </row>
    <row r="15" spans="1:12" ht="24.95" customHeight="1">
      <c r="A15" s="66"/>
      <c r="B15" s="429"/>
      <c r="C15" s="430"/>
      <c r="D15" s="134"/>
      <c r="E15" s="365"/>
      <c r="F15" s="366"/>
      <c r="G15" s="366"/>
      <c r="H15" s="366"/>
      <c r="I15" s="366"/>
      <c r="J15" s="366"/>
      <c r="K15" s="367"/>
    </row>
    <row r="16" spans="1:12" ht="24.95" customHeight="1">
      <c r="A16" s="66"/>
      <c r="B16" s="429"/>
      <c r="C16" s="430"/>
      <c r="D16" s="134"/>
      <c r="E16" s="365"/>
      <c r="F16" s="366"/>
      <c r="G16" s="366"/>
      <c r="H16" s="366"/>
      <c r="I16" s="366"/>
      <c r="J16" s="366"/>
      <c r="K16" s="367"/>
    </row>
    <row r="17" spans="1:11" ht="24.95" customHeight="1">
      <c r="A17" s="66"/>
      <c r="B17" s="431"/>
      <c r="C17" s="430"/>
      <c r="D17" s="134"/>
      <c r="E17" s="365"/>
      <c r="F17" s="366"/>
      <c r="G17" s="366"/>
      <c r="H17" s="366"/>
      <c r="I17" s="366"/>
      <c r="J17" s="366"/>
      <c r="K17" s="367"/>
    </row>
    <row r="18" spans="1:11" ht="24.95" customHeight="1">
      <c r="A18" s="66"/>
      <c r="B18" s="431"/>
      <c r="C18" s="430"/>
      <c r="D18" s="134"/>
      <c r="E18" s="362"/>
      <c r="F18" s="363"/>
      <c r="G18" s="363"/>
      <c r="H18" s="363"/>
      <c r="I18" s="363"/>
      <c r="J18" s="363"/>
      <c r="K18" s="364"/>
    </row>
    <row r="19" spans="1:11" ht="24.95" customHeight="1">
      <c r="A19" s="66"/>
      <c r="B19" s="431"/>
      <c r="C19" s="430"/>
      <c r="D19" s="134"/>
      <c r="E19" s="365"/>
      <c r="F19" s="366"/>
      <c r="G19" s="366"/>
      <c r="H19" s="366"/>
      <c r="I19" s="366"/>
      <c r="J19" s="366"/>
      <c r="K19" s="367"/>
    </row>
    <row r="20" spans="1:11" ht="24.95" customHeight="1">
      <c r="A20" s="66"/>
      <c r="B20" s="431"/>
      <c r="C20" s="430"/>
      <c r="D20" s="134"/>
      <c r="E20" s="368"/>
      <c r="F20" s="369"/>
      <c r="G20" s="369"/>
      <c r="H20" s="369"/>
      <c r="I20" s="369"/>
      <c r="J20" s="369"/>
      <c r="K20" s="370"/>
    </row>
    <row r="21" spans="1:11" ht="24.95" customHeight="1">
      <c r="A21" s="66"/>
      <c r="B21" s="393" t="s">
        <v>667</v>
      </c>
      <c r="C21" s="428"/>
      <c r="D21" s="133"/>
      <c r="E21" s="381" t="s">
        <v>609</v>
      </c>
      <c r="F21" s="382"/>
      <c r="G21" s="382"/>
      <c r="H21" s="382"/>
      <c r="I21" s="382"/>
      <c r="J21" s="382"/>
      <c r="K21" s="383"/>
    </row>
    <row r="22" spans="1:11" ht="24.95" customHeight="1">
      <c r="A22" s="66"/>
      <c r="B22" s="429"/>
      <c r="C22" s="430"/>
      <c r="D22" s="134"/>
      <c r="E22" s="384" t="s">
        <v>668</v>
      </c>
      <c r="F22" s="385"/>
      <c r="G22" s="385"/>
      <c r="H22" s="385"/>
      <c r="I22" s="385"/>
      <c r="J22" s="385"/>
      <c r="K22" s="386"/>
    </row>
    <row r="23" spans="1:11" ht="24.95" customHeight="1">
      <c r="A23" s="66"/>
      <c r="B23" s="429"/>
      <c r="C23" s="430"/>
      <c r="D23" s="134"/>
      <c r="E23" s="365"/>
      <c r="F23" s="366"/>
      <c r="G23" s="366"/>
      <c r="H23" s="366"/>
      <c r="I23" s="366"/>
      <c r="J23" s="366"/>
      <c r="K23" s="367"/>
    </row>
    <row r="24" spans="1:11" ht="24.95" customHeight="1">
      <c r="A24" s="66"/>
      <c r="B24" s="429"/>
      <c r="C24" s="430"/>
      <c r="D24" s="134"/>
      <c r="E24" s="365"/>
      <c r="F24" s="366"/>
      <c r="G24" s="366"/>
      <c r="H24" s="366"/>
      <c r="I24" s="366"/>
      <c r="J24" s="366"/>
      <c r="K24" s="367"/>
    </row>
    <row r="25" spans="1:11" ht="24.95" customHeight="1">
      <c r="A25" s="66"/>
      <c r="B25" s="429"/>
      <c r="C25" s="430"/>
      <c r="D25" s="134"/>
      <c r="E25" s="365"/>
      <c r="F25" s="366"/>
      <c r="G25" s="366"/>
      <c r="H25" s="366"/>
      <c r="I25" s="366"/>
      <c r="J25" s="366"/>
      <c r="K25" s="367"/>
    </row>
    <row r="26" spans="1:11" ht="24.95" customHeight="1">
      <c r="A26" s="66"/>
      <c r="B26" s="431"/>
      <c r="C26" s="430"/>
      <c r="D26" s="134"/>
      <c r="E26" s="365"/>
      <c r="F26" s="366"/>
      <c r="G26" s="366"/>
      <c r="H26" s="366"/>
      <c r="I26" s="366"/>
      <c r="J26" s="366"/>
      <c r="K26" s="367"/>
    </row>
    <row r="27" spans="1:11" ht="24.95" customHeight="1">
      <c r="A27" s="66"/>
      <c r="B27" s="431"/>
      <c r="C27" s="430"/>
      <c r="D27" s="134"/>
      <c r="E27" s="362"/>
      <c r="F27" s="363"/>
      <c r="G27" s="363"/>
      <c r="H27" s="363"/>
      <c r="I27" s="363"/>
      <c r="J27" s="363"/>
      <c r="K27" s="364"/>
    </row>
    <row r="28" spans="1:11" ht="24.95" customHeight="1">
      <c r="A28" s="66"/>
      <c r="B28" s="431"/>
      <c r="C28" s="430"/>
      <c r="D28" s="134"/>
      <c r="E28" s="365"/>
      <c r="F28" s="366"/>
      <c r="G28" s="366"/>
      <c r="H28" s="366"/>
      <c r="I28" s="366"/>
      <c r="J28" s="366"/>
      <c r="K28" s="367"/>
    </row>
    <row r="29" spans="1:11" ht="24.95" customHeight="1">
      <c r="A29" s="66"/>
      <c r="B29" s="432"/>
      <c r="C29" s="433"/>
      <c r="D29" s="135"/>
      <c r="E29" s="368"/>
      <c r="F29" s="369"/>
      <c r="G29" s="369"/>
      <c r="H29" s="369"/>
      <c r="I29" s="369"/>
      <c r="J29" s="369"/>
      <c r="K29" s="370"/>
    </row>
    <row r="30" spans="1:11" ht="24.95" customHeight="1">
      <c r="A30" s="66"/>
      <c r="B30" s="429"/>
      <c r="C30" s="430"/>
      <c r="D30" s="134"/>
      <c r="E30" s="372"/>
      <c r="F30" s="373"/>
      <c r="G30" s="373"/>
      <c r="H30" s="373"/>
      <c r="I30" s="373"/>
      <c r="J30" s="373"/>
      <c r="K30" s="374"/>
    </row>
    <row r="31" spans="1:11" ht="24.95" customHeight="1">
      <c r="A31" s="66"/>
      <c r="B31" s="429"/>
      <c r="C31" s="430"/>
      <c r="D31" s="134"/>
      <c r="E31" s="365"/>
      <c r="F31" s="366"/>
      <c r="G31" s="366"/>
      <c r="H31" s="366"/>
      <c r="I31" s="366"/>
      <c r="J31" s="366"/>
      <c r="K31" s="367"/>
    </row>
    <row r="32" spans="1:11" ht="24.95" customHeight="1">
      <c r="A32" s="66"/>
      <c r="B32" s="429"/>
      <c r="C32" s="430"/>
      <c r="D32" s="134"/>
      <c r="E32" s="365"/>
      <c r="F32" s="366"/>
      <c r="G32" s="366"/>
      <c r="H32" s="366"/>
      <c r="I32" s="366"/>
      <c r="J32" s="366"/>
      <c r="K32" s="367"/>
    </row>
    <row r="33" spans="1:11" ht="24.95" customHeight="1">
      <c r="A33" s="66"/>
      <c r="B33" s="429"/>
      <c r="C33" s="430"/>
      <c r="D33" s="134"/>
      <c r="E33" s="365"/>
      <c r="F33" s="366"/>
      <c r="G33" s="366"/>
      <c r="H33" s="366"/>
      <c r="I33" s="366"/>
      <c r="J33" s="366"/>
      <c r="K33" s="367"/>
    </row>
    <row r="34" spans="1:11" ht="24.95" customHeight="1">
      <c r="A34" s="66"/>
      <c r="B34" s="429"/>
      <c r="C34" s="430"/>
      <c r="D34" s="134"/>
      <c r="E34" s="365"/>
      <c r="F34" s="366"/>
      <c r="G34" s="366"/>
      <c r="H34" s="366"/>
      <c r="I34" s="366"/>
      <c r="J34" s="366"/>
      <c r="K34" s="367"/>
    </row>
    <row r="35" spans="1:11" ht="24.95" customHeight="1">
      <c r="A35" s="66"/>
      <c r="B35" s="431"/>
      <c r="C35" s="430"/>
      <c r="D35" s="134"/>
      <c r="E35" s="365"/>
      <c r="F35" s="366"/>
      <c r="G35" s="366"/>
      <c r="H35" s="366"/>
      <c r="I35" s="366"/>
      <c r="J35" s="366"/>
      <c r="K35" s="367"/>
    </row>
    <row r="36" spans="1:11" ht="24.95" customHeight="1">
      <c r="A36" s="66"/>
      <c r="B36" s="431"/>
      <c r="C36" s="430"/>
      <c r="D36" s="134"/>
      <c r="E36" s="362"/>
      <c r="F36" s="363"/>
      <c r="G36" s="363"/>
      <c r="H36" s="363"/>
      <c r="I36" s="363"/>
      <c r="J36" s="363"/>
      <c r="K36" s="364"/>
    </row>
    <row r="37" spans="1:11" ht="24.95" customHeight="1">
      <c r="A37" s="66"/>
      <c r="B37" s="431"/>
      <c r="C37" s="430"/>
      <c r="D37" s="134"/>
      <c r="E37" s="365"/>
      <c r="F37" s="366"/>
      <c r="G37" s="366"/>
      <c r="H37" s="366"/>
      <c r="I37" s="366"/>
      <c r="J37" s="366"/>
      <c r="K37" s="367"/>
    </row>
    <row r="38" spans="1:11" ht="24.95" customHeight="1">
      <c r="A38" s="66"/>
      <c r="B38" s="431"/>
      <c r="C38" s="430"/>
      <c r="D38" s="134"/>
      <c r="E38" s="368"/>
      <c r="F38" s="369"/>
      <c r="G38" s="369"/>
      <c r="H38" s="369"/>
      <c r="I38" s="369"/>
      <c r="J38" s="369"/>
      <c r="K38" s="370"/>
    </row>
    <row r="39" spans="1:11" ht="24.95" customHeight="1">
      <c r="A39" s="66"/>
      <c r="B39" s="393"/>
      <c r="C39" s="428"/>
      <c r="D39" s="136"/>
      <c r="E39" s="372"/>
      <c r="F39" s="373"/>
      <c r="G39" s="373"/>
      <c r="H39" s="373"/>
      <c r="I39" s="373"/>
      <c r="J39" s="373"/>
      <c r="K39" s="374"/>
    </row>
    <row r="40" spans="1:11" ht="24.95" customHeight="1">
      <c r="A40" s="66"/>
      <c r="B40" s="429"/>
      <c r="C40" s="430"/>
      <c r="D40" s="137"/>
      <c r="E40" s="365"/>
      <c r="F40" s="366"/>
      <c r="G40" s="366"/>
      <c r="H40" s="366"/>
      <c r="I40" s="366"/>
      <c r="J40" s="366"/>
      <c r="K40" s="367"/>
    </row>
    <row r="41" spans="1:11" ht="24.95" customHeight="1">
      <c r="A41" s="66"/>
      <c r="B41" s="429"/>
      <c r="C41" s="430"/>
      <c r="D41" s="137"/>
      <c r="E41" s="365"/>
      <c r="F41" s="366"/>
      <c r="G41" s="366"/>
      <c r="H41" s="366"/>
      <c r="I41" s="366"/>
      <c r="J41" s="366"/>
      <c r="K41" s="367"/>
    </row>
    <row r="42" spans="1:11" ht="24.95" customHeight="1">
      <c r="A42" s="66"/>
      <c r="B42" s="429"/>
      <c r="C42" s="430"/>
      <c r="D42" s="137"/>
      <c r="E42" s="365"/>
      <c r="F42" s="366"/>
      <c r="G42" s="366"/>
      <c r="H42" s="366"/>
      <c r="I42" s="366"/>
      <c r="J42" s="366"/>
      <c r="K42" s="367"/>
    </row>
    <row r="43" spans="1:11" ht="24.95" customHeight="1">
      <c r="A43" s="66"/>
      <c r="B43" s="429"/>
      <c r="C43" s="430"/>
      <c r="D43" s="137"/>
      <c r="E43" s="365"/>
      <c r="F43" s="366"/>
      <c r="G43" s="366"/>
      <c r="H43" s="366"/>
      <c r="I43" s="366"/>
      <c r="J43" s="366"/>
      <c r="K43" s="367"/>
    </row>
    <row r="44" spans="1:11" ht="24.95" customHeight="1">
      <c r="A44" s="66"/>
      <c r="B44" s="431"/>
      <c r="C44" s="430"/>
      <c r="D44" s="137"/>
      <c r="E44" s="365"/>
      <c r="F44" s="366"/>
      <c r="G44" s="366"/>
      <c r="H44" s="366"/>
      <c r="I44" s="366"/>
      <c r="J44" s="366"/>
      <c r="K44" s="367"/>
    </row>
    <row r="45" spans="1:11" ht="24.95" customHeight="1">
      <c r="A45" s="66"/>
      <c r="B45" s="431"/>
      <c r="C45" s="430"/>
      <c r="D45" s="137"/>
      <c r="E45" s="362"/>
      <c r="F45" s="363"/>
      <c r="G45" s="363"/>
      <c r="H45" s="363"/>
      <c r="I45" s="363"/>
      <c r="J45" s="363"/>
      <c r="K45" s="364"/>
    </row>
    <row r="46" spans="1:11" ht="24.95" customHeight="1">
      <c r="A46" s="66"/>
      <c r="B46" s="431"/>
      <c r="C46" s="430"/>
      <c r="D46" s="137"/>
      <c r="E46" s="365"/>
      <c r="F46" s="366"/>
      <c r="G46" s="366"/>
      <c r="H46" s="366"/>
      <c r="I46" s="366"/>
      <c r="J46" s="366"/>
      <c r="K46" s="367"/>
    </row>
    <row r="47" spans="1:11" ht="24.95" customHeight="1">
      <c r="A47" s="66"/>
      <c r="B47" s="432"/>
      <c r="C47" s="433"/>
      <c r="D47" s="138"/>
      <c r="E47" s="368"/>
      <c r="F47" s="369"/>
      <c r="G47" s="369"/>
      <c r="H47" s="369"/>
      <c r="I47" s="369"/>
      <c r="J47" s="369"/>
      <c r="K47" s="370"/>
    </row>
    <row r="48" spans="1:11" ht="13.5"/>
    <row r="49" spans="2:11" ht="13.5">
      <c r="B49" s="2" t="s">
        <v>9</v>
      </c>
    </row>
    <row r="50" spans="2:11" ht="13.5">
      <c r="B50" s="409" t="s">
        <v>669</v>
      </c>
      <c r="C50" s="410"/>
      <c r="D50" s="410"/>
      <c r="E50" s="410"/>
      <c r="F50" s="410"/>
      <c r="G50" s="411"/>
      <c r="H50" s="409"/>
      <c r="I50" s="410"/>
      <c r="J50" s="410"/>
      <c r="K50" s="411"/>
    </row>
    <row r="51" spans="2:11" ht="13.5">
      <c r="B51" s="412"/>
      <c r="C51" s="413"/>
      <c r="D51" s="413"/>
      <c r="E51" s="413"/>
      <c r="F51" s="413"/>
      <c r="G51" s="414"/>
      <c r="H51" s="412"/>
      <c r="I51" s="413"/>
      <c r="J51" s="413"/>
      <c r="K51" s="414"/>
    </row>
    <row r="52" spans="2:11" ht="13.5">
      <c r="B52" s="412"/>
      <c r="C52" s="413"/>
      <c r="D52" s="413"/>
      <c r="E52" s="413"/>
      <c r="F52" s="413"/>
      <c r="G52" s="414"/>
      <c r="H52" s="412"/>
      <c r="I52" s="413"/>
      <c r="J52" s="413"/>
      <c r="K52" s="414"/>
    </row>
    <row r="53" spans="2:11" ht="13.5">
      <c r="B53" s="412"/>
      <c r="C53" s="413"/>
      <c r="D53" s="413"/>
      <c r="E53" s="413"/>
      <c r="F53" s="413"/>
      <c r="G53" s="414"/>
      <c r="H53" s="412"/>
      <c r="I53" s="413"/>
      <c r="J53" s="413"/>
      <c r="K53" s="414"/>
    </row>
    <row r="54" spans="2:11" ht="13.5">
      <c r="B54" s="412"/>
      <c r="C54" s="413"/>
      <c r="D54" s="413"/>
      <c r="E54" s="413"/>
      <c r="F54" s="413"/>
      <c r="G54" s="414"/>
      <c r="H54" s="412"/>
      <c r="I54" s="413"/>
      <c r="J54" s="413"/>
      <c r="K54" s="414"/>
    </row>
    <row r="55" spans="2:11" ht="13.5">
      <c r="B55" s="412"/>
      <c r="C55" s="413"/>
      <c r="D55" s="413"/>
      <c r="E55" s="413"/>
      <c r="F55" s="413"/>
      <c r="G55" s="414"/>
      <c r="H55" s="412"/>
      <c r="I55" s="413"/>
      <c r="J55" s="413"/>
      <c r="K55" s="414"/>
    </row>
    <row r="56" spans="2:11" ht="13.5">
      <c r="B56" s="412"/>
      <c r="C56" s="413"/>
      <c r="D56" s="413"/>
      <c r="E56" s="413"/>
      <c r="F56" s="413"/>
      <c r="G56" s="414"/>
      <c r="H56" s="412"/>
      <c r="I56" s="413"/>
      <c r="J56" s="413"/>
      <c r="K56" s="414"/>
    </row>
    <row r="57" spans="2:11" ht="13.5">
      <c r="B57" s="412"/>
      <c r="C57" s="413"/>
      <c r="D57" s="413"/>
      <c r="E57" s="413"/>
      <c r="F57" s="413"/>
      <c r="G57" s="414"/>
      <c r="H57" s="412"/>
      <c r="I57" s="413"/>
      <c r="J57" s="413"/>
      <c r="K57" s="414"/>
    </row>
    <row r="58" spans="2:11" ht="13.5">
      <c r="B58" s="412"/>
      <c r="C58" s="413"/>
      <c r="D58" s="413"/>
      <c r="E58" s="413"/>
      <c r="F58" s="413"/>
      <c r="G58" s="414"/>
      <c r="H58" s="412"/>
      <c r="I58" s="413"/>
      <c r="J58" s="413"/>
      <c r="K58" s="414"/>
    </row>
    <row r="59" spans="2:11" ht="13.5">
      <c r="B59" s="412"/>
      <c r="C59" s="413"/>
      <c r="D59" s="413"/>
      <c r="E59" s="413"/>
      <c r="F59" s="413"/>
      <c r="G59" s="414"/>
      <c r="H59" s="412"/>
      <c r="I59" s="413"/>
      <c r="J59" s="413"/>
      <c r="K59" s="414"/>
    </row>
    <row r="60" spans="2:11" ht="13.5">
      <c r="B60" s="412"/>
      <c r="C60" s="413"/>
      <c r="D60" s="413"/>
      <c r="E60" s="413"/>
      <c r="F60" s="413"/>
      <c r="G60" s="414"/>
      <c r="H60" s="412"/>
      <c r="I60" s="413"/>
      <c r="J60" s="413"/>
      <c r="K60" s="414"/>
    </row>
    <row r="61" spans="2:11" ht="13.5">
      <c r="B61" s="412"/>
      <c r="C61" s="413"/>
      <c r="D61" s="413"/>
      <c r="E61" s="413"/>
      <c r="F61" s="413"/>
      <c r="G61" s="414"/>
      <c r="H61" s="412"/>
      <c r="I61" s="413"/>
      <c r="J61" s="413"/>
      <c r="K61" s="414"/>
    </row>
    <row r="62" spans="2:11" ht="13.5">
      <c r="B62" s="415"/>
      <c r="C62" s="416"/>
      <c r="D62" s="416"/>
      <c r="E62" s="416"/>
      <c r="F62" s="416"/>
      <c r="G62" s="417"/>
      <c r="H62" s="421"/>
      <c r="I62" s="422"/>
      <c r="J62" s="422"/>
      <c r="K62" s="423"/>
    </row>
    <row r="63" spans="2:11" ht="13.5">
      <c r="B63" s="415"/>
      <c r="C63" s="416"/>
      <c r="D63" s="416"/>
      <c r="E63" s="416"/>
      <c r="F63" s="416"/>
      <c r="G63" s="417"/>
      <c r="H63" s="421"/>
      <c r="I63" s="422"/>
      <c r="J63" s="422"/>
      <c r="K63" s="423"/>
    </row>
    <row r="64" spans="2:11" ht="13.5">
      <c r="B64" s="415"/>
      <c r="C64" s="416"/>
      <c r="D64" s="416"/>
      <c r="E64" s="416"/>
      <c r="F64" s="416"/>
      <c r="G64" s="417"/>
      <c r="H64" s="421"/>
      <c r="I64" s="422"/>
      <c r="J64" s="422"/>
      <c r="K64" s="423"/>
    </row>
    <row r="65" spans="2:11" ht="13.5">
      <c r="B65" s="415"/>
      <c r="C65" s="416"/>
      <c r="D65" s="416"/>
      <c r="E65" s="416"/>
      <c r="F65" s="416"/>
      <c r="G65" s="417"/>
      <c r="H65" s="421"/>
      <c r="I65" s="422"/>
      <c r="J65" s="422"/>
      <c r="K65" s="423"/>
    </row>
    <row r="66" spans="2:11" ht="13.5">
      <c r="B66" s="415"/>
      <c r="C66" s="416"/>
      <c r="D66" s="416"/>
      <c r="E66" s="416"/>
      <c r="F66" s="416"/>
      <c r="G66" s="417"/>
      <c r="H66" s="421"/>
      <c r="I66" s="422"/>
      <c r="J66" s="422"/>
      <c r="K66" s="423"/>
    </row>
    <row r="67" spans="2:11" ht="13.5">
      <c r="B67" s="415"/>
      <c r="C67" s="416"/>
      <c r="D67" s="416"/>
      <c r="E67" s="416"/>
      <c r="F67" s="416"/>
      <c r="G67" s="417"/>
      <c r="H67" s="421"/>
      <c r="I67" s="422"/>
      <c r="J67" s="422"/>
      <c r="K67" s="423"/>
    </row>
    <row r="68" spans="2:11" ht="13.5">
      <c r="B68" s="415"/>
      <c r="C68" s="416"/>
      <c r="D68" s="416"/>
      <c r="E68" s="416"/>
      <c r="F68" s="416"/>
      <c r="G68" s="417"/>
      <c r="H68" s="421"/>
      <c r="I68" s="422"/>
      <c r="J68" s="422"/>
      <c r="K68" s="423"/>
    </row>
    <row r="69" spans="2:11" ht="13.5">
      <c r="B69" s="415"/>
      <c r="C69" s="416"/>
      <c r="D69" s="416"/>
      <c r="E69" s="416"/>
      <c r="F69" s="416"/>
      <c r="G69" s="417"/>
      <c r="H69" s="421"/>
      <c r="I69" s="422"/>
      <c r="J69" s="422"/>
      <c r="K69" s="423"/>
    </row>
    <row r="70" spans="2:11" ht="20.100000000000001" customHeight="1">
      <c r="B70" s="418"/>
      <c r="C70" s="419"/>
      <c r="D70" s="419"/>
      <c r="E70" s="419"/>
      <c r="F70" s="419"/>
      <c r="G70" s="420"/>
      <c r="H70" s="424"/>
      <c r="I70" s="425"/>
      <c r="J70" s="425"/>
      <c r="K70" s="426"/>
    </row>
  </sheetData>
  <mergeCells count="54">
    <mergeCell ref="B5:B8"/>
    <mergeCell ref="E5:F5"/>
    <mergeCell ref="G5:K5"/>
    <mergeCell ref="E6:F9"/>
    <mergeCell ref="G6:K9"/>
    <mergeCell ref="B1:B2"/>
    <mergeCell ref="E1:E2"/>
    <mergeCell ref="G1:H1"/>
    <mergeCell ref="J1:K1"/>
    <mergeCell ref="I4:K4"/>
    <mergeCell ref="B50:G70"/>
    <mergeCell ref="H50:K70"/>
    <mergeCell ref="B11:C11"/>
    <mergeCell ref="E11:K11"/>
    <mergeCell ref="B12:C20"/>
    <mergeCell ref="B21:C29"/>
    <mergeCell ref="B30:C38"/>
    <mergeCell ref="B39:C47"/>
    <mergeCell ref="E12:K12"/>
    <mergeCell ref="E13:K13"/>
    <mergeCell ref="E14:K14"/>
    <mergeCell ref="E15:K15"/>
    <mergeCell ref="E16:K16"/>
    <mergeCell ref="E17:K17"/>
    <mergeCell ref="E18:K18"/>
    <mergeCell ref="E19:K19"/>
    <mergeCell ref="E20:K20"/>
    <mergeCell ref="E21:K21"/>
    <mergeCell ref="E22:K22"/>
    <mergeCell ref="E23:K23"/>
    <mergeCell ref="E24:K24"/>
    <mergeCell ref="E25:K25"/>
    <mergeCell ref="E26:K26"/>
    <mergeCell ref="E27:K27"/>
    <mergeCell ref="E28:K28"/>
    <mergeCell ref="E29:K29"/>
    <mergeCell ref="E30:K30"/>
    <mergeCell ref="E31:K31"/>
    <mergeCell ref="E32:K32"/>
    <mergeCell ref="E33:K33"/>
    <mergeCell ref="E34:K34"/>
    <mergeCell ref="E35:K35"/>
    <mergeCell ref="E36:K36"/>
    <mergeCell ref="E37:K37"/>
    <mergeCell ref="E38:K38"/>
    <mergeCell ref="E39:K39"/>
    <mergeCell ref="E45:K45"/>
    <mergeCell ref="E46:K46"/>
    <mergeCell ref="E47:K47"/>
    <mergeCell ref="E40:K40"/>
    <mergeCell ref="E41:K41"/>
    <mergeCell ref="E42:K42"/>
    <mergeCell ref="E43:K43"/>
    <mergeCell ref="E44:K44"/>
  </mergeCells>
  <phoneticPr fontId="1"/>
  <hyperlinks>
    <hyperlink ref="I4:K4" location="データ一覧表!A59" tooltip="ﾃﾞｰﾀ一覧表のシートへ戻る" display="ユニット番号　01S553L11"/>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0000CC"/>
  </sheetPr>
  <dimension ref="A1:L70"/>
  <sheetViews>
    <sheetView workbookViewId="0">
      <selection activeCell="I4" sqref="I4:K4"/>
    </sheetView>
  </sheetViews>
  <sheetFormatPr defaultRowHeight="20.100000000000001" customHeight="1"/>
  <cols>
    <col min="1" max="1" width="10.625" style="2" customWidth="1"/>
    <col min="2" max="2" width="17.25" style="2" customWidth="1"/>
    <col min="3" max="3" width="2.625" style="2" customWidth="1"/>
    <col min="4" max="4" width="3.625" style="2" customWidth="1"/>
    <col min="5" max="5" width="17.25" style="2" customWidth="1"/>
    <col min="6" max="6" width="2.625" style="2" customWidth="1"/>
    <col min="7" max="8" width="14.375" style="2" customWidth="1"/>
    <col min="9" max="9" width="3.625" style="2" customWidth="1"/>
    <col min="10" max="11" width="14.125" style="2" customWidth="1"/>
    <col min="12" max="12" width="3.25" style="2" customWidth="1"/>
    <col min="13" max="257" width="9" style="2"/>
    <col min="258" max="258" width="12.625" style="2" customWidth="1"/>
    <col min="259" max="259" width="2.625" style="2" customWidth="1"/>
    <col min="260" max="260" width="12.625" style="2" customWidth="1"/>
    <col min="261" max="261" width="2.625" style="2" customWidth="1"/>
    <col min="262" max="262" width="12.625" style="2" customWidth="1"/>
    <col min="263" max="263" width="2.625" style="2" customWidth="1"/>
    <col min="264" max="266" width="12.625" style="2" customWidth="1"/>
    <col min="267" max="513" width="9" style="2"/>
    <col min="514" max="514" width="12.625" style="2" customWidth="1"/>
    <col min="515" max="515" width="2.625" style="2" customWidth="1"/>
    <col min="516" max="516" width="12.625" style="2" customWidth="1"/>
    <col min="517" max="517" width="2.625" style="2" customWidth="1"/>
    <col min="518" max="518" width="12.625" style="2" customWidth="1"/>
    <col min="519" max="519" width="2.625" style="2" customWidth="1"/>
    <col min="520" max="522" width="12.625" style="2" customWidth="1"/>
    <col min="523" max="769" width="9" style="2"/>
    <col min="770" max="770" width="12.625" style="2" customWidth="1"/>
    <col min="771" max="771" width="2.625" style="2" customWidth="1"/>
    <col min="772" max="772" width="12.625" style="2" customWidth="1"/>
    <col min="773" max="773" width="2.625" style="2" customWidth="1"/>
    <col min="774" max="774" width="12.625" style="2" customWidth="1"/>
    <col min="775" max="775" width="2.625" style="2" customWidth="1"/>
    <col min="776" max="778" width="12.625" style="2" customWidth="1"/>
    <col min="779" max="1025" width="9" style="2"/>
    <col min="1026" max="1026" width="12.625" style="2" customWidth="1"/>
    <col min="1027" max="1027" width="2.625" style="2" customWidth="1"/>
    <col min="1028" max="1028" width="12.625" style="2" customWidth="1"/>
    <col min="1029" max="1029" width="2.625" style="2" customWidth="1"/>
    <col min="1030" max="1030" width="12.625" style="2" customWidth="1"/>
    <col min="1031" max="1031" width="2.625" style="2" customWidth="1"/>
    <col min="1032" max="1034" width="12.625" style="2" customWidth="1"/>
    <col min="1035" max="1281" width="9" style="2"/>
    <col min="1282" max="1282" width="12.625" style="2" customWidth="1"/>
    <col min="1283" max="1283" width="2.625" style="2" customWidth="1"/>
    <col min="1284" max="1284" width="12.625" style="2" customWidth="1"/>
    <col min="1285" max="1285" width="2.625" style="2" customWidth="1"/>
    <col min="1286" max="1286" width="12.625" style="2" customWidth="1"/>
    <col min="1287" max="1287" width="2.625" style="2" customWidth="1"/>
    <col min="1288" max="1290" width="12.625" style="2" customWidth="1"/>
    <col min="1291" max="1537" width="9" style="2"/>
    <col min="1538" max="1538" width="12.625" style="2" customWidth="1"/>
    <col min="1539" max="1539" width="2.625" style="2" customWidth="1"/>
    <col min="1540" max="1540" width="12.625" style="2" customWidth="1"/>
    <col min="1541" max="1541" width="2.625" style="2" customWidth="1"/>
    <col min="1542" max="1542" width="12.625" style="2" customWidth="1"/>
    <col min="1543" max="1543" width="2.625" style="2" customWidth="1"/>
    <col min="1544" max="1546" width="12.625" style="2" customWidth="1"/>
    <col min="1547" max="1793" width="9" style="2"/>
    <col min="1794" max="1794" width="12.625" style="2" customWidth="1"/>
    <col min="1795" max="1795" width="2.625" style="2" customWidth="1"/>
    <col min="1796" max="1796" width="12.625" style="2" customWidth="1"/>
    <col min="1797" max="1797" width="2.625" style="2" customWidth="1"/>
    <col min="1798" max="1798" width="12.625" style="2" customWidth="1"/>
    <col min="1799" max="1799" width="2.625" style="2" customWidth="1"/>
    <col min="1800" max="1802" width="12.625" style="2" customWidth="1"/>
    <col min="1803" max="2049" width="9" style="2"/>
    <col min="2050" max="2050" width="12.625" style="2" customWidth="1"/>
    <col min="2051" max="2051" width="2.625" style="2" customWidth="1"/>
    <col min="2052" max="2052" width="12.625" style="2" customWidth="1"/>
    <col min="2053" max="2053" width="2.625" style="2" customWidth="1"/>
    <col min="2054" max="2054" width="12.625" style="2" customWidth="1"/>
    <col min="2055" max="2055" width="2.625" style="2" customWidth="1"/>
    <col min="2056" max="2058" width="12.625" style="2" customWidth="1"/>
    <col min="2059" max="2305" width="9" style="2"/>
    <col min="2306" max="2306" width="12.625" style="2" customWidth="1"/>
    <col min="2307" max="2307" width="2.625" style="2" customWidth="1"/>
    <col min="2308" max="2308" width="12.625" style="2" customWidth="1"/>
    <col min="2309" max="2309" width="2.625" style="2" customWidth="1"/>
    <col min="2310" max="2310" width="12.625" style="2" customWidth="1"/>
    <col min="2311" max="2311" width="2.625" style="2" customWidth="1"/>
    <col min="2312" max="2314" width="12.625" style="2" customWidth="1"/>
    <col min="2315" max="2561" width="9" style="2"/>
    <col min="2562" max="2562" width="12.625" style="2" customWidth="1"/>
    <col min="2563" max="2563" width="2.625" style="2" customWidth="1"/>
    <col min="2564" max="2564" width="12.625" style="2" customWidth="1"/>
    <col min="2565" max="2565" width="2.625" style="2" customWidth="1"/>
    <col min="2566" max="2566" width="12.625" style="2" customWidth="1"/>
    <col min="2567" max="2567" width="2.625" style="2" customWidth="1"/>
    <col min="2568" max="2570" width="12.625" style="2" customWidth="1"/>
    <col min="2571" max="2817" width="9" style="2"/>
    <col min="2818" max="2818" width="12.625" style="2" customWidth="1"/>
    <col min="2819" max="2819" width="2.625" style="2" customWidth="1"/>
    <col min="2820" max="2820" width="12.625" style="2" customWidth="1"/>
    <col min="2821" max="2821" width="2.625" style="2" customWidth="1"/>
    <col min="2822" max="2822" width="12.625" style="2" customWidth="1"/>
    <col min="2823" max="2823" width="2.625" style="2" customWidth="1"/>
    <col min="2824" max="2826" width="12.625" style="2" customWidth="1"/>
    <col min="2827" max="3073" width="9" style="2"/>
    <col min="3074" max="3074" width="12.625" style="2" customWidth="1"/>
    <col min="3075" max="3075" width="2.625" style="2" customWidth="1"/>
    <col min="3076" max="3076" width="12.625" style="2" customWidth="1"/>
    <col min="3077" max="3077" width="2.625" style="2" customWidth="1"/>
    <col min="3078" max="3078" width="12.625" style="2" customWidth="1"/>
    <col min="3079" max="3079" width="2.625" style="2" customWidth="1"/>
    <col min="3080" max="3082" width="12.625" style="2" customWidth="1"/>
    <col min="3083" max="3329" width="9" style="2"/>
    <col min="3330" max="3330" width="12.625" style="2" customWidth="1"/>
    <col min="3331" max="3331" width="2.625" style="2" customWidth="1"/>
    <col min="3332" max="3332" width="12.625" style="2" customWidth="1"/>
    <col min="3333" max="3333" width="2.625" style="2" customWidth="1"/>
    <col min="3334" max="3334" width="12.625" style="2" customWidth="1"/>
    <col min="3335" max="3335" width="2.625" style="2" customWidth="1"/>
    <col min="3336" max="3338" width="12.625" style="2" customWidth="1"/>
    <col min="3339" max="3585" width="9" style="2"/>
    <col min="3586" max="3586" width="12.625" style="2" customWidth="1"/>
    <col min="3587" max="3587" width="2.625" style="2" customWidth="1"/>
    <col min="3588" max="3588" width="12.625" style="2" customWidth="1"/>
    <col min="3589" max="3589" width="2.625" style="2" customWidth="1"/>
    <col min="3590" max="3590" width="12.625" style="2" customWidth="1"/>
    <col min="3591" max="3591" width="2.625" style="2" customWidth="1"/>
    <col min="3592" max="3594" width="12.625" style="2" customWidth="1"/>
    <col min="3595" max="3841" width="9" style="2"/>
    <col min="3842" max="3842" width="12.625" style="2" customWidth="1"/>
    <col min="3843" max="3843" width="2.625" style="2" customWidth="1"/>
    <col min="3844" max="3844" width="12.625" style="2" customWidth="1"/>
    <col min="3845" max="3845" width="2.625" style="2" customWidth="1"/>
    <col min="3846" max="3846" width="12.625" style="2" customWidth="1"/>
    <col min="3847" max="3847" width="2.625" style="2" customWidth="1"/>
    <col min="3848" max="3850" width="12.625" style="2" customWidth="1"/>
    <col min="3851" max="4097" width="9" style="2"/>
    <col min="4098" max="4098" width="12.625" style="2" customWidth="1"/>
    <col min="4099" max="4099" width="2.625" style="2" customWidth="1"/>
    <col min="4100" max="4100" width="12.625" style="2" customWidth="1"/>
    <col min="4101" max="4101" width="2.625" style="2" customWidth="1"/>
    <col min="4102" max="4102" width="12.625" style="2" customWidth="1"/>
    <col min="4103" max="4103" width="2.625" style="2" customWidth="1"/>
    <col min="4104" max="4106" width="12.625" style="2" customWidth="1"/>
    <col min="4107" max="4353" width="9" style="2"/>
    <col min="4354" max="4354" width="12.625" style="2" customWidth="1"/>
    <col min="4355" max="4355" width="2.625" style="2" customWidth="1"/>
    <col min="4356" max="4356" width="12.625" style="2" customWidth="1"/>
    <col min="4357" max="4357" width="2.625" style="2" customWidth="1"/>
    <col min="4358" max="4358" width="12.625" style="2" customWidth="1"/>
    <col min="4359" max="4359" width="2.625" style="2" customWidth="1"/>
    <col min="4360" max="4362" width="12.625" style="2" customWidth="1"/>
    <col min="4363" max="4609" width="9" style="2"/>
    <col min="4610" max="4610" width="12.625" style="2" customWidth="1"/>
    <col min="4611" max="4611" width="2.625" style="2" customWidth="1"/>
    <col min="4612" max="4612" width="12.625" style="2" customWidth="1"/>
    <col min="4613" max="4613" width="2.625" style="2" customWidth="1"/>
    <col min="4614" max="4614" width="12.625" style="2" customWidth="1"/>
    <col min="4615" max="4615" width="2.625" style="2" customWidth="1"/>
    <col min="4616" max="4618" width="12.625" style="2" customWidth="1"/>
    <col min="4619" max="4865" width="9" style="2"/>
    <col min="4866" max="4866" width="12.625" style="2" customWidth="1"/>
    <col min="4867" max="4867" width="2.625" style="2" customWidth="1"/>
    <col min="4868" max="4868" width="12.625" style="2" customWidth="1"/>
    <col min="4869" max="4869" width="2.625" style="2" customWidth="1"/>
    <col min="4870" max="4870" width="12.625" style="2" customWidth="1"/>
    <col min="4871" max="4871" width="2.625" style="2" customWidth="1"/>
    <col min="4872" max="4874" width="12.625" style="2" customWidth="1"/>
    <col min="4875" max="5121" width="9" style="2"/>
    <col min="5122" max="5122" width="12.625" style="2" customWidth="1"/>
    <col min="5123" max="5123" width="2.625" style="2" customWidth="1"/>
    <col min="5124" max="5124" width="12.625" style="2" customWidth="1"/>
    <col min="5125" max="5125" width="2.625" style="2" customWidth="1"/>
    <col min="5126" max="5126" width="12.625" style="2" customWidth="1"/>
    <col min="5127" max="5127" width="2.625" style="2" customWidth="1"/>
    <col min="5128" max="5130" width="12.625" style="2" customWidth="1"/>
    <col min="5131" max="5377" width="9" style="2"/>
    <col min="5378" max="5378" width="12.625" style="2" customWidth="1"/>
    <col min="5379" max="5379" width="2.625" style="2" customWidth="1"/>
    <col min="5380" max="5380" width="12.625" style="2" customWidth="1"/>
    <col min="5381" max="5381" width="2.625" style="2" customWidth="1"/>
    <col min="5382" max="5382" width="12.625" style="2" customWidth="1"/>
    <col min="5383" max="5383" width="2.625" style="2" customWidth="1"/>
    <col min="5384" max="5386" width="12.625" style="2" customWidth="1"/>
    <col min="5387" max="5633" width="9" style="2"/>
    <col min="5634" max="5634" width="12.625" style="2" customWidth="1"/>
    <col min="5635" max="5635" width="2.625" style="2" customWidth="1"/>
    <col min="5636" max="5636" width="12.625" style="2" customWidth="1"/>
    <col min="5637" max="5637" width="2.625" style="2" customWidth="1"/>
    <col min="5638" max="5638" width="12.625" style="2" customWidth="1"/>
    <col min="5639" max="5639" width="2.625" style="2" customWidth="1"/>
    <col min="5640" max="5642" width="12.625" style="2" customWidth="1"/>
    <col min="5643" max="5889" width="9" style="2"/>
    <col min="5890" max="5890" width="12.625" style="2" customWidth="1"/>
    <col min="5891" max="5891" width="2.625" style="2" customWidth="1"/>
    <col min="5892" max="5892" width="12.625" style="2" customWidth="1"/>
    <col min="5893" max="5893" width="2.625" style="2" customWidth="1"/>
    <col min="5894" max="5894" width="12.625" style="2" customWidth="1"/>
    <col min="5895" max="5895" width="2.625" style="2" customWidth="1"/>
    <col min="5896" max="5898" width="12.625" style="2" customWidth="1"/>
    <col min="5899" max="6145" width="9" style="2"/>
    <col min="6146" max="6146" width="12.625" style="2" customWidth="1"/>
    <col min="6147" max="6147" width="2.625" style="2" customWidth="1"/>
    <col min="6148" max="6148" width="12.625" style="2" customWidth="1"/>
    <col min="6149" max="6149" width="2.625" style="2" customWidth="1"/>
    <col min="6150" max="6150" width="12.625" style="2" customWidth="1"/>
    <col min="6151" max="6151" width="2.625" style="2" customWidth="1"/>
    <col min="6152" max="6154" width="12.625" style="2" customWidth="1"/>
    <col min="6155" max="6401" width="9" style="2"/>
    <col min="6402" max="6402" width="12.625" style="2" customWidth="1"/>
    <col min="6403" max="6403" width="2.625" style="2" customWidth="1"/>
    <col min="6404" max="6404" width="12.625" style="2" customWidth="1"/>
    <col min="6405" max="6405" width="2.625" style="2" customWidth="1"/>
    <col min="6406" max="6406" width="12.625" style="2" customWidth="1"/>
    <col min="6407" max="6407" width="2.625" style="2" customWidth="1"/>
    <col min="6408" max="6410" width="12.625" style="2" customWidth="1"/>
    <col min="6411" max="6657" width="9" style="2"/>
    <col min="6658" max="6658" width="12.625" style="2" customWidth="1"/>
    <col min="6659" max="6659" width="2.625" style="2" customWidth="1"/>
    <col min="6660" max="6660" width="12.625" style="2" customWidth="1"/>
    <col min="6661" max="6661" width="2.625" style="2" customWidth="1"/>
    <col min="6662" max="6662" width="12.625" style="2" customWidth="1"/>
    <col min="6663" max="6663" width="2.625" style="2" customWidth="1"/>
    <col min="6664" max="6666" width="12.625" style="2" customWidth="1"/>
    <col min="6667" max="6913" width="9" style="2"/>
    <col min="6914" max="6914" width="12.625" style="2" customWidth="1"/>
    <col min="6915" max="6915" width="2.625" style="2" customWidth="1"/>
    <col min="6916" max="6916" width="12.625" style="2" customWidth="1"/>
    <col min="6917" max="6917" width="2.625" style="2" customWidth="1"/>
    <col min="6918" max="6918" width="12.625" style="2" customWidth="1"/>
    <col min="6919" max="6919" width="2.625" style="2" customWidth="1"/>
    <col min="6920" max="6922" width="12.625" style="2" customWidth="1"/>
    <col min="6923" max="7169" width="9" style="2"/>
    <col min="7170" max="7170" width="12.625" style="2" customWidth="1"/>
    <col min="7171" max="7171" width="2.625" style="2" customWidth="1"/>
    <col min="7172" max="7172" width="12.625" style="2" customWidth="1"/>
    <col min="7173" max="7173" width="2.625" style="2" customWidth="1"/>
    <col min="7174" max="7174" width="12.625" style="2" customWidth="1"/>
    <col min="7175" max="7175" width="2.625" style="2" customWidth="1"/>
    <col min="7176" max="7178" width="12.625" style="2" customWidth="1"/>
    <col min="7179" max="7425" width="9" style="2"/>
    <col min="7426" max="7426" width="12.625" style="2" customWidth="1"/>
    <col min="7427" max="7427" width="2.625" style="2" customWidth="1"/>
    <col min="7428" max="7428" width="12.625" style="2" customWidth="1"/>
    <col min="7429" max="7429" width="2.625" style="2" customWidth="1"/>
    <col min="7430" max="7430" width="12.625" style="2" customWidth="1"/>
    <col min="7431" max="7431" width="2.625" style="2" customWidth="1"/>
    <col min="7432" max="7434" width="12.625" style="2" customWidth="1"/>
    <col min="7435" max="7681" width="9" style="2"/>
    <col min="7682" max="7682" width="12.625" style="2" customWidth="1"/>
    <col min="7683" max="7683" width="2.625" style="2" customWidth="1"/>
    <col min="7684" max="7684" width="12.625" style="2" customWidth="1"/>
    <col min="7685" max="7685" width="2.625" style="2" customWidth="1"/>
    <col min="7686" max="7686" width="12.625" style="2" customWidth="1"/>
    <col min="7687" max="7687" width="2.625" style="2" customWidth="1"/>
    <col min="7688" max="7690" width="12.625" style="2" customWidth="1"/>
    <col min="7691" max="7937" width="9" style="2"/>
    <col min="7938" max="7938" width="12.625" style="2" customWidth="1"/>
    <col min="7939" max="7939" width="2.625" style="2" customWidth="1"/>
    <col min="7940" max="7940" width="12.625" style="2" customWidth="1"/>
    <col min="7941" max="7941" width="2.625" style="2" customWidth="1"/>
    <col min="7942" max="7942" width="12.625" style="2" customWidth="1"/>
    <col min="7943" max="7943" width="2.625" style="2" customWidth="1"/>
    <col min="7944" max="7946" width="12.625" style="2" customWidth="1"/>
    <col min="7947" max="8193" width="9" style="2"/>
    <col min="8194" max="8194" width="12.625" style="2" customWidth="1"/>
    <col min="8195" max="8195" width="2.625" style="2" customWidth="1"/>
    <col min="8196" max="8196" width="12.625" style="2" customWidth="1"/>
    <col min="8197" max="8197" width="2.625" style="2" customWidth="1"/>
    <col min="8198" max="8198" width="12.625" style="2" customWidth="1"/>
    <col min="8199" max="8199" width="2.625" style="2" customWidth="1"/>
    <col min="8200" max="8202" width="12.625" style="2" customWidth="1"/>
    <col min="8203" max="8449" width="9" style="2"/>
    <col min="8450" max="8450" width="12.625" style="2" customWidth="1"/>
    <col min="8451" max="8451" width="2.625" style="2" customWidth="1"/>
    <col min="8452" max="8452" width="12.625" style="2" customWidth="1"/>
    <col min="8453" max="8453" width="2.625" style="2" customWidth="1"/>
    <col min="8454" max="8454" width="12.625" style="2" customWidth="1"/>
    <col min="8455" max="8455" width="2.625" style="2" customWidth="1"/>
    <col min="8456" max="8458" width="12.625" style="2" customWidth="1"/>
    <col min="8459" max="8705" width="9" style="2"/>
    <col min="8706" max="8706" width="12.625" style="2" customWidth="1"/>
    <col min="8707" max="8707" width="2.625" style="2" customWidth="1"/>
    <col min="8708" max="8708" width="12.625" style="2" customWidth="1"/>
    <col min="8709" max="8709" width="2.625" style="2" customWidth="1"/>
    <col min="8710" max="8710" width="12.625" style="2" customWidth="1"/>
    <col min="8711" max="8711" width="2.625" style="2" customWidth="1"/>
    <col min="8712" max="8714" width="12.625" style="2" customWidth="1"/>
    <col min="8715" max="8961" width="9" style="2"/>
    <col min="8962" max="8962" width="12.625" style="2" customWidth="1"/>
    <col min="8963" max="8963" width="2.625" style="2" customWidth="1"/>
    <col min="8964" max="8964" width="12.625" style="2" customWidth="1"/>
    <col min="8965" max="8965" width="2.625" style="2" customWidth="1"/>
    <col min="8966" max="8966" width="12.625" style="2" customWidth="1"/>
    <col min="8967" max="8967" width="2.625" style="2" customWidth="1"/>
    <col min="8968" max="8970" width="12.625" style="2" customWidth="1"/>
    <col min="8971" max="9217" width="9" style="2"/>
    <col min="9218" max="9218" width="12.625" style="2" customWidth="1"/>
    <col min="9219" max="9219" width="2.625" style="2" customWidth="1"/>
    <col min="9220" max="9220" width="12.625" style="2" customWidth="1"/>
    <col min="9221" max="9221" width="2.625" style="2" customWidth="1"/>
    <col min="9222" max="9222" width="12.625" style="2" customWidth="1"/>
    <col min="9223" max="9223" width="2.625" style="2" customWidth="1"/>
    <col min="9224" max="9226" width="12.625" style="2" customWidth="1"/>
    <col min="9227" max="9473" width="9" style="2"/>
    <col min="9474" max="9474" width="12.625" style="2" customWidth="1"/>
    <col min="9475" max="9475" width="2.625" style="2" customWidth="1"/>
    <col min="9476" max="9476" width="12.625" style="2" customWidth="1"/>
    <col min="9477" max="9477" width="2.625" style="2" customWidth="1"/>
    <col min="9478" max="9478" width="12.625" style="2" customWidth="1"/>
    <col min="9479" max="9479" width="2.625" style="2" customWidth="1"/>
    <col min="9480" max="9482" width="12.625" style="2" customWidth="1"/>
    <col min="9483" max="9729" width="9" style="2"/>
    <col min="9730" max="9730" width="12.625" style="2" customWidth="1"/>
    <col min="9731" max="9731" width="2.625" style="2" customWidth="1"/>
    <col min="9732" max="9732" width="12.625" style="2" customWidth="1"/>
    <col min="9733" max="9733" width="2.625" style="2" customWidth="1"/>
    <col min="9734" max="9734" width="12.625" style="2" customWidth="1"/>
    <col min="9735" max="9735" width="2.625" style="2" customWidth="1"/>
    <col min="9736" max="9738" width="12.625" style="2" customWidth="1"/>
    <col min="9739" max="9985" width="9" style="2"/>
    <col min="9986" max="9986" width="12.625" style="2" customWidth="1"/>
    <col min="9987" max="9987" width="2.625" style="2" customWidth="1"/>
    <col min="9988" max="9988" width="12.625" style="2" customWidth="1"/>
    <col min="9989" max="9989" width="2.625" style="2" customWidth="1"/>
    <col min="9990" max="9990" width="12.625" style="2" customWidth="1"/>
    <col min="9991" max="9991" width="2.625" style="2" customWidth="1"/>
    <col min="9992" max="9994" width="12.625" style="2" customWidth="1"/>
    <col min="9995" max="10241" width="9" style="2"/>
    <col min="10242" max="10242" width="12.625" style="2" customWidth="1"/>
    <col min="10243" max="10243" width="2.625" style="2" customWidth="1"/>
    <col min="10244" max="10244" width="12.625" style="2" customWidth="1"/>
    <col min="10245" max="10245" width="2.625" style="2" customWidth="1"/>
    <col min="10246" max="10246" width="12.625" style="2" customWidth="1"/>
    <col min="10247" max="10247" width="2.625" style="2" customWidth="1"/>
    <col min="10248" max="10250" width="12.625" style="2" customWidth="1"/>
    <col min="10251" max="10497" width="9" style="2"/>
    <col min="10498" max="10498" width="12.625" style="2" customWidth="1"/>
    <col min="10499" max="10499" width="2.625" style="2" customWidth="1"/>
    <col min="10500" max="10500" width="12.625" style="2" customWidth="1"/>
    <col min="10501" max="10501" width="2.625" style="2" customWidth="1"/>
    <col min="10502" max="10502" width="12.625" style="2" customWidth="1"/>
    <col min="10503" max="10503" width="2.625" style="2" customWidth="1"/>
    <col min="10504" max="10506" width="12.625" style="2" customWidth="1"/>
    <col min="10507" max="10753" width="9" style="2"/>
    <col min="10754" max="10754" width="12.625" style="2" customWidth="1"/>
    <col min="10755" max="10755" width="2.625" style="2" customWidth="1"/>
    <col min="10756" max="10756" width="12.625" style="2" customWidth="1"/>
    <col min="10757" max="10757" width="2.625" style="2" customWidth="1"/>
    <col min="10758" max="10758" width="12.625" style="2" customWidth="1"/>
    <col min="10759" max="10759" width="2.625" style="2" customWidth="1"/>
    <col min="10760" max="10762" width="12.625" style="2" customWidth="1"/>
    <col min="10763" max="11009" width="9" style="2"/>
    <col min="11010" max="11010" width="12.625" style="2" customWidth="1"/>
    <col min="11011" max="11011" width="2.625" style="2" customWidth="1"/>
    <col min="11012" max="11012" width="12.625" style="2" customWidth="1"/>
    <col min="11013" max="11013" width="2.625" style="2" customWidth="1"/>
    <col min="11014" max="11014" width="12.625" style="2" customWidth="1"/>
    <col min="11015" max="11015" width="2.625" style="2" customWidth="1"/>
    <col min="11016" max="11018" width="12.625" style="2" customWidth="1"/>
    <col min="11019" max="11265" width="9" style="2"/>
    <col min="11266" max="11266" width="12.625" style="2" customWidth="1"/>
    <col min="11267" max="11267" width="2.625" style="2" customWidth="1"/>
    <col min="11268" max="11268" width="12.625" style="2" customWidth="1"/>
    <col min="11269" max="11269" width="2.625" style="2" customWidth="1"/>
    <col min="11270" max="11270" width="12.625" style="2" customWidth="1"/>
    <col min="11271" max="11271" width="2.625" style="2" customWidth="1"/>
    <col min="11272" max="11274" width="12.625" style="2" customWidth="1"/>
    <col min="11275" max="11521" width="9" style="2"/>
    <col min="11522" max="11522" width="12.625" style="2" customWidth="1"/>
    <col min="11523" max="11523" width="2.625" style="2" customWidth="1"/>
    <col min="11524" max="11524" width="12.625" style="2" customWidth="1"/>
    <col min="11525" max="11525" width="2.625" style="2" customWidth="1"/>
    <col min="11526" max="11526" width="12.625" style="2" customWidth="1"/>
    <col min="11527" max="11527" width="2.625" style="2" customWidth="1"/>
    <col min="11528" max="11530" width="12.625" style="2" customWidth="1"/>
    <col min="11531" max="11777" width="9" style="2"/>
    <col min="11778" max="11778" width="12.625" style="2" customWidth="1"/>
    <col min="11779" max="11779" width="2.625" style="2" customWidth="1"/>
    <col min="11780" max="11780" width="12.625" style="2" customWidth="1"/>
    <col min="11781" max="11781" width="2.625" style="2" customWidth="1"/>
    <col min="11782" max="11782" width="12.625" style="2" customWidth="1"/>
    <col min="11783" max="11783" width="2.625" style="2" customWidth="1"/>
    <col min="11784" max="11786" width="12.625" style="2" customWidth="1"/>
    <col min="11787" max="12033" width="9" style="2"/>
    <col min="12034" max="12034" width="12.625" style="2" customWidth="1"/>
    <col min="12035" max="12035" width="2.625" style="2" customWidth="1"/>
    <col min="12036" max="12036" width="12.625" style="2" customWidth="1"/>
    <col min="12037" max="12037" width="2.625" style="2" customWidth="1"/>
    <col min="12038" max="12038" width="12.625" style="2" customWidth="1"/>
    <col min="12039" max="12039" width="2.625" style="2" customWidth="1"/>
    <col min="12040" max="12042" width="12.625" style="2" customWidth="1"/>
    <col min="12043" max="12289" width="9" style="2"/>
    <col min="12290" max="12290" width="12.625" style="2" customWidth="1"/>
    <col min="12291" max="12291" width="2.625" style="2" customWidth="1"/>
    <col min="12292" max="12292" width="12.625" style="2" customWidth="1"/>
    <col min="12293" max="12293" width="2.625" style="2" customWidth="1"/>
    <col min="12294" max="12294" width="12.625" style="2" customWidth="1"/>
    <col min="12295" max="12295" width="2.625" style="2" customWidth="1"/>
    <col min="12296" max="12298" width="12.625" style="2" customWidth="1"/>
    <col min="12299" max="12545" width="9" style="2"/>
    <col min="12546" max="12546" width="12.625" style="2" customWidth="1"/>
    <col min="12547" max="12547" width="2.625" style="2" customWidth="1"/>
    <col min="12548" max="12548" width="12.625" style="2" customWidth="1"/>
    <col min="12549" max="12549" width="2.625" style="2" customWidth="1"/>
    <col min="12550" max="12550" width="12.625" style="2" customWidth="1"/>
    <col min="12551" max="12551" width="2.625" style="2" customWidth="1"/>
    <col min="12552" max="12554" width="12.625" style="2" customWidth="1"/>
    <col min="12555" max="12801" width="9" style="2"/>
    <col min="12802" max="12802" width="12.625" style="2" customWidth="1"/>
    <col min="12803" max="12803" width="2.625" style="2" customWidth="1"/>
    <col min="12804" max="12804" width="12.625" style="2" customWidth="1"/>
    <col min="12805" max="12805" width="2.625" style="2" customWidth="1"/>
    <col min="12806" max="12806" width="12.625" style="2" customWidth="1"/>
    <col min="12807" max="12807" width="2.625" style="2" customWidth="1"/>
    <col min="12808" max="12810" width="12.625" style="2" customWidth="1"/>
    <col min="12811" max="13057" width="9" style="2"/>
    <col min="13058" max="13058" width="12.625" style="2" customWidth="1"/>
    <col min="13059" max="13059" width="2.625" style="2" customWidth="1"/>
    <col min="13060" max="13060" width="12.625" style="2" customWidth="1"/>
    <col min="13061" max="13061" width="2.625" style="2" customWidth="1"/>
    <col min="13062" max="13062" width="12.625" style="2" customWidth="1"/>
    <col min="13063" max="13063" width="2.625" style="2" customWidth="1"/>
    <col min="13064" max="13066" width="12.625" style="2" customWidth="1"/>
    <col min="13067" max="13313" width="9" style="2"/>
    <col min="13314" max="13314" width="12.625" style="2" customWidth="1"/>
    <col min="13315" max="13315" width="2.625" style="2" customWidth="1"/>
    <col min="13316" max="13316" width="12.625" style="2" customWidth="1"/>
    <col min="13317" max="13317" width="2.625" style="2" customWidth="1"/>
    <col min="13318" max="13318" width="12.625" style="2" customWidth="1"/>
    <col min="13319" max="13319" width="2.625" style="2" customWidth="1"/>
    <col min="13320" max="13322" width="12.625" style="2" customWidth="1"/>
    <col min="13323" max="13569" width="9" style="2"/>
    <col min="13570" max="13570" width="12.625" style="2" customWidth="1"/>
    <col min="13571" max="13571" width="2.625" style="2" customWidth="1"/>
    <col min="13572" max="13572" width="12.625" style="2" customWidth="1"/>
    <col min="13573" max="13573" width="2.625" style="2" customWidth="1"/>
    <col min="13574" max="13574" width="12.625" style="2" customWidth="1"/>
    <col min="13575" max="13575" width="2.625" style="2" customWidth="1"/>
    <col min="13576" max="13578" width="12.625" style="2" customWidth="1"/>
    <col min="13579" max="13825" width="9" style="2"/>
    <col min="13826" max="13826" width="12.625" style="2" customWidth="1"/>
    <col min="13827" max="13827" width="2.625" style="2" customWidth="1"/>
    <col min="13828" max="13828" width="12.625" style="2" customWidth="1"/>
    <col min="13829" max="13829" width="2.625" style="2" customWidth="1"/>
    <col min="13830" max="13830" width="12.625" style="2" customWidth="1"/>
    <col min="13831" max="13831" width="2.625" style="2" customWidth="1"/>
    <col min="13832" max="13834" width="12.625" style="2" customWidth="1"/>
    <col min="13835" max="14081" width="9" style="2"/>
    <col min="14082" max="14082" width="12.625" style="2" customWidth="1"/>
    <col min="14083" max="14083" width="2.625" style="2" customWidth="1"/>
    <col min="14084" max="14084" width="12.625" style="2" customWidth="1"/>
    <col min="14085" max="14085" width="2.625" style="2" customWidth="1"/>
    <col min="14086" max="14086" width="12.625" style="2" customWidth="1"/>
    <col min="14087" max="14087" width="2.625" style="2" customWidth="1"/>
    <col min="14088" max="14090" width="12.625" style="2" customWidth="1"/>
    <col min="14091" max="14337" width="9" style="2"/>
    <col min="14338" max="14338" width="12.625" style="2" customWidth="1"/>
    <col min="14339" max="14339" width="2.625" style="2" customWidth="1"/>
    <col min="14340" max="14340" width="12.625" style="2" customWidth="1"/>
    <col min="14341" max="14341" width="2.625" style="2" customWidth="1"/>
    <col min="14342" max="14342" width="12.625" style="2" customWidth="1"/>
    <col min="14343" max="14343" width="2.625" style="2" customWidth="1"/>
    <col min="14344" max="14346" width="12.625" style="2" customWidth="1"/>
    <col min="14347" max="14593" width="9" style="2"/>
    <col min="14594" max="14594" width="12.625" style="2" customWidth="1"/>
    <col min="14595" max="14595" width="2.625" style="2" customWidth="1"/>
    <col min="14596" max="14596" width="12.625" style="2" customWidth="1"/>
    <col min="14597" max="14597" width="2.625" style="2" customWidth="1"/>
    <col min="14598" max="14598" width="12.625" style="2" customWidth="1"/>
    <col min="14599" max="14599" width="2.625" style="2" customWidth="1"/>
    <col min="14600" max="14602" width="12.625" style="2" customWidth="1"/>
    <col min="14603" max="14849" width="9" style="2"/>
    <col min="14850" max="14850" width="12.625" style="2" customWidth="1"/>
    <col min="14851" max="14851" width="2.625" style="2" customWidth="1"/>
    <col min="14852" max="14852" width="12.625" style="2" customWidth="1"/>
    <col min="14853" max="14853" width="2.625" style="2" customWidth="1"/>
    <col min="14854" max="14854" width="12.625" style="2" customWidth="1"/>
    <col min="14855" max="14855" width="2.625" style="2" customWidth="1"/>
    <col min="14856" max="14858" width="12.625" style="2" customWidth="1"/>
    <col min="14859" max="15105" width="9" style="2"/>
    <col min="15106" max="15106" width="12.625" style="2" customWidth="1"/>
    <col min="15107" max="15107" width="2.625" style="2" customWidth="1"/>
    <col min="15108" max="15108" width="12.625" style="2" customWidth="1"/>
    <col min="15109" max="15109" width="2.625" style="2" customWidth="1"/>
    <col min="15110" max="15110" width="12.625" style="2" customWidth="1"/>
    <col min="15111" max="15111" width="2.625" style="2" customWidth="1"/>
    <col min="15112" max="15114" width="12.625" style="2" customWidth="1"/>
    <col min="15115" max="15361" width="9" style="2"/>
    <col min="15362" max="15362" width="12.625" style="2" customWidth="1"/>
    <col min="15363" max="15363" width="2.625" style="2" customWidth="1"/>
    <col min="15364" max="15364" width="12.625" style="2" customWidth="1"/>
    <col min="15365" max="15365" width="2.625" style="2" customWidth="1"/>
    <col min="15366" max="15366" width="12.625" style="2" customWidth="1"/>
    <col min="15367" max="15367" width="2.625" style="2" customWidth="1"/>
    <col min="15368" max="15370" width="12.625" style="2" customWidth="1"/>
    <col min="15371" max="15617" width="9" style="2"/>
    <col min="15618" max="15618" width="12.625" style="2" customWidth="1"/>
    <col min="15619" max="15619" width="2.625" style="2" customWidth="1"/>
    <col min="15620" max="15620" width="12.625" style="2" customWidth="1"/>
    <col min="15621" max="15621" width="2.625" style="2" customWidth="1"/>
    <col min="15622" max="15622" width="12.625" style="2" customWidth="1"/>
    <col min="15623" max="15623" width="2.625" style="2" customWidth="1"/>
    <col min="15624" max="15626" width="12.625" style="2" customWidth="1"/>
    <col min="15627" max="15873" width="9" style="2"/>
    <col min="15874" max="15874" width="12.625" style="2" customWidth="1"/>
    <col min="15875" max="15875" width="2.625" style="2" customWidth="1"/>
    <col min="15876" max="15876" width="12.625" style="2" customWidth="1"/>
    <col min="15877" max="15877" width="2.625" style="2" customWidth="1"/>
    <col min="15878" max="15878" width="12.625" style="2" customWidth="1"/>
    <col min="15879" max="15879" width="2.625" style="2" customWidth="1"/>
    <col min="15880" max="15882" width="12.625" style="2" customWidth="1"/>
    <col min="15883" max="16129" width="9" style="2"/>
    <col min="16130" max="16130" width="12.625" style="2" customWidth="1"/>
    <col min="16131" max="16131" width="2.625" style="2" customWidth="1"/>
    <col min="16132" max="16132" width="12.625" style="2" customWidth="1"/>
    <col min="16133" max="16133" width="2.625" style="2" customWidth="1"/>
    <col min="16134" max="16134" width="12.625" style="2" customWidth="1"/>
    <col min="16135" max="16135" width="2.625" style="2" customWidth="1"/>
    <col min="16136" max="16138" width="12.625" style="2" customWidth="1"/>
    <col min="16139" max="16384" width="9" style="2"/>
  </cols>
  <sheetData>
    <row r="1" spans="1:12" s="1" customFormat="1" ht="13.5">
      <c r="B1" s="440" t="s">
        <v>11</v>
      </c>
      <c r="C1" s="5"/>
      <c r="D1" s="5"/>
      <c r="E1" s="404" t="s">
        <v>12</v>
      </c>
      <c r="G1" s="406" t="s">
        <v>13</v>
      </c>
      <c r="H1" s="407"/>
      <c r="I1" s="7"/>
      <c r="J1" s="406" t="s">
        <v>14</v>
      </c>
      <c r="K1" s="407"/>
    </row>
    <row r="2" spans="1:12" s="1" customFormat="1" ht="13.5">
      <c r="B2" s="403"/>
      <c r="C2" s="5"/>
      <c r="D2" s="5"/>
      <c r="E2" s="405"/>
      <c r="G2" s="10" t="s">
        <v>15</v>
      </c>
      <c r="H2" s="11" t="s">
        <v>16</v>
      </c>
      <c r="I2" s="7"/>
      <c r="J2" s="10" t="s">
        <v>17</v>
      </c>
      <c r="K2" s="11" t="s">
        <v>18</v>
      </c>
    </row>
    <row r="3" spans="1:12" s="1" customFormat="1" ht="13.5">
      <c r="B3" s="4"/>
      <c r="C3" s="6"/>
      <c r="D3" s="6"/>
      <c r="E3" s="4"/>
      <c r="F3" s="7"/>
      <c r="G3" s="8"/>
      <c r="H3" s="9"/>
      <c r="I3" s="7"/>
      <c r="J3" s="8"/>
      <c r="K3" s="9"/>
      <c r="L3" s="7"/>
    </row>
    <row r="4" spans="1:12" ht="13.5">
      <c r="E4" s="3" t="s">
        <v>578</v>
      </c>
      <c r="G4" s="3" t="s">
        <v>577</v>
      </c>
      <c r="I4" s="408" t="s">
        <v>670</v>
      </c>
      <c r="J4" s="408"/>
      <c r="K4" s="408"/>
    </row>
    <row r="5" spans="1:12" ht="13.5">
      <c r="B5" s="387" t="s">
        <v>10</v>
      </c>
      <c r="E5" s="390" t="s">
        <v>5</v>
      </c>
      <c r="F5" s="391"/>
      <c r="G5" s="392" t="s">
        <v>671</v>
      </c>
      <c r="H5" s="391"/>
      <c r="I5" s="391"/>
      <c r="J5" s="391"/>
      <c r="K5" s="391"/>
    </row>
    <row r="6" spans="1:12" ht="13.5">
      <c r="B6" s="388"/>
      <c r="E6" s="390" t="s">
        <v>6</v>
      </c>
      <c r="F6" s="391"/>
      <c r="G6" s="393" t="s">
        <v>672</v>
      </c>
      <c r="H6" s="394"/>
      <c r="I6" s="394"/>
      <c r="J6" s="394"/>
      <c r="K6" s="395"/>
    </row>
    <row r="7" spans="1:12" ht="13.5">
      <c r="B7" s="388"/>
      <c r="E7" s="391"/>
      <c r="F7" s="391"/>
      <c r="G7" s="396"/>
      <c r="H7" s="397"/>
      <c r="I7" s="397"/>
      <c r="J7" s="397"/>
      <c r="K7" s="398"/>
    </row>
    <row r="8" spans="1:12" ht="13.5">
      <c r="B8" s="389"/>
      <c r="E8" s="391"/>
      <c r="F8" s="391"/>
      <c r="G8" s="396"/>
      <c r="H8" s="397"/>
      <c r="I8" s="397"/>
      <c r="J8" s="397"/>
      <c r="K8" s="398"/>
    </row>
    <row r="9" spans="1:12" ht="13.5">
      <c r="E9" s="391"/>
      <c r="F9" s="391"/>
      <c r="G9" s="399"/>
      <c r="H9" s="400"/>
      <c r="I9" s="400"/>
      <c r="J9" s="400"/>
      <c r="K9" s="401"/>
    </row>
    <row r="10" spans="1:12" ht="13.5">
      <c r="A10" s="139" t="s">
        <v>1033</v>
      </c>
    </row>
    <row r="11" spans="1:12" ht="13.5">
      <c r="A11" s="65" t="s">
        <v>833</v>
      </c>
      <c r="B11" s="427" t="s">
        <v>7</v>
      </c>
      <c r="C11" s="427"/>
      <c r="D11" s="67" t="s">
        <v>834</v>
      </c>
      <c r="E11" s="427" t="s">
        <v>8</v>
      </c>
      <c r="F11" s="427"/>
      <c r="G11" s="427"/>
      <c r="H11" s="427"/>
      <c r="I11" s="427"/>
      <c r="J11" s="427"/>
      <c r="K11" s="427"/>
    </row>
    <row r="12" spans="1:12" ht="24.95" customHeight="1">
      <c r="A12" s="66"/>
      <c r="B12" s="393" t="s">
        <v>673</v>
      </c>
      <c r="C12" s="428"/>
      <c r="D12" s="133"/>
      <c r="E12" s="381" t="s">
        <v>674</v>
      </c>
      <c r="F12" s="382"/>
      <c r="G12" s="382"/>
      <c r="H12" s="382"/>
      <c r="I12" s="382"/>
      <c r="J12" s="382"/>
      <c r="K12" s="383"/>
    </row>
    <row r="13" spans="1:12" ht="24.95" customHeight="1">
      <c r="A13" s="66"/>
      <c r="B13" s="429"/>
      <c r="C13" s="430"/>
      <c r="D13" s="134"/>
      <c r="E13" s="384" t="s">
        <v>675</v>
      </c>
      <c r="F13" s="385"/>
      <c r="G13" s="385"/>
      <c r="H13" s="385"/>
      <c r="I13" s="385"/>
      <c r="J13" s="385"/>
      <c r="K13" s="386"/>
    </row>
    <row r="14" spans="1:12" ht="24.95" customHeight="1">
      <c r="A14" s="66"/>
      <c r="B14" s="429"/>
      <c r="C14" s="430"/>
      <c r="D14" s="134"/>
      <c r="E14" s="384" t="s">
        <v>676</v>
      </c>
      <c r="F14" s="385"/>
      <c r="G14" s="385"/>
      <c r="H14" s="385"/>
      <c r="I14" s="385"/>
      <c r="J14" s="385"/>
      <c r="K14" s="386"/>
    </row>
    <row r="15" spans="1:12" ht="24.95" customHeight="1">
      <c r="A15" s="66"/>
      <c r="B15" s="429"/>
      <c r="C15" s="430"/>
      <c r="D15" s="134"/>
      <c r="E15" s="362"/>
      <c r="F15" s="363"/>
      <c r="G15" s="363"/>
      <c r="H15" s="363"/>
      <c r="I15" s="363"/>
      <c r="J15" s="363"/>
      <c r="K15" s="364"/>
    </row>
    <row r="16" spans="1:12" ht="24.95" customHeight="1">
      <c r="A16" s="66"/>
      <c r="B16" s="429"/>
      <c r="C16" s="430"/>
      <c r="D16" s="134"/>
      <c r="E16" s="365"/>
      <c r="F16" s="366"/>
      <c r="G16" s="366"/>
      <c r="H16" s="366"/>
      <c r="I16" s="366"/>
      <c r="J16" s="366"/>
      <c r="K16" s="367"/>
    </row>
    <row r="17" spans="1:11" ht="24.95" customHeight="1">
      <c r="A17" s="66"/>
      <c r="B17" s="431"/>
      <c r="C17" s="430"/>
      <c r="D17" s="134"/>
      <c r="E17" s="365"/>
      <c r="F17" s="366"/>
      <c r="G17" s="366"/>
      <c r="H17" s="366"/>
      <c r="I17" s="366"/>
      <c r="J17" s="366"/>
      <c r="K17" s="367"/>
    </row>
    <row r="18" spans="1:11" ht="24.95" customHeight="1">
      <c r="A18" s="66"/>
      <c r="B18" s="431"/>
      <c r="C18" s="430"/>
      <c r="D18" s="134"/>
      <c r="E18" s="362"/>
      <c r="F18" s="363"/>
      <c r="G18" s="363"/>
      <c r="H18" s="363"/>
      <c r="I18" s="363"/>
      <c r="J18" s="363"/>
      <c r="K18" s="364"/>
    </row>
    <row r="19" spans="1:11" ht="24.95" customHeight="1">
      <c r="A19" s="66"/>
      <c r="B19" s="431"/>
      <c r="C19" s="430"/>
      <c r="D19" s="134"/>
      <c r="E19" s="365"/>
      <c r="F19" s="366"/>
      <c r="G19" s="366"/>
      <c r="H19" s="366"/>
      <c r="I19" s="366"/>
      <c r="J19" s="366"/>
      <c r="K19" s="367"/>
    </row>
    <row r="20" spans="1:11" ht="24.95" customHeight="1">
      <c r="A20" s="66"/>
      <c r="B20" s="431"/>
      <c r="C20" s="430"/>
      <c r="D20" s="134"/>
      <c r="E20" s="368"/>
      <c r="F20" s="369"/>
      <c r="G20" s="369"/>
      <c r="H20" s="369"/>
      <c r="I20" s="369"/>
      <c r="J20" s="369"/>
      <c r="K20" s="370"/>
    </row>
    <row r="21" spans="1:11" ht="24.95" customHeight="1">
      <c r="A21" s="66"/>
      <c r="B21" s="393" t="s">
        <v>677</v>
      </c>
      <c r="C21" s="428"/>
      <c r="D21" s="133"/>
      <c r="E21" s="381" t="s">
        <v>678</v>
      </c>
      <c r="F21" s="382"/>
      <c r="G21" s="382"/>
      <c r="H21" s="382"/>
      <c r="I21" s="382"/>
      <c r="J21" s="382"/>
      <c r="K21" s="383"/>
    </row>
    <row r="22" spans="1:11" ht="24.95" customHeight="1">
      <c r="A22" s="66"/>
      <c r="B22" s="429"/>
      <c r="C22" s="430"/>
      <c r="D22" s="134"/>
      <c r="E22" s="384" t="s">
        <v>665</v>
      </c>
      <c r="F22" s="385"/>
      <c r="G22" s="385"/>
      <c r="H22" s="385"/>
      <c r="I22" s="385"/>
      <c r="J22" s="385"/>
      <c r="K22" s="386"/>
    </row>
    <row r="23" spans="1:11" ht="24.95" customHeight="1">
      <c r="A23" s="66"/>
      <c r="B23" s="429"/>
      <c r="C23" s="430"/>
      <c r="D23" s="134"/>
      <c r="E23" s="384" t="s">
        <v>679</v>
      </c>
      <c r="F23" s="385"/>
      <c r="G23" s="385"/>
      <c r="H23" s="385"/>
      <c r="I23" s="385"/>
      <c r="J23" s="385"/>
      <c r="K23" s="386"/>
    </row>
    <row r="24" spans="1:11" ht="24.95" customHeight="1">
      <c r="A24" s="66"/>
      <c r="B24" s="429"/>
      <c r="C24" s="430"/>
      <c r="D24" s="134"/>
      <c r="E24" s="362"/>
      <c r="F24" s="363"/>
      <c r="G24" s="363"/>
      <c r="H24" s="363"/>
      <c r="I24" s="363"/>
      <c r="J24" s="363"/>
      <c r="K24" s="364"/>
    </row>
    <row r="25" spans="1:11" ht="24.95" customHeight="1">
      <c r="A25" s="66"/>
      <c r="B25" s="429"/>
      <c r="C25" s="430"/>
      <c r="D25" s="134"/>
      <c r="E25" s="365"/>
      <c r="F25" s="366"/>
      <c r="G25" s="366"/>
      <c r="H25" s="366"/>
      <c r="I25" s="366"/>
      <c r="J25" s="366"/>
      <c r="K25" s="367"/>
    </row>
    <row r="26" spans="1:11" ht="24.95" customHeight="1">
      <c r="A26" s="66"/>
      <c r="B26" s="431"/>
      <c r="C26" s="430"/>
      <c r="D26" s="134"/>
      <c r="E26" s="365"/>
      <c r="F26" s="366"/>
      <c r="G26" s="366"/>
      <c r="H26" s="366"/>
      <c r="I26" s="366"/>
      <c r="J26" s="366"/>
      <c r="K26" s="367"/>
    </row>
    <row r="27" spans="1:11" ht="24.95" customHeight="1">
      <c r="A27" s="66"/>
      <c r="B27" s="431"/>
      <c r="C27" s="430"/>
      <c r="D27" s="134"/>
      <c r="E27" s="362"/>
      <c r="F27" s="363"/>
      <c r="G27" s="363"/>
      <c r="H27" s="363"/>
      <c r="I27" s="363"/>
      <c r="J27" s="363"/>
      <c r="K27" s="364"/>
    </row>
    <row r="28" spans="1:11" ht="24.95" customHeight="1">
      <c r="A28" s="66"/>
      <c r="B28" s="431"/>
      <c r="C28" s="430"/>
      <c r="D28" s="134"/>
      <c r="E28" s="365"/>
      <c r="F28" s="366"/>
      <c r="G28" s="366"/>
      <c r="H28" s="366"/>
      <c r="I28" s="366"/>
      <c r="J28" s="366"/>
      <c r="K28" s="367"/>
    </row>
    <row r="29" spans="1:11" ht="24.95" customHeight="1">
      <c r="A29" s="66"/>
      <c r="B29" s="432"/>
      <c r="C29" s="433"/>
      <c r="D29" s="135"/>
      <c r="E29" s="368"/>
      <c r="F29" s="369"/>
      <c r="G29" s="369"/>
      <c r="H29" s="369"/>
      <c r="I29" s="369"/>
      <c r="J29" s="369"/>
      <c r="K29" s="370"/>
    </row>
    <row r="30" spans="1:11" ht="24.95" customHeight="1">
      <c r="A30" s="66"/>
      <c r="B30" s="429" t="s">
        <v>680</v>
      </c>
      <c r="C30" s="430"/>
      <c r="D30" s="134"/>
      <c r="E30" s="381" t="s">
        <v>609</v>
      </c>
      <c r="F30" s="382"/>
      <c r="G30" s="382"/>
      <c r="H30" s="382"/>
      <c r="I30" s="382"/>
      <c r="J30" s="382"/>
      <c r="K30" s="383"/>
    </row>
    <row r="31" spans="1:11" ht="24.95" customHeight="1">
      <c r="A31" s="66"/>
      <c r="B31" s="429"/>
      <c r="C31" s="430"/>
      <c r="D31" s="134"/>
      <c r="E31" s="384" t="s">
        <v>681</v>
      </c>
      <c r="F31" s="385"/>
      <c r="G31" s="385"/>
      <c r="H31" s="385"/>
      <c r="I31" s="385"/>
      <c r="J31" s="385"/>
      <c r="K31" s="386"/>
    </row>
    <row r="32" spans="1:11" ht="24.95" customHeight="1">
      <c r="A32" s="66"/>
      <c r="B32" s="429"/>
      <c r="C32" s="430"/>
      <c r="D32" s="134"/>
      <c r="E32" s="362"/>
      <c r="F32" s="363"/>
      <c r="G32" s="363"/>
      <c r="H32" s="363"/>
      <c r="I32" s="363"/>
      <c r="J32" s="363"/>
      <c r="K32" s="364"/>
    </row>
    <row r="33" spans="1:11" ht="24.95" customHeight="1">
      <c r="A33" s="66"/>
      <c r="B33" s="429"/>
      <c r="C33" s="430"/>
      <c r="D33" s="134"/>
      <c r="E33" s="365"/>
      <c r="F33" s="366"/>
      <c r="G33" s="366"/>
      <c r="H33" s="366"/>
      <c r="I33" s="366"/>
      <c r="J33" s="366"/>
      <c r="K33" s="367"/>
    </row>
    <row r="34" spans="1:11" ht="24.95" customHeight="1">
      <c r="A34" s="66"/>
      <c r="B34" s="429"/>
      <c r="C34" s="430"/>
      <c r="D34" s="134"/>
      <c r="E34" s="365"/>
      <c r="F34" s="366"/>
      <c r="G34" s="366"/>
      <c r="H34" s="366"/>
      <c r="I34" s="366"/>
      <c r="J34" s="366"/>
      <c r="K34" s="367"/>
    </row>
    <row r="35" spans="1:11" ht="24.95" customHeight="1">
      <c r="A35" s="66"/>
      <c r="B35" s="431"/>
      <c r="C35" s="430"/>
      <c r="D35" s="134"/>
      <c r="E35" s="365"/>
      <c r="F35" s="366"/>
      <c r="G35" s="366"/>
      <c r="H35" s="366"/>
      <c r="I35" s="366"/>
      <c r="J35" s="366"/>
      <c r="K35" s="367"/>
    </row>
    <row r="36" spans="1:11" ht="24.95" customHeight="1">
      <c r="A36" s="66"/>
      <c r="B36" s="431"/>
      <c r="C36" s="430"/>
      <c r="D36" s="134"/>
      <c r="E36" s="362"/>
      <c r="F36" s="363"/>
      <c r="G36" s="363"/>
      <c r="H36" s="363"/>
      <c r="I36" s="363"/>
      <c r="J36" s="363"/>
      <c r="K36" s="364"/>
    </row>
    <row r="37" spans="1:11" ht="24.95" customHeight="1">
      <c r="A37" s="66"/>
      <c r="B37" s="431"/>
      <c r="C37" s="430"/>
      <c r="D37" s="134"/>
      <c r="E37" s="365"/>
      <c r="F37" s="366"/>
      <c r="G37" s="366"/>
      <c r="H37" s="366"/>
      <c r="I37" s="366"/>
      <c r="J37" s="366"/>
      <c r="K37" s="367"/>
    </row>
    <row r="38" spans="1:11" ht="24.95" customHeight="1">
      <c r="A38" s="66"/>
      <c r="B38" s="431"/>
      <c r="C38" s="430"/>
      <c r="D38" s="134"/>
      <c r="E38" s="368"/>
      <c r="F38" s="369"/>
      <c r="G38" s="369"/>
      <c r="H38" s="369"/>
      <c r="I38" s="369"/>
      <c r="J38" s="369"/>
      <c r="K38" s="370"/>
    </row>
    <row r="39" spans="1:11" ht="24.95" customHeight="1">
      <c r="A39" s="66"/>
      <c r="B39" s="393"/>
      <c r="C39" s="428"/>
      <c r="D39" s="136"/>
      <c r="E39" s="372"/>
      <c r="F39" s="373"/>
      <c r="G39" s="373"/>
      <c r="H39" s="373"/>
      <c r="I39" s="373"/>
      <c r="J39" s="373"/>
      <c r="K39" s="374"/>
    </row>
    <row r="40" spans="1:11" ht="24.95" customHeight="1">
      <c r="A40" s="66"/>
      <c r="B40" s="429"/>
      <c r="C40" s="430"/>
      <c r="D40" s="137"/>
      <c r="E40" s="365"/>
      <c r="F40" s="366"/>
      <c r="G40" s="366"/>
      <c r="H40" s="366"/>
      <c r="I40" s="366"/>
      <c r="J40" s="366"/>
      <c r="K40" s="367"/>
    </row>
    <row r="41" spans="1:11" ht="24.95" customHeight="1">
      <c r="A41" s="66"/>
      <c r="B41" s="429"/>
      <c r="C41" s="430"/>
      <c r="D41" s="137"/>
      <c r="E41" s="365"/>
      <c r="F41" s="366"/>
      <c r="G41" s="366"/>
      <c r="H41" s="366"/>
      <c r="I41" s="366"/>
      <c r="J41" s="366"/>
      <c r="K41" s="367"/>
    </row>
    <row r="42" spans="1:11" ht="24.95" customHeight="1">
      <c r="A42" s="66"/>
      <c r="B42" s="429"/>
      <c r="C42" s="430"/>
      <c r="D42" s="137"/>
      <c r="E42" s="365"/>
      <c r="F42" s="366"/>
      <c r="G42" s="366"/>
      <c r="H42" s="366"/>
      <c r="I42" s="366"/>
      <c r="J42" s="366"/>
      <c r="K42" s="367"/>
    </row>
    <row r="43" spans="1:11" ht="24.95" customHeight="1">
      <c r="A43" s="66"/>
      <c r="B43" s="429"/>
      <c r="C43" s="430"/>
      <c r="D43" s="137"/>
      <c r="E43" s="365"/>
      <c r="F43" s="366"/>
      <c r="G43" s="366"/>
      <c r="H43" s="366"/>
      <c r="I43" s="366"/>
      <c r="J43" s="366"/>
      <c r="K43" s="367"/>
    </row>
    <row r="44" spans="1:11" ht="24.95" customHeight="1">
      <c r="A44" s="66"/>
      <c r="B44" s="431"/>
      <c r="C44" s="430"/>
      <c r="D44" s="137"/>
      <c r="E44" s="365"/>
      <c r="F44" s="366"/>
      <c r="G44" s="366"/>
      <c r="H44" s="366"/>
      <c r="I44" s="366"/>
      <c r="J44" s="366"/>
      <c r="K44" s="367"/>
    </row>
    <row r="45" spans="1:11" ht="24.95" customHeight="1">
      <c r="A45" s="66"/>
      <c r="B45" s="431"/>
      <c r="C45" s="430"/>
      <c r="D45" s="137"/>
      <c r="E45" s="362"/>
      <c r="F45" s="363"/>
      <c r="G45" s="363"/>
      <c r="H45" s="363"/>
      <c r="I45" s="363"/>
      <c r="J45" s="363"/>
      <c r="K45" s="364"/>
    </row>
    <row r="46" spans="1:11" ht="24.95" customHeight="1">
      <c r="A46" s="66"/>
      <c r="B46" s="431"/>
      <c r="C46" s="430"/>
      <c r="D46" s="137"/>
      <c r="E46" s="365"/>
      <c r="F46" s="366"/>
      <c r="G46" s="366"/>
      <c r="H46" s="366"/>
      <c r="I46" s="366"/>
      <c r="J46" s="366"/>
      <c r="K46" s="367"/>
    </row>
    <row r="47" spans="1:11" ht="24.95" customHeight="1">
      <c r="A47" s="66"/>
      <c r="B47" s="432"/>
      <c r="C47" s="433"/>
      <c r="D47" s="138"/>
      <c r="E47" s="368"/>
      <c r="F47" s="369"/>
      <c r="G47" s="369"/>
      <c r="H47" s="369"/>
      <c r="I47" s="369"/>
      <c r="J47" s="369"/>
      <c r="K47" s="370"/>
    </row>
    <row r="48" spans="1:11" ht="13.5"/>
    <row r="49" spans="2:11" ht="13.5">
      <c r="B49" s="2" t="s">
        <v>9</v>
      </c>
    </row>
    <row r="50" spans="2:11" ht="13.5">
      <c r="B50" s="409" t="s">
        <v>682</v>
      </c>
      <c r="C50" s="410"/>
      <c r="D50" s="410"/>
      <c r="E50" s="410"/>
      <c r="F50" s="410"/>
      <c r="G50" s="411"/>
      <c r="H50" s="409" t="s">
        <v>683</v>
      </c>
      <c r="I50" s="410"/>
      <c r="J50" s="410"/>
      <c r="K50" s="411"/>
    </row>
    <row r="51" spans="2:11" ht="13.5">
      <c r="B51" s="412"/>
      <c r="C51" s="413"/>
      <c r="D51" s="413"/>
      <c r="E51" s="413"/>
      <c r="F51" s="413"/>
      <c r="G51" s="414"/>
      <c r="H51" s="412"/>
      <c r="I51" s="413"/>
      <c r="J51" s="413"/>
      <c r="K51" s="414"/>
    </row>
    <row r="52" spans="2:11" ht="13.5">
      <c r="B52" s="412"/>
      <c r="C52" s="413"/>
      <c r="D52" s="413"/>
      <c r="E52" s="413"/>
      <c r="F52" s="413"/>
      <c r="G52" s="414"/>
      <c r="H52" s="412"/>
      <c r="I52" s="413"/>
      <c r="J52" s="413"/>
      <c r="K52" s="414"/>
    </row>
    <row r="53" spans="2:11" ht="13.5">
      <c r="B53" s="412"/>
      <c r="C53" s="413"/>
      <c r="D53" s="413"/>
      <c r="E53" s="413"/>
      <c r="F53" s="413"/>
      <c r="G53" s="414"/>
      <c r="H53" s="412"/>
      <c r="I53" s="413"/>
      <c r="J53" s="413"/>
      <c r="K53" s="414"/>
    </row>
    <row r="54" spans="2:11" ht="13.5">
      <c r="B54" s="412"/>
      <c r="C54" s="413"/>
      <c r="D54" s="413"/>
      <c r="E54" s="413"/>
      <c r="F54" s="413"/>
      <c r="G54" s="414"/>
      <c r="H54" s="412"/>
      <c r="I54" s="413"/>
      <c r="J54" s="413"/>
      <c r="K54" s="414"/>
    </row>
    <row r="55" spans="2:11" ht="13.5">
      <c r="B55" s="412"/>
      <c r="C55" s="413"/>
      <c r="D55" s="413"/>
      <c r="E55" s="413"/>
      <c r="F55" s="413"/>
      <c r="G55" s="414"/>
      <c r="H55" s="412"/>
      <c r="I55" s="413"/>
      <c r="J55" s="413"/>
      <c r="K55" s="414"/>
    </row>
    <row r="56" spans="2:11" ht="13.5">
      <c r="B56" s="412"/>
      <c r="C56" s="413"/>
      <c r="D56" s="413"/>
      <c r="E56" s="413"/>
      <c r="F56" s="413"/>
      <c r="G56" s="414"/>
      <c r="H56" s="412"/>
      <c r="I56" s="413"/>
      <c r="J56" s="413"/>
      <c r="K56" s="414"/>
    </row>
    <row r="57" spans="2:11" ht="13.5">
      <c r="B57" s="412"/>
      <c r="C57" s="413"/>
      <c r="D57" s="413"/>
      <c r="E57" s="413"/>
      <c r="F57" s="413"/>
      <c r="G57" s="414"/>
      <c r="H57" s="412"/>
      <c r="I57" s="413"/>
      <c r="J57" s="413"/>
      <c r="K57" s="414"/>
    </row>
    <row r="58" spans="2:11" ht="13.5">
      <c r="B58" s="412"/>
      <c r="C58" s="413"/>
      <c r="D58" s="413"/>
      <c r="E58" s="413"/>
      <c r="F58" s="413"/>
      <c r="G58" s="414"/>
      <c r="H58" s="412"/>
      <c r="I58" s="413"/>
      <c r="J58" s="413"/>
      <c r="K58" s="414"/>
    </row>
    <row r="59" spans="2:11" ht="13.5">
      <c r="B59" s="412"/>
      <c r="C59" s="413"/>
      <c r="D59" s="413"/>
      <c r="E59" s="413"/>
      <c r="F59" s="413"/>
      <c r="G59" s="414"/>
      <c r="H59" s="412"/>
      <c r="I59" s="413"/>
      <c r="J59" s="413"/>
      <c r="K59" s="414"/>
    </row>
    <row r="60" spans="2:11" ht="13.5">
      <c r="B60" s="412"/>
      <c r="C60" s="413"/>
      <c r="D60" s="413"/>
      <c r="E60" s="413"/>
      <c r="F60" s="413"/>
      <c r="G60" s="414"/>
      <c r="H60" s="412"/>
      <c r="I60" s="413"/>
      <c r="J60" s="413"/>
      <c r="K60" s="414"/>
    </row>
    <row r="61" spans="2:11" ht="13.5">
      <c r="B61" s="412"/>
      <c r="C61" s="413"/>
      <c r="D61" s="413"/>
      <c r="E61" s="413"/>
      <c r="F61" s="413"/>
      <c r="G61" s="414"/>
      <c r="H61" s="412"/>
      <c r="I61" s="413"/>
      <c r="J61" s="413"/>
      <c r="K61" s="414"/>
    </row>
    <row r="62" spans="2:11" ht="13.5">
      <c r="B62" s="415"/>
      <c r="C62" s="416"/>
      <c r="D62" s="416"/>
      <c r="E62" s="416"/>
      <c r="F62" s="416"/>
      <c r="G62" s="417"/>
      <c r="H62" s="421"/>
      <c r="I62" s="422"/>
      <c r="J62" s="422"/>
      <c r="K62" s="423"/>
    </row>
    <row r="63" spans="2:11" ht="13.5">
      <c r="B63" s="415"/>
      <c r="C63" s="416"/>
      <c r="D63" s="416"/>
      <c r="E63" s="416"/>
      <c r="F63" s="416"/>
      <c r="G63" s="417"/>
      <c r="H63" s="421"/>
      <c r="I63" s="422"/>
      <c r="J63" s="422"/>
      <c r="K63" s="423"/>
    </row>
    <row r="64" spans="2:11" ht="13.5">
      <c r="B64" s="415"/>
      <c r="C64" s="416"/>
      <c r="D64" s="416"/>
      <c r="E64" s="416"/>
      <c r="F64" s="416"/>
      <c r="G64" s="417"/>
      <c r="H64" s="421"/>
      <c r="I64" s="422"/>
      <c r="J64" s="422"/>
      <c r="K64" s="423"/>
    </row>
    <row r="65" spans="2:11" ht="13.5">
      <c r="B65" s="415"/>
      <c r="C65" s="416"/>
      <c r="D65" s="416"/>
      <c r="E65" s="416"/>
      <c r="F65" s="416"/>
      <c r="G65" s="417"/>
      <c r="H65" s="421"/>
      <c r="I65" s="422"/>
      <c r="J65" s="422"/>
      <c r="K65" s="423"/>
    </row>
    <row r="66" spans="2:11" ht="13.5">
      <c r="B66" s="415"/>
      <c r="C66" s="416"/>
      <c r="D66" s="416"/>
      <c r="E66" s="416"/>
      <c r="F66" s="416"/>
      <c r="G66" s="417"/>
      <c r="H66" s="421"/>
      <c r="I66" s="422"/>
      <c r="J66" s="422"/>
      <c r="K66" s="423"/>
    </row>
    <row r="67" spans="2:11" ht="13.5">
      <c r="B67" s="415"/>
      <c r="C67" s="416"/>
      <c r="D67" s="416"/>
      <c r="E67" s="416"/>
      <c r="F67" s="416"/>
      <c r="G67" s="417"/>
      <c r="H67" s="421"/>
      <c r="I67" s="422"/>
      <c r="J67" s="422"/>
      <c r="K67" s="423"/>
    </row>
    <row r="68" spans="2:11" ht="13.5">
      <c r="B68" s="415"/>
      <c r="C68" s="416"/>
      <c r="D68" s="416"/>
      <c r="E68" s="416"/>
      <c r="F68" s="416"/>
      <c r="G68" s="417"/>
      <c r="H68" s="421"/>
      <c r="I68" s="422"/>
      <c r="J68" s="422"/>
      <c r="K68" s="423"/>
    </row>
    <row r="69" spans="2:11" ht="13.5">
      <c r="B69" s="415"/>
      <c r="C69" s="416"/>
      <c r="D69" s="416"/>
      <c r="E69" s="416"/>
      <c r="F69" s="416"/>
      <c r="G69" s="417"/>
      <c r="H69" s="421"/>
      <c r="I69" s="422"/>
      <c r="J69" s="422"/>
      <c r="K69" s="423"/>
    </row>
    <row r="70" spans="2:11" ht="20.100000000000001" customHeight="1">
      <c r="B70" s="418"/>
      <c r="C70" s="419"/>
      <c r="D70" s="419"/>
      <c r="E70" s="419"/>
      <c r="F70" s="419"/>
      <c r="G70" s="420"/>
      <c r="H70" s="424"/>
      <c r="I70" s="425"/>
      <c r="J70" s="425"/>
      <c r="K70" s="426"/>
    </row>
  </sheetData>
  <mergeCells count="54">
    <mergeCell ref="B5:B8"/>
    <mergeCell ref="E5:F5"/>
    <mergeCell ref="G5:K5"/>
    <mergeCell ref="E6:F9"/>
    <mergeCell ref="G6:K9"/>
    <mergeCell ref="B1:B2"/>
    <mergeCell ref="E1:E2"/>
    <mergeCell ref="G1:H1"/>
    <mergeCell ref="J1:K1"/>
    <mergeCell ref="I4:K4"/>
    <mergeCell ref="B50:G70"/>
    <mergeCell ref="H50:K70"/>
    <mergeCell ref="B11:C11"/>
    <mergeCell ref="E11:K11"/>
    <mergeCell ref="B12:C20"/>
    <mergeCell ref="B21:C29"/>
    <mergeCell ref="B30:C38"/>
    <mergeCell ref="B39:C47"/>
    <mergeCell ref="E12:K12"/>
    <mergeCell ref="E13:K13"/>
    <mergeCell ref="E14:K14"/>
    <mergeCell ref="E15:K15"/>
    <mergeCell ref="E16:K16"/>
    <mergeCell ref="E17:K17"/>
    <mergeCell ref="E18:K18"/>
    <mergeCell ref="E19:K19"/>
    <mergeCell ref="E20:K20"/>
    <mergeCell ref="E21:K21"/>
    <mergeCell ref="E22:K22"/>
    <mergeCell ref="E23:K23"/>
    <mergeCell ref="E24:K24"/>
    <mergeCell ref="E25:K25"/>
    <mergeCell ref="E26:K26"/>
    <mergeCell ref="E27:K27"/>
    <mergeCell ref="E28:K28"/>
    <mergeCell ref="E29:K29"/>
    <mergeCell ref="E30:K30"/>
    <mergeCell ref="E31:K31"/>
    <mergeCell ref="E32:K32"/>
    <mergeCell ref="E33:K33"/>
    <mergeCell ref="E34:K34"/>
    <mergeCell ref="E35:K35"/>
    <mergeCell ref="E36:K36"/>
    <mergeCell ref="E37:K37"/>
    <mergeCell ref="E38:K38"/>
    <mergeCell ref="E39:K39"/>
    <mergeCell ref="E45:K45"/>
    <mergeCell ref="E46:K46"/>
    <mergeCell ref="E47:K47"/>
    <mergeCell ref="E40:K40"/>
    <mergeCell ref="E41:K41"/>
    <mergeCell ref="E42:K42"/>
    <mergeCell ref="E43:K43"/>
    <mergeCell ref="E44:K44"/>
  </mergeCells>
  <phoneticPr fontId="1"/>
  <hyperlinks>
    <hyperlink ref="I4:K4" location="データ一覧表!A60" tooltip="ﾃﾞｰﾀ一覧表のシートへ戻る" display="ユニット番号　01S555L11"/>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0000CC"/>
  </sheetPr>
  <dimension ref="A1:L70"/>
  <sheetViews>
    <sheetView workbookViewId="0">
      <selection activeCell="I4" sqref="I4:K4"/>
    </sheetView>
  </sheetViews>
  <sheetFormatPr defaultRowHeight="20.100000000000001" customHeight="1"/>
  <cols>
    <col min="1" max="1" width="10.625" style="2" customWidth="1"/>
    <col min="2" max="2" width="17.25" style="2" customWidth="1"/>
    <col min="3" max="3" width="2.625" style="2" customWidth="1"/>
    <col min="4" max="4" width="3.625" style="2" customWidth="1"/>
    <col min="5" max="5" width="17.25" style="2" customWidth="1"/>
    <col min="6" max="6" width="2.625" style="2" customWidth="1"/>
    <col min="7" max="8" width="14.375" style="2" customWidth="1"/>
    <col min="9" max="9" width="3.625" style="2" customWidth="1"/>
    <col min="10" max="11" width="14.125" style="2" customWidth="1"/>
    <col min="12" max="12" width="3.25" style="2" customWidth="1"/>
    <col min="13" max="257" width="9" style="2"/>
    <col min="258" max="258" width="12.625" style="2" customWidth="1"/>
    <col min="259" max="259" width="2.625" style="2" customWidth="1"/>
    <col min="260" max="260" width="12.625" style="2" customWidth="1"/>
    <col min="261" max="261" width="2.625" style="2" customWidth="1"/>
    <col min="262" max="262" width="12.625" style="2" customWidth="1"/>
    <col min="263" max="263" width="2.625" style="2" customWidth="1"/>
    <col min="264" max="266" width="12.625" style="2" customWidth="1"/>
    <col min="267" max="513" width="9" style="2"/>
    <col min="514" max="514" width="12.625" style="2" customWidth="1"/>
    <col min="515" max="515" width="2.625" style="2" customWidth="1"/>
    <col min="516" max="516" width="12.625" style="2" customWidth="1"/>
    <col min="517" max="517" width="2.625" style="2" customWidth="1"/>
    <col min="518" max="518" width="12.625" style="2" customWidth="1"/>
    <col min="519" max="519" width="2.625" style="2" customWidth="1"/>
    <col min="520" max="522" width="12.625" style="2" customWidth="1"/>
    <col min="523" max="769" width="9" style="2"/>
    <col min="770" max="770" width="12.625" style="2" customWidth="1"/>
    <col min="771" max="771" width="2.625" style="2" customWidth="1"/>
    <col min="772" max="772" width="12.625" style="2" customWidth="1"/>
    <col min="773" max="773" width="2.625" style="2" customWidth="1"/>
    <col min="774" max="774" width="12.625" style="2" customWidth="1"/>
    <col min="775" max="775" width="2.625" style="2" customWidth="1"/>
    <col min="776" max="778" width="12.625" style="2" customWidth="1"/>
    <col min="779" max="1025" width="9" style="2"/>
    <col min="1026" max="1026" width="12.625" style="2" customWidth="1"/>
    <col min="1027" max="1027" width="2.625" style="2" customWidth="1"/>
    <col min="1028" max="1028" width="12.625" style="2" customWidth="1"/>
    <col min="1029" max="1029" width="2.625" style="2" customWidth="1"/>
    <col min="1030" max="1030" width="12.625" style="2" customWidth="1"/>
    <col min="1031" max="1031" width="2.625" style="2" customWidth="1"/>
    <col min="1032" max="1034" width="12.625" style="2" customWidth="1"/>
    <col min="1035" max="1281" width="9" style="2"/>
    <col min="1282" max="1282" width="12.625" style="2" customWidth="1"/>
    <col min="1283" max="1283" width="2.625" style="2" customWidth="1"/>
    <col min="1284" max="1284" width="12.625" style="2" customWidth="1"/>
    <col min="1285" max="1285" width="2.625" style="2" customWidth="1"/>
    <col min="1286" max="1286" width="12.625" style="2" customWidth="1"/>
    <col min="1287" max="1287" width="2.625" style="2" customWidth="1"/>
    <col min="1288" max="1290" width="12.625" style="2" customWidth="1"/>
    <col min="1291" max="1537" width="9" style="2"/>
    <col min="1538" max="1538" width="12.625" style="2" customWidth="1"/>
    <col min="1539" max="1539" width="2.625" style="2" customWidth="1"/>
    <col min="1540" max="1540" width="12.625" style="2" customWidth="1"/>
    <col min="1541" max="1541" width="2.625" style="2" customWidth="1"/>
    <col min="1542" max="1542" width="12.625" style="2" customWidth="1"/>
    <col min="1543" max="1543" width="2.625" style="2" customWidth="1"/>
    <col min="1544" max="1546" width="12.625" style="2" customWidth="1"/>
    <col min="1547" max="1793" width="9" style="2"/>
    <col min="1794" max="1794" width="12.625" style="2" customWidth="1"/>
    <col min="1795" max="1795" width="2.625" style="2" customWidth="1"/>
    <col min="1796" max="1796" width="12.625" style="2" customWidth="1"/>
    <col min="1797" max="1797" width="2.625" style="2" customWidth="1"/>
    <col min="1798" max="1798" width="12.625" style="2" customWidth="1"/>
    <col min="1799" max="1799" width="2.625" style="2" customWidth="1"/>
    <col min="1800" max="1802" width="12.625" style="2" customWidth="1"/>
    <col min="1803" max="2049" width="9" style="2"/>
    <col min="2050" max="2050" width="12.625" style="2" customWidth="1"/>
    <col min="2051" max="2051" width="2.625" style="2" customWidth="1"/>
    <col min="2052" max="2052" width="12.625" style="2" customWidth="1"/>
    <col min="2053" max="2053" width="2.625" style="2" customWidth="1"/>
    <col min="2054" max="2054" width="12.625" style="2" customWidth="1"/>
    <col min="2055" max="2055" width="2.625" style="2" customWidth="1"/>
    <col min="2056" max="2058" width="12.625" style="2" customWidth="1"/>
    <col min="2059" max="2305" width="9" style="2"/>
    <col min="2306" max="2306" width="12.625" style="2" customWidth="1"/>
    <col min="2307" max="2307" width="2.625" style="2" customWidth="1"/>
    <col min="2308" max="2308" width="12.625" style="2" customWidth="1"/>
    <col min="2309" max="2309" width="2.625" style="2" customWidth="1"/>
    <col min="2310" max="2310" width="12.625" style="2" customWidth="1"/>
    <col min="2311" max="2311" width="2.625" style="2" customWidth="1"/>
    <col min="2312" max="2314" width="12.625" style="2" customWidth="1"/>
    <col min="2315" max="2561" width="9" style="2"/>
    <col min="2562" max="2562" width="12.625" style="2" customWidth="1"/>
    <col min="2563" max="2563" width="2.625" style="2" customWidth="1"/>
    <col min="2564" max="2564" width="12.625" style="2" customWidth="1"/>
    <col min="2565" max="2565" width="2.625" style="2" customWidth="1"/>
    <col min="2566" max="2566" width="12.625" style="2" customWidth="1"/>
    <col min="2567" max="2567" width="2.625" style="2" customWidth="1"/>
    <col min="2568" max="2570" width="12.625" style="2" customWidth="1"/>
    <col min="2571" max="2817" width="9" style="2"/>
    <col min="2818" max="2818" width="12.625" style="2" customWidth="1"/>
    <col min="2819" max="2819" width="2.625" style="2" customWidth="1"/>
    <col min="2820" max="2820" width="12.625" style="2" customWidth="1"/>
    <col min="2821" max="2821" width="2.625" style="2" customWidth="1"/>
    <col min="2822" max="2822" width="12.625" style="2" customWidth="1"/>
    <col min="2823" max="2823" width="2.625" style="2" customWidth="1"/>
    <col min="2824" max="2826" width="12.625" style="2" customWidth="1"/>
    <col min="2827" max="3073" width="9" style="2"/>
    <col min="3074" max="3074" width="12.625" style="2" customWidth="1"/>
    <col min="3075" max="3075" width="2.625" style="2" customWidth="1"/>
    <col min="3076" max="3076" width="12.625" style="2" customWidth="1"/>
    <col min="3077" max="3077" width="2.625" style="2" customWidth="1"/>
    <col min="3078" max="3078" width="12.625" style="2" customWidth="1"/>
    <col min="3079" max="3079" width="2.625" style="2" customWidth="1"/>
    <col min="3080" max="3082" width="12.625" style="2" customWidth="1"/>
    <col min="3083" max="3329" width="9" style="2"/>
    <col min="3330" max="3330" width="12.625" style="2" customWidth="1"/>
    <col min="3331" max="3331" width="2.625" style="2" customWidth="1"/>
    <col min="3332" max="3332" width="12.625" style="2" customWidth="1"/>
    <col min="3333" max="3333" width="2.625" style="2" customWidth="1"/>
    <col min="3334" max="3334" width="12.625" style="2" customWidth="1"/>
    <col min="3335" max="3335" width="2.625" style="2" customWidth="1"/>
    <col min="3336" max="3338" width="12.625" style="2" customWidth="1"/>
    <col min="3339" max="3585" width="9" style="2"/>
    <col min="3586" max="3586" width="12.625" style="2" customWidth="1"/>
    <col min="3587" max="3587" width="2.625" style="2" customWidth="1"/>
    <col min="3588" max="3588" width="12.625" style="2" customWidth="1"/>
    <col min="3589" max="3589" width="2.625" style="2" customWidth="1"/>
    <col min="3590" max="3590" width="12.625" style="2" customWidth="1"/>
    <col min="3591" max="3591" width="2.625" style="2" customWidth="1"/>
    <col min="3592" max="3594" width="12.625" style="2" customWidth="1"/>
    <col min="3595" max="3841" width="9" style="2"/>
    <col min="3842" max="3842" width="12.625" style="2" customWidth="1"/>
    <col min="3843" max="3843" width="2.625" style="2" customWidth="1"/>
    <col min="3844" max="3844" width="12.625" style="2" customWidth="1"/>
    <col min="3845" max="3845" width="2.625" style="2" customWidth="1"/>
    <col min="3846" max="3846" width="12.625" style="2" customWidth="1"/>
    <col min="3847" max="3847" width="2.625" style="2" customWidth="1"/>
    <col min="3848" max="3850" width="12.625" style="2" customWidth="1"/>
    <col min="3851" max="4097" width="9" style="2"/>
    <col min="4098" max="4098" width="12.625" style="2" customWidth="1"/>
    <col min="4099" max="4099" width="2.625" style="2" customWidth="1"/>
    <col min="4100" max="4100" width="12.625" style="2" customWidth="1"/>
    <col min="4101" max="4101" width="2.625" style="2" customWidth="1"/>
    <col min="4102" max="4102" width="12.625" style="2" customWidth="1"/>
    <col min="4103" max="4103" width="2.625" style="2" customWidth="1"/>
    <col min="4104" max="4106" width="12.625" style="2" customWidth="1"/>
    <col min="4107" max="4353" width="9" style="2"/>
    <col min="4354" max="4354" width="12.625" style="2" customWidth="1"/>
    <col min="4355" max="4355" width="2.625" style="2" customWidth="1"/>
    <col min="4356" max="4356" width="12.625" style="2" customWidth="1"/>
    <col min="4357" max="4357" width="2.625" style="2" customWidth="1"/>
    <col min="4358" max="4358" width="12.625" style="2" customWidth="1"/>
    <col min="4359" max="4359" width="2.625" style="2" customWidth="1"/>
    <col min="4360" max="4362" width="12.625" style="2" customWidth="1"/>
    <col min="4363" max="4609" width="9" style="2"/>
    <col min="4610" max="4610" width="12.625" style="2" customWidth="1"/>
    <col min="4611" max="4611" width="2.625" style="2" customWidth="1"/>
    <col min="4612" max="4612" width="12.625" style="2" customWidth="1"/>
    <col min="4613" max="4613" width="2.625" style="2" customWidth="1"/>
    <col min="4614" max="4614" width="12.625" style="2" customWidth="1"/>
    <col min="4615" max="4615" width="2.625" style="2" customWidth="1"/>
    <col min="4616" max="4618" width="12.625" style="2" customWidth="1"/>
    <col min="4619" max="4865" width="9" style="2"/>
    <col min="4866" max="4866" width="12.625" style="2" customWidth="1"/>
    <col min="4867" max="4867" width="2.625" style="2" customWidth="1"/>
    <col min="4868" max="4868" width="12.625" style="2" customWidth="1"/>
    <col min="4869" max="4869" width="2.625" style="2" customWidth="1"/>
    <col min="4870" max="4870" width="12.625" style="2" customWidth="1"/>
    <col min="4871" max="4871" width="2.625" style="2" customWidth="1"/>
    <col min="4872" max="4874" width="12.625" style="2" customWidth="1"/>
    <col min="4875" max="5121" width="9" style="2"/>
    <col min="5122" max="5122" width="12.625" style="2" customWidth="1"/>
    <col min="5123" max="5123" width="2.625" style="2" customWidth="1"/>
    <col min="5124" max="5124" width="12.625" style="2" customWidth="1"/>
    <col min="5125" max="5125" width="2.625" style="2" customWidth="1"/>
    <col min="5126" max="5126" width="12.625" style="2" customWidth="1"/>
    <col min="5127" max="5127" width="2.625" style="2" customWidth="1"/>
    <col min="5128" max="5130" width="12.625" style="2" customWidth="1"/>
    <col min="5131" max="5377" width="9" style="2"/>
    <col min="5378" max="5378" width="12.625" style="2" customWidth="1"/>
    <col min="5379" max="5379" width="2.625" style="2" customWidth="1"/>
    <col min="5380" max="5380" width="12.625" style="2" customWidth="1"/>
    <col min="5381" max="5381" width="2.625" style="2" customWidth="1"/>
    <col min="5382" max="5382" width="12.625" style="2" customWidth="1"/>
    <col min="5383" max="5383" width="2.625" style="2" customWidth="1"/>
    <col min="5384" max="5386" width="12.625" style="2" customWidth="1"/>
    <col min="5387" max="5633" width="9" style="2"/>
    <col min="5634" max="5634" width="12.625" style="2" customWidth="1"/>
    <col min="5635" max="5635" width="2.625" style="2" customWidth="1"/>
    <col min="5636" max="5636" width="12.625" style="2" customWidth="1"/>
    <col min="5637" max="5637" width="2.625" style="2" customWidth="1"/>
    <col min="5638" max="5638" width="12.625" style="2" customWidth="1"/>
    <col min="5639" max="5639" width="2.625" style="2" customWidth="1"/>
    <col min="5640" max="5642" width="12.625" style="2" customWidth="1"/>
    <col min="5643" max="5889" width="9" style="2"/>
    <col min="5890" max="5890" width="12.625" style="2" customWidth="1"/>
    <col min="5891" max="5891" width="2.625" style="2" customWidth="1"/>
    <col min="5892" max="5892" width="12.625" style="2" customWidth="1"/>
    <col min="5893" max="5893" width="2.625" style="2" customWidth="1"/>
    <col min="5894" max="5894" width="12.625" style="2" customWidth="1"/>
    <col min="5895" max="5895" width="2.625" style="2" customWidth="1"/>
    <col min="5896" max="5898" width="12.625" style="2" customWidth="1"/>
    <col min="5899" max="6145" width="9" style="2"/>
    <col min="6146" max="6146" width="12.625" style="2" customWidth="1"/>
    <col min="6147" max="6147" width="2.625" style="2" customWidth="1"/>
    <col min="6148" max="6148" width="12.625" style="2" customWidth="1"/>
    <col min="6149" max="6149" width="2.625" style="2" customWidth="1"/>
    <col min="6150" max="6150" width="12.625" style="2" customWidth="1"/>
    <col min="6151" max="6151" width="2.625" style="2" customWidth="1"/>
    <col min="6152" max="6154" width="12.625" style="2" customWidth="1"/>
    <col min="6155" max="6401" width="9" style="2"/>
    <col min="6402" max="6402" width="12.625" style="2" customWidth="1"/>
    <col min="6403" max="6403" width="2.625" style="2" customWidth="1"/>
    <col min="6404" max="6404" width="12.625" style="2" customWidth="1"/>
    <col min="6405" max="6405" width="2.625" style="2" customWidth="1"/>
    <col min="6406" max="6406" width="12.625" style="2" customWidth="1"/>
    <col min="6407" max="6407" width="2.625" style="2" customWidth="1"/>
    <col min="6408" max="6410" width="12.625" style="2" customWidth="1"/>
    <col min="6411" max="6657" width="9" style="2"/>
    <col min="6658" max="6658" width="12.625" style="2" customWidth="1"/>
    <col min="6659" max="6659" width="2.625" style="2" customWidth="1"/>
    <col min="6660" max="6660" width="12.625" style="2" customWidth="1"/>
    <col min="6661" max="6661" width="2.625" style="2" customWidth="1"/>
    <col min="6662" max="6662" width="12.625" style="2" customWidth="1"/>
    <col min="6663" max="6663" width="2.625" style="2" customWidth="1"/>
    <col min="6664" max="6666" width="12.625" style="2" customWidth="1"/>
    <col min="6667" max="6913" width="9" style="2"/>
    <col min="6914" max="6914" width="12.625" style="2" customWidth="1"/>
    <col min="6915" max="6915" width="2.625" style="2" customWidth="1"/>
    <col min="6916" max="6916" width="12.625" style="2" customWidth="1"/>
    <col min="6917" max="6917" width="2.625" style="2" customWidth="1"/>
    <col min="6918" max="6918" width="12.625" style="2" customWidth="1"/>
    <col min="6919" max="6919" width="2.625" style="2" customWidth="1"/>
    <col min="6920" max="6922" width="12.625" style="2" customWidth="1"/>
    <col min="6923" max="7169" width="9" style="2"/>
    <col min="7170" max="7170" width="12.625" style="2" customWidth="1"/>
    <col min="7171" max="7171" width="2.625" style="2" customWidth="1"/>
    <col min="7172" max="7172" width="12.625" style="2" customWidth="1"/>
    <col min="7173" max="7173" width="2.625" style="2" customWidth="1"/>
    <col min="7174" max="7174" width="12.625" style="2" customWidth="1"/>
    <col min="7175" max="7175" width="2.625" style="2" customWidth="1"/>
    <col min="7176" max="7178" width="12.625" style="2" customWidth="1"/>
    <col min="7179" max="7425" width="9" style="2"/>
    <col min="7426" max="7426" width="12.625" style="2" customWidth="1"/>
    <col min="7427" max="7427" width="2.625" style="2" customWidth="1"/>
    <col min="7428" max="7428" width="12.625" style="2" customWidth="1"/>
    <col min="7429" max="7429" width="2.625" style="2" customWidth="1"/>
    <col min="7430" max="7430" width="12.625" style="2" customWidth="1"/>
    <col min="7431" max="7431" width="2.625" style="2" customWidth="1"/>
    <col min="7432" max="7434" width="12.625" style="2" customWidth="1"/>
    <col min="7435" max="7681" width="9" style="2"/>
    <col min="7682" max="7682" width="12.625" style="2" customWidth="1"/>
    <col min="7683" max="7683" width="2.625" style="2" customWidth="1"/>
    <col min="7684" max="7684" width="12.625" style="2" customWidth="1"/>
    <col min="7685" max="7685" width="2.625" style="2" customWidth="1"/>
    <col min="7686" max="7686" width="12.625" style="2" customWidth="1"/>
    <col min="7687" max="7687" width="2.625" style="2" customWidth="1"/>
    <col min="7688" max="7690" width="12.625" style="2" customWidth="1"/>
    <col min="7691" max="7937" width="9" style="2"/>
    <col min="7938" max="7938" width="12.625" style="2" customWidth="1"/>
    <col min="7939" max="7939" width="2.625" style="2" customWidth="1"/>
    <col min="7940" max="7940" width="12.625" style="2" customWidth="1"/>
    <col min="7941" max="7941" width="2.625" style="2" customWidth="1"/>
    <col min="7942" max="7942" width="12.625" style="2" customWidth="1"/>
    <col min="7943" max="7943" width="2.625" style="2" customWidth="1"/>
    <col min="7944" max="7946" width="12.625" style="2" customWidth="1"/>
    <col min="7947" max="8193" width="9" style="2"/>
    <col min="8194" max="8194" width="12.625" style="2" customWidth="1"/>
    <col min="8195" max="8195" width="2.625" style="2" customWidth="1"/>
    <col min="8196" max="8196" width="12.625" style="2" customWidth="1"/>
    <col min="8197" max="8197" width="2.625" style="2" customWidth="1"/>
    <col min="8198" max="8198" width="12.625" style="2" customWidth="1"/>
    <col min="8199" max="8199" width="2.625" style="2" customWidth="1"/>
    <col min="8200" max="8202" width="12.625" style="2" customWidth="1"/>
    <col min="8203" max="8449" width="9" style="2"/>
    <col min="8450" max="8450" width="12.625" style="2" customWidth="1"/>
    <col min="8451" max="8451" width="2.625" style="2" customWidth="1"/>
    <col min="8452" max="8452" width="12.625" style="2" customWidth="1"/>
    <col min="8453" max="8453" width="2.625" style="2" customWidth="1"/>
    <col min="8454" max="8454" width="12.625" style="2" customWidth="1"/>
    <col min="8455" max="8455" width="2.625" style="2" customWidth="1"/>
    <col min="8456" max="8458" width="12.625" style="2" customWidth="1"/>
    <col min="8459" max="8705" width="9" style="2"/>
    <col min="8706" max="8706" width="12.625" style="2" customWidth="1"/>
    <col min="8707" max="8707" width="2.625" style="2" customWidth="1"/>
    <col min="8708" max="8708" width="12.625" style="2" customWidth="1"/>
    <col min="8709" max="8709" width="2.625" style="2" customWidth="1"/>
    <col min="8710" max="8710" width="12.625" style="2" customWidth="1"/>
    <col min="8711" max="8711" width="2.625" style="2" customWidth="1"/>
    <col min="8712" max="8714" width="12.625" style="2" customWidth="1"/>
    <col min="8715" max="8961" width="9" style="2"/>
    <col min="8962" max="8962" width="12.625" style="2" customWidth="1"/>
    <col min="8963" max="8963" width="2.625" style="2" customWidth="1"/>
    <col min="8964" max="8964" width="12.625" style="2" customWidth="1"/>
    <col min="8965" max="8965" width="2.625" style="2" customWidth="1"/>
    <col min="8966" max="8966" width="12.625" style="2" customWidth="1"/>
    <col min="8967" max="8967" width="2.625" style="2" customWidth="1"/>
    <col min="8968" max="8970" width="12.625" style="2" customWidth="1"/>
    <col min="8971" max="9217" width="9" style="2"/>
    <col min="9218" max="9218" width="12.625" style="2" customWidth="1"/>
    <col min="9219" max="9219" width="2.625" style="2" customWidth="1"/>
    <col min="9220" max="9220" width="12.625" style="2" customWidth="1"/>
    <col min="9221" max="9221" width="2.625" style="2" customWidth="1"/>
    <col min="9222" max="9222" width="12.625" style="2" customWidth="1"/>
    <col min="9223" max="9223" width="2.625" style="2" customWidth="1"/>
    <col min="9224" max="9226" width="12.625" style="2" customWidth="1"/>
    <col min="9227" max="9473" width="9" style="2"/>
    <col min="9474" max="9474" width="12.625" style="2" customWidth="1"/>
    <col min="9475" max="9475" width="2.625" style="2" customWidth="1"/>
    <col min="9476" max="9476" width="12.625" style="2" customWidth="1"/>
    <col min="9477" max="9477" width="2.625" style="2" customWidth="1"/>
    <col min="9478" max="9478" width="12.625" style="2" customWidth="1"/>
    <col min="9479" max="9479" width="2.625" style="2" customWidth="1"/>
    <col min="9480" max="9482" width="12.625" style="2" customWidth="1"/>
    <col min="9483" max="9729" width="9" style="2"/>
    <col min="9730" max="9730" width="12.625" style="2" customWidth="1"/>
    <col min="9731" max="9731" width="2.625" style="2" customWidth="1"/>
    <col min="9732" max="9732" width="12.625" style="2" customWidth="1"/>
    <col min="9733" max="9733" width="2.625" style="2" customWidth="1"/>
    <col min="9734" max="9734" width="12.625" style="2" customWidth="1"/>
    <col min="9735" max="9735" width="2.625" style="2" customWidth="1"/>
    <col min="9736" max="9738" width="12.625" style="2" customWidth="1"/>
    <col min="9739" max="9985" width="9" style="2"/>
    <col min="9986" max="9986" width="12.625" style="2" customWidth="1"/>
    <col min="9987" max="9987" width="2.625" style="2" customWidth="1"/>
    <col min="9988" max="9988" width="12.625" style="2" customWidth="1"/>
    <col min="9989" max="9989" width="2.625" style="2" customWidth="1"/>
    <col min="9990" max="9990" width="12.625" style="2" customWidth="1"/>
    <col min="9991" max="9991" width="2.625" style="2" customWidth="1"/>
    <col min="9992" max="9994" width="12.625" style="2" customWidth="1"/>
    <col min="9995" max="10241" width="9" style="2"/>
    <col min="10242" max="10242" width="12.625" style="2" customWidth="1"/>
    <col min="10243" max="10243" width="2.625" style="2" customWidth="1"/>
    <col min="10244" max="10244" width="12.625" style="2" customWidth="1"/>
    <col min="10245" max="10245" width="2.625" style="2" customWidth="1"/>
    <col min="10246" max="10246" width="12.625" style="2" customWidth="1"/>
    <col min="10247" max="10247" width="2.625" style="2" customWidth="1"/>
    <col min="10248" max="10250" width="12.625" style="2" customWidth="1"/>
    <col min="10251" max="10497" width="9" style="2"/>
    <col min="10498" max="10498" width="12.625" style="2" customWidth="1"/>
    <col min="10499" max="10499" width="2.625" style="2" customWidth="1"/>
    <col min="10500" max="10500" width="12.625" style="2" customWidth="1"/>
    <col min="10501" max="10501" width="2.625" style="2" customWidth="1"/>
    <col min="10502" max="10502" width="12.625" style="2" customWidth="1"/>
    <col min="10503" max="10503" width="2.625" style="2" customWidth="1"/>
    <col min="10504" max="10506" width="12.625" style="2" customWidth="1"/>
    <col min="10507" max="10753" width="9" style="2"/>
    <col min="10754" max="10754" width="12.625" style="2" customWidth="1"/>
    <col min="10755" max="10755" width="2.625" style="2" customWidth="1"/>
    <col min="10756" max="10756" width="12.625" style="2" customWidth="1"/>
    <col min="10757" max="10757" width="2.625" style="2" customWidth="1"/>
    <col min="10758" max="10758" width="12.625" style="2" customWidth="1"/>
    <col min="10759" max="10759" width="2.625" style="2" customWidth="1"/>
    <col min="10760" max="10762" width="12.625" style="2" customWidth="1"/>
    <col min="10763" max="11009" width="9" style="2"/>
    <col min="11010" max="11010" width="12.625" style="2" customWidth="1"/>
    <col min="11011" max="11011" width="2.625" style="2" customWidth="1"/>
    <col min="11012" max="11012" width="12.625" style="2" customWidth="1"/>
    <col min="11013" max="11013" width="2.625" style="2" customWidth="1"/>
    <col min="11014" max="11014" width="12.625" style="2" customWidth="1"/>
    <col min="11015" max="11015" width="2.625" style="2" customWidth="1"/>
    <col min="11016" max="11018" width="12.625" style="2" customWidth="1"/>
    <col min="11019" max="11265" width="9" style="2"/>
    <col min="11266" max="11266" width="12.625" style="2" customWidth="1"/>
    <col min="11267" max="11267" width="2.625" style="2" customWidth="1"/>
    <col min="11268" max="11268" width="12.625" style="2" customWidth="1"/>
    <col min="11269" max="11269" width="2.625" style="2" customWidth="1"/>
    <col min="11270" max="11270" width="12.625" style="2" customWidth="1"/>
    <col min="11271" max="11271" width="2.625" style="2" customWidth="1"/>
    <col min="11272" max="11274" width="12.625" style="2" customWidth="1"/>
    <col min="11275" max="11521" width="9" style="2"/>
    <col min="11522" max="11522" width="12.625" style="2" customWidth="1"/>
    <col min="11523" max="11523" width="2.625" style="2" customWidth="1"/>
    <col min="11524" max="11524" width="12.625" style="2" customWidth="1"/>
    <col min="11525" max="11525" width="2.625" style="2" customWidth="1"/>
    <col min="11526" max="11526" width="12.625" style="2" customWidth="1"/>
    <col min="11527" max="11527" width="2.625" style="2" customWidth="1"/>
    <col min="11528" max="11530" width="12.625" style="2" customWidth="1"/>
    <col min="11531" max="11777" width="9" style="2"/>
    <col min="11778" max="11778" width="12.625" style="2" customWidth="1"/>
    <col min="11779" max="11779" width="2.625" style="2" customWidth="1"/>
    <col min="11780" max="11780" width="12.625" style="2" customWidth="1"/>
    <col min="11781" max="11781" width="2.625" style="2" customWidth="1"/>
    <col min="11782" max="11782" width="12.625" style="2" customWidth="1"/>
    <col min="11783" max="11783" width="2.625" style="2" customWidth="1"/>
    <col min="11784" max="11786" width="12.625" style="2" customWidth="1"/>
    <col min="11787" max="12033" width="9" style="2"/>
    <col min="12034" max="12034" width="12.625" style="2" customWidth="1"/>
    <col min="12035" max="12035" width="2.625" style="2" customWidth="1"/>
    <col min="12036" max="12036" width="12.625" style="2" customWidth="1"/>
    <col min="12037" max="12037" width="2.625" style="2" customWidth="1"/>
    <col min="12038" max="12038" width="12.625" style="2" customWidth="1"/>
    <col min="12039" max="12039" width="2.625" style="2" customWidth="1"/>
    <col min="12040" max="12042" width="12.625" style="2" customWidth="1"/>
    <col min="12043" max="12289" width="9" style="2"/>
    <col min="12290" max="12290" width="12.625" style="2" customWidth="1"/>
    <col min="12291" max="12291" width="2.625" style="2" customWidth="1"/>
    <col min="12292" max="12292" width="12.625" style="2" customWidth="1"/>
    <col min="12293" max="12293" width="2.625" style="2" customWidth="1"/>
    <col min="12294" max="12294" width="12.625" style="2" customWidth="1"/>
    <col min="12295" max="12295" width="2.625" style="2" customWidth="1"/>
    <col min="12296" max="12298" width="12.625" style="2" customWidth="1"/>
    <col min="12299" max="12545" width="9" style="2"/>
    <col min="12546" max="12546" width="12.625" style="2" customWidth="1"/>
    <col min="12547" max="12547" width="2.625" style="2" customWidth="1"/>
    <col min="12548" max="12548" width="12.625" style="2" customWidth="1"/>
    <col min="12549" max="12549" width="2.625" style="2" customWidth="1"/>
    <col min="12550" max="12550" width="12.625" style="2" customWidth="1"/>
    <col min="12551" max="12551" width="2.625" style="2" customWidth="1"/>
    <col min="12552" max="12554" width="12.625" style="2" customWidth="1"/>
    <col min="12555" max="12801" width="9" style="2"/>
    <col min="12802" max="12802" width="12.625" style="2" customWidth="1"/>
    <col min="12803" max="12803" width="2.625" style="2" customWidth="1"/>
    <col min="12804" max="12804" width="12.625" style="2" customWidth="1"/>
    <col min="12805" max="12805" width="2.625" style="2" customWidth="1"/>
    <col min="12806" max="12806" width="12.625" style="2" customWidth="1"/>
    <col min="12807" max="12807" width="2.625" style="2" customWidth="1"/>
    <col min="12808" max="12810" width="12.625" style="2" customWidth="1"/>
    <col min="12811" max="13057" width="9" style="2"/>
    <col min="13058" max="13058" width="12.625" style="2" customWidth="1"/>
    <col min="13059" max="13059" width="2.625" style="2" customWidth="1"/>
    <col min="13060" max="13060" width="12.625" style="2" customWidth="1"/>
    <col min="13061" max="13061" width="2.625" style="2" customWidth="1"/>
    <col min="13062" max="13062" width="12.625" style="2" customWidth="1"/>
    <col min="13063" max="13063" width="2.625" style="2" customWidth="1"/>
    <col min="13064" max="13066" width="12.625" style="2" customWidth="1"/>
    <col min="13067" max="13313" width="9" style="2"/>
    <col min="13314" max="13314" width="12.625" style="2" customWidth="1"/>
    <col min="13315" max="13315" width="2.625" style="2" customWidth="1"/>
    <col min="13316" max="13316" width="12.625" style="2" customWidth="1"/>
    <col min="13317" max="13317" width="2.625" style="2" customWidth="1"/>
    <col min="13318" max="13318" width="12.625" style="2" customWidth="1"/>
    <col min="13319" max="13319" width="2.625" style="2" customWidth="1"/>
    <col min="13320" max="13322" width="12.625" style="2" customWidth="1"/>
    <col min="13323" max="13569" width="9" style="2"/>
    <col min="13570" max="13570" width="12.625" style="2" customWidth="1"/>
    <col min="13571" max="13571" width="2.625" style="2" customWidth="1"/>
    <col min="13572" max="13572" width="12.625" style="2" customWidth="1"/>
    <col min="13573" max="13573" width="2.625" style="2" customWidth="1"/>
    <col min="13574" max="13574" width="12.625" style="2" customWidth="1"/>
    <col min="13575" max="13575" width="2.625" style="2" customWidth="1"/>
    <col min="13576" max="13578" width="12.625" style="2" customWidth="1"/>
    <col min="13579" max="13825" width="9" style="2"/>
    <col min="13826" max="13826" width="12.625" style="2" customWidth="1"/>
    <col min="13827" max="13827" width="2.625" style="2" customWidth="1"/>
    <col min="13828" max="13828" width="12.625" style="2" customWidth="1"/>
    <col min="13829" max="13829" width="2.625" style="2" customWidth="1"/>
    <col min="13830" max="13830" width="12.625" style="2" customWidth="1"/>
    <col min="13831" max="13831" width="2.625" style="2" customWidth="1"/>
    <col min="13832" max="13834" width="12.625" style="2" customWidth="1"/>
    <col min="13835" max="14081" width="9" style="2"/>
    <col min="14082" max="14082" width="12.625" style="2" customWidth="1"/>
    <col min="14083" max="14083" width="2.625" style="2" customWidth="1"/>
    <col min="14084" max="14084" width="12.625" style="2" customWidth="1"/>
    <col min="14085" max="14085" width="2.625" style="2" customWidth="1"/>
    <col min="14086" max="14086" width="12.625" style="2" customWidth="1"/>
    <col min="14087" max="14087" width="2.625" style="2" customWidth="1"/>
    <col min="14088" max="14090" width="12.625" style="2" customWidth="1"/>
    <col min="14091" max="14337" width="9" style="2"/>
    <col min="14338" max="14338" width="12.625" style="2" customWidth="1"/>
    <col min="14339" max="14339" width="2.625" style="2" customWidth="1"/>
    <col min="14340" max="14340" width="12.625" style="2" customWidth="1"/>
    <col min="14341" max="14341" width="2.625" style="2" customWidth="1"/>
    <col min="14342" max="14342" width="12.625" style="2" customWidth="1"/>
    <col min="14343" max="14343" width="2.625" style="2" customWidth="1"/>
    <col min="14344" max="14346" width="12.625" style="2" customWidth="1"/>
    <col min="14347" max="14593" width="9" style="2"/>
    <col min="14594" max="14594" width="12.625" style="2" customWidth="1"/>
    <col min="14595" max="14595" width="2.625" style="2" customWidth="1"/>
    <col min="14596" max="14596" width="12.625" style="2" customWidth="1"/>
    <col min="14597" max="14597" width="2.625" style="2" customWidth="1"/>
    <col min="14598" max="14598" width="12.625" style="2" customWidth="1"/>
    <col min="14599" max="14599" width="2.625" style="2" customWidth="1"/>
    <col min="14600" max="14602" width="12.625" style="2" customWidth="1"/>
    <col min="14603" max="14849" width="9" style="2"/>
    <col min="14850" max="14850" width="12.625" style="2" customWidth="1"/>
    <col min="14851" max="14851" width="2.625" style="2" customWidth="1"/>
    <col min="14852" max="14852" width="12.625" style="2" customWidth="1"/>
    <col min="14853" max="14853" width="2.625" style="2" customWidth="1"/>
    <col min="14854" max="14854" width="12.625" style="2" customWidth="1"/>
    <col min="14855" max="14855" width="2.625" style="2" customWidth="1"/>
    <col min="14856" max="14858" width="12.625" style="2" customWidth="1"/>
    <col min="14859" max="15105" width="9" style="2"/>
    <col min="15106" max="15106" width="12.625" style="2" customWidth="1"/>
    <col min="15107" max="15107" width="2.625" style="2" customWidth="1"/>
    <col min="15108" max="15108" width="12.625" style="2" customWidth="1"/>
    <col min="15109" max="15109" width="2.625" style="2" customWidth="1"/>
    <col min="15110" max="15110" width="12.625" style="2" customWidth="1"/>
    <col min="15111" max="15111" width="2.625" style="2" customWidth="1"/>
    <col min="15112" max="15114" width="12.625" style="2" customWidth="1"/>
    <col min="15115" max="15361" width="9" style="2"/>
    <col min="15362" max="15362" width="12.625" style="2" customWidth="1"/>
    <col min="15363" max="15363" width="2.625" style="2" customWidth="1"/>
    <col min="15364" max="15364" width="12.625" style="2" customWidth="1"/>
    <col min="15365" max="15365" width="2.625" style="2" customWidth="1"/>
    <col min="15366" max="15366" width="12.625" style="2" customWidth="1"/>
    <col min="15367" max="15367" width="2.625" style="2" customWidth="1"/>
    <col min="15368" max="15370" width="12.625" style="2" customWidth="1"/>
    <col min="15371" max="15617" width="9" style="2"/>
    <col min="15618" max="15618" width="12.625" style="2" customWidth="1"/>
    <col min="15619" max="15619" width="2.625" style="2" customWidth="1"/>
    <col min="15620" max="15620" width="12.625" style="2" customWidth="1"/>
    <col min="15621" max="15621" width="2.625" style="2" customWidth="1"/>
    <col min="15622" max="15622" width="12.625" style="2" customWidth="1"/>
    <col min="15623" max="15623" width="2.625" style="2" customWidth="1"/>
    <col min="15624" max="15626" width="12.625" style="2" customWidth="1"/>
    <col min="15627" max="15873" width="9" style="2"/>
    <col min="15874" max="15874" width="12.625" style="2" customWidth="1"/>
    <col min="15875" max="15875" width="2.625" style="2" customWidth="1"/>
    <col min="15876" max="15876" width="12.625" style="2" customWidth="1"/>
    <col min="15877" max="15877" width="2.625" style="2" customWidth="1"/>
    <col min="15878" max="15878" width="12.625" style="2" customWidth="1"/>
    <col min="15879" max="15879" width="2.625" style="2" customWidth="1"/>
    <col min="15880" max="15882" width="12.625" style="2" customWidth="1"/>
    <col min="15883" max="16129" width="9" style="2"/>
    <col min="16130" max="16130" width="12.625" style="2" customWidth="1"/>
    <col min="16131" max="16131" width="2.625" style="2" customWidth="1"/>
    <col min="16132" max="16132" width="12.625" style="2" customWidth="1"/>
    <col min="16133" max="16133" width="2.625" style="2" customWidth="1"/>
    <col min="16134" max="16134" width="12.625" style="2" customWidth="1"/>
    <col min="16135" max="16135" width="2.625" style="2" customWidth="1"/>
    <col min="16136" max="16138" width="12.625" style="2" customWidth="1"/>
    <col min="16139" max="16384" width="9" style="2"/>
  </cols>
  <sheetData>
    <row r="1" spans="1:12" s="1" customFormat="1" ht="13.5">
      <c r="B1" s="440" t="s">
        <v>11</v>
      </c>
      <c r="C1" s="5"/>
      <c r="D1" s="5"/>
      <c r="E1" s="404" t="s">
        <v>12</v>
      </c>
      <c r="G1" s="406" t="s">
        <v>13</v>
      </c>
      <c r="H1" s="407"/>
      <c r="I1" s="7"/>
      <c r="J1" s="406" t="s">
        <v>14</v>
      </c>
      <c r="K1" s="407"/>
    </row>
    <row r="2" spans="1:12" s="1" customFormat="1" ht="13.5">
      <c r="B2" s="403"/>
      <c r="C2" s="5"/>
      <c r="D2" s="5"/>
      <c r="E2" s="405"/>
      <c r="G2" s="10" t="s">
        <v>15</v>
      </c>
      <c r="H2" s="11" t="s">
        <v>16</v>
      </c>
      <c r="I2" s="7"/>
      <c r="J2" s="10" t="s">
        <v>17</v>
      </c>
      <c r="K2" s="11" t="s">
        <v>18</v>
      </c>
    </row>
    <row r="3" spans="1:12" s="1" customFormat="1" ht="13.5">
      <c r="B3" s="4"/>
      <c r="C3" s="6"/>
      <c r="D3" s="6"/>
      <c r="E3" s="4"/>
      <c r="F3" s="7"/>
      <c r="G3" s="8"/>
      <c r="H3" s="9"/>
      <c r="I3" s="7"/>
      <c r="J3" s="8"/>
      <c r="K3" s="9"/>
      <c r="L3" s="7"/>
    </row>
    <row r="4" spans="1:12" ht="13.5">
      <c r="E4" s="3" t="s">
        <v>578</v>
      </c>
      <c r="G4" s="3" t="s">
        <v>577</v>
      </c>
      <c r="I4" s="408" t="s">
        <v>684</v>
      </c>
      <c r="J4" s="408"/>
      <c r="K4" s="408"/>
    </row>
    <row r="5" spans="1:12" ht="13.5">
      <c r="B5" s="387" t="s">
        <v>10</v>
      </c>
      <c r="E5" s="390" t="s">
        <v>5</v>
      </c>
      <c r="F5" s="391"/>
      <c r="G5" s="392" t="s">
        <v>685</v>
      </c>
      <c r="H5" s="391"/>
      <c r="I5" s="391"/>
      <c r="J5" s="391"/>
      <c r="K5" s="391"/>
    </row>
    <row r="6" spans="1:12" ht="13.5">
      <c r="B6" s="388"/>
      <c r="E6" s="390" t="s">
        <v>6</v>
      </c>
      <c r="F6" s="391"/>
      <c r="G6" s="393" t="s">
        <v>686</v>
      </c>
      <c r="H6" s="394"/>
      <c r="I6" s="394"/>
      <c r="J6" s="394"/>
      <c r="K6" s="395"/>
    </row>
    <row r="7" spans="1:12" ht="13.5">
      <c r="B7" s="388"/>
      <c r="E7" s="391"/>
      <c r="F7" s="391"/>
      <c r="G7" s="396"/>
      <c r="H7" s="397"/>
      <c r="I7" s="397"/>
      <c r="J7" s="397"/>
      <c r="K7" s="398"/>
    </row>
    <row r="8" spans="1:12" ht="13.5">
      <c r="B8" s="389"/>
      <c r="E8" s="391"/>
      <c r="F8" s="391"/>
      <c r="G8" s="396"/>
      <c r="H8" s="397"/>
      <c r="I8" s="397"/>
      <c r="J8" s="397"/>
      <c r="K8" s="398"/>
    </row>
    <row r="9" spans="1:12" ht="13.5">
      <c r="E9" s="391"/>
      <c r="F9" s="391"/>
      <c r="G9" s="399"/>
      <c r="H9" s="400"/>
      <c r="I9" s="400"/>
      <c r="J9" s="400"/>
      <c r="K9" s="401"/>
    </row>
    <row r="10" spans="1:12" ht="13.5">
      <c r="A10" s="139" t="s">
        <v>1033</v>
      </c>
    </row>
    <row r="11" spans="1:12" ht="13.5">
      <c r="A11" s="65" t="s">
        <v>833</v>
      </c>
      <c r="B11" s="427" t="s">
        <v>7</v>
      </c>
      <c r="C11" s="427"/>
      <c r="D11" s="67" t="s">
        <v>834</v>
      </c>
      <c r="E11" s="427" t="s">
        <v>8</v>
      </c>
      <c r="F11" s="427"/>
      <c r="G11" s="427"/>
      <c r="H11" s="427"/>
      <c r="I11" s="427"/>
      <c r="J11" s="427"/>
      <c r="K11" s="427"/>
    </row>
    <row r="12" spans="1:12" ht="24.95" customHeight="1">
      <c r="A12" s="66"/>
      <c r="B12" s="393" t="s">
        <v>687</v>
      </c>
      <c r="C12" s="428"/>
      <c r="D12" s="133"/>
      <c r="E12" s="381" t="s">
        <v>688</v>
      </c>
      <c r="F12" s="382"/>
      <c r="G12" s="382"/>
      <c r="H12" s="382"/>
      <c r="I12" s="382"/>
      <c r="J12" s="382"/>
      <c r="K12" s="383"/>
    </row>
    <row r="13" spans="1:12" ht="24.95" customHeight="1">
      <c r="A13" s="66"/>
      <c r="B13" s="429"/>
      <c r="C13" s="430"/>
      <c r="D13" s="134"/>
      <c r="E13" s="384" t="s">
        <v>689</v>
      </c>
      <c r="F13" s="385"/>
      <c r="G13" s="385"/>
      <c r="H13" s="385"/>
      <c r="I13" s="385"/>
      <c r="J13" s="385"/>
      <c r="K13" s="386"/>
    </row>
    <row r="14" spans="1:12" ht="24.95" customHeight="1">
      <c r="A14" s="66"/>
      <c r="B14" s="429"/>
      <c r="C14" s="430"/>
      <c r="D14" s="134"/>
      <c r="E14" s="384" t="s">
        <v>690</v>
      </c>
      <c r="F14" s="385"/>
      <c r="G14" s="385"/>
      <c r="H14" s="385"/>
      <c r="I14" s="385"/>
      <c r="J14" s="385"/>
      <c r="K14" s="386"/>
    </row>
    <row r="15" spans="1:12" ht="24.95" customHeight="1">
      <c r="A15" s="66"/>
      <c r="B15" s="429"/>
      <c r="C15" s="430"/>
      <c r="D15" s="134"/>
      <c r="E15" s="362"/>
      <c r="F15" s="363"/>
      <c r="G15" s="363"/>
      <c r="H15" s="363"/>
      <c r="I15" s="363"/>
      <c r="J15" s="363"/>
      <c r="K15" s="364"/>
    </row>
    <row r="16" spans="1:12" ht="24.95" customHeight="1">
      <c r="A16" s="66"/>
      <c r="B16" s="429"/>
      <c r="C16" s="430"/>
      <c r="D16" s="134"/>
      <c r="E16" s="365"/>
      <c r="F16" s="366"/>
      <c r="G16" s="366"/>
      <c r="H16" s="366"/>
      <c r="I16" s="366"/>
      <c r="J16" s="366"/>
      <c r="K16" s="367"/>
    </row>
    <row r="17" spans="1:11" ht="24.95" customHeight="1">
      <c r="A17" s="66"/>
      <c r="B17" s="431"/>
      <c r="C17" s="430"/>
      <c r="D17" s="134"/>
      <c r="E17" s="365"/>
      <c r="F17" s="366"/>
      <c r="G17" s="366"/>
      <c r="H17" s="366"/>
      <c r="I17" s="366"/>
      <c r="J17" s="366"/>
      <c r="K17" s="367"/>
    </row>
    <row r="18" spans="1:11" ht="24.95" customHeight="1">
      <c r="A18" s="66"/>
      <c r="B18" s="431"/>
      <c r="C18" s="430"/>
      <c r="D18" s="134"/>
      <c r="E18" s="362"/>
      <c r="F18" s="363"/>
      <c r="G18" s="363"/>
      <c r="H18" s="363"/>
      <c r="I18" s="363"/>
      <c r="J18" s="363"/>
      <c r="K18" s="364"/>
    </row>
    <row r="19" spans="1:11" ht="24.95" customHeight="1">
      <c r="A19" s="66"/>
      <c r="B19" s="431"/>
      <c r="C19" s="430"/>
      <c r="D19" s="134"/>
      <c r="E19" s="365"/>
      <c r="F19" s="366"/>
      <c r="G19" s="366"/>
      <c r="H19" s="366"/>
      <c r="I19" s="366"/>
      <c r="J19" s="366"/>
      <c r="K19" s="367"/>
    </row>
    <row r="20" spans="1:11" ht="24.95" customHeight="1">
      <c r="A20" s="66"/>
      <c r="B20" s="431"/>
      <c r="C20" s="430"/>
      <c r="D20" s="134"/>
      <c r="E20" s="368"/>
      <c r="F20" s="369"/>
      <c r="G20" s="369"/>
      <c r="H20" s="369"/>
      <c r="I20" s="369"/>
      <c r="J20" s="369"/>
      <c r="K20" s="370"/>
    </row>
    <row r="21" spans="1:11" ht="24.95" customHeight="1">
      <c r="A21" s="66"/>
      <c r="B21" s="393" t="s">
        <v>691</v>
      </c>
      <c r="C21" s="428"/>
      <c r="D21" s="133"/>
      <c r="E21" s="381" t="s">
        <v>692</v>
      </c>
      <c r="F21" s="382"/>
      <c r="G21" s="382"/>
      <c r="H21" s="382"/>
      <c r="I21" s="382"/>
      <c r="J21" s="382"/>
      <c r="K21" s="383"/>
    </row>
    <row r="22" spans="1:11" ht="24.95" customHeight="1">
      <c r="A22" s="66"/>
      <c r="B22" s="429"/>
      <c r="C22" s="430"/>
      <c r="D22" s="134"/>
      <c r="E22" s="384" t="s">
        <v>693</v>
      </c>
      <c r="F22" s="385"/>
      <c r="G22" s="385"/>
      <c r="H22" s="385"/>
      <c r="I22" s="385"/>
      <c r="J22" s="385"/>
      <c r="K22" s="386"/>
    </row>
    <row r="23" spans="1:11" ht="24.95" customHeight="1">
      <c r="A23" s="66"/>
      <c r="B23" s="429"/>
      <c r="C23" s="430"/>
      <c r="D23" s="134"/>
      <c r="E23" s="362"/>
      <c r="F23" s="363"/>
      <c r="G23" s="363"/>
      <c r="H23" s="363"/>
      <c r="I23" s="363"/>
      <c r="J23" s="363"/>
      <c r="K23" s="364"/>
    </row>
    <row r="24" spans="1:11" ht="24.95" customHeight="1">
      <c r="A24" s="66"/>
      <c r="B24" s="429"/>
      <c r="C24" s="430"/>
      <c r="D24" s="134"/>
      <c r="E24" s="365"/>
      <c r="F24" s="366"/>
      <c r="G24" s="366"/>
      <c r="H24" s="366"/>
      <c r="I24" s="366"/>
      <c r="J24" s="366"/>
      <c r="K24" s="367"/>
    </row>
    <row r="25" spans="1:11" ht="24.95" customHeight="1">
      <c r="A25" s="66"/>
      <c r="B25" s="429"/>
      <c r="C25" s="430"/>
      <c r="D25" s="134"/>
      <c r="E25" s="365"/>
      <c r="F25" s="366"/>
      <c r="G25" s="366"/>
      <c r="H25" s="366"/>
      <c r="I25" s="366"/>
      <c r="J25" s="366"/>
      <c r="K25" s="367"/>
    </row>
    <row r="26" spans="1:11" ht="24.95" customHeight="1">
      <c r="A26" s="66"/>
      <c r="B26" s="431"/>
      <c r="C26" s="430"/>
      <c r="D26" s="134"/>
      <c r="E26" s="365"/>
      <c r="F26" s="366"/>
      <c r="G26" s="366"/>
      <c r="H26" s="366"/>
      <c r="I26" s="366"/>
      <c r="J26" s="366"/>
      <c r="K26" s="367"/>
    </row>
    <row r="27" spans="1:11" ht="24.95" customHeight="1">
      <c r="A27" s="66"/>
      <c r="B27" s="431"/>
      <c r="C27" s="430"/>
      <c r="D27" s="134"/>
      <c r="E27" s="362"/>
      <c r="F27" s="363"/>
      <c r="G27" s="363"/>
      <c r="H27" s="363"/>
      <c r="I27" s="363"/>
      <c r="J27" s="363"/>
      <c r="K27" s="364"/>
    </row>
    <row r="28" spans="1:11" ht="24.95" customHeight="1">
      <c r="A28" s="66"/>
      <c r="B28" s="431"/>
      <c r="C28" s="430"/>
      <c r="D28" s="134"/>
      <c r="E28" s="365"/>
      <c r="F28" s="366"/>
      <c r="G28" s="366"/>
      <c r="H28" s="366"/>
      <c r="I28" s="366"/>
      <c r="J28" s="366"/>
      <c r="K28" s="367"/>
    </row>
    <row r="29" spans="1:11" ht="24.95" customHeight="1">
      <c r="A29" s="66"/>
      <c r="B29" s="432"/>
      <c r="C29" s="433"/>
      <c r="D29" s="135"/>
      <c r="E29" s="368"/>
      <c r="F29" s="369"/>
      <c r="G29" s="369"/>
      <c r="H29" s="369"/>
      <c r="I29" s="369"/>
      <c r="J29" s="369"/>
      <c r="K29" s="370"/>
    </row>
    <row r="30" spans="1:11" ht="24.95" customHeight="1">
      <c r="A30" s="66"/>
      <c r="B30" s="429"/>
      <c r="C30" s="430"/>
      <c r="D30" s="134"/>
      <c r="E30" s="372"/>
      <c r="F30" s="373"/>
      <c r="G30" s="373"/>
      <c r="H30" s="373"/>
      <c r="I30" s="373"/>
      <c r="J30" s="373"/>
      <c r="K30" s="374"/>
    </row>
    <row r="31" spans="1:11" ht="24.95" customHeight="1">
      <c r="A31" s="66"/>
      <c r="B31" s="429"/>
      <c r="C31" s="430"/>
      <c r="D31" s="134"/>
      <c r="E31" s="365"/>
      <c r="F31" s="366"/>
      <c r="G31" s="366"/>
      <c r="H31" s="366"/>
      <c r="I31" s="366"/>
      <c r="J31" s="366"/>
      <c r="K31" s="367"/>
    </row>
    <row r="32" spans="1:11" ht="24.95" customHeight="1">
      <c r="A32" s="66"/>
      <c r="B32" s="429"/>
      <c r="C32" s="430"/>
      <c r="D32" s="134"/>
      <c r="E32" s="365"/>
      <c r="F32" s="366"/>
      <c r="G32" s="366"/>
      <c r="H32" s="366"/>
      <c r="I32" s="366"/>
      <c r="J32" s="366"/>
      <c r="K32" s="367"/>
    </row>
    <row r="33" spans="1:11" ht="24.95" customHeight="1">
      <c r="A33" s="66"/>
      <c r="B33" s="429"/>
      <c r="C33" s="430"/>
      <c r="D33" s="134"/>
      <c r="E33" s="365"/>
      <c r="F33" s="366"/>
      <c r="G33" s="366"/>
      <c r="H33" s="366"/>
      <c r="I33" s="366"/>
      <c r="J33" s="366"/>
      <c r="K33" s="367"/>
    </row>
    <row r="34" spans="1:11" ht="24.95" customHeight="1">
      <c r="A34" s="66"/>
      <c r="B34" s="429"/>
      <c r="C34" s="430"/>
      <c r="D34" s="134"/>
      <c r="E34" s="365"/>
      <c r="F34" s="366"/>
      <c r="G34" s="366"/>
      <c r="H34" s="366"/>
      <c r="I34" s="366"/>
      <c r="J34" s="366"/>
      <c r="K34" s="367"/>
    </row>
    <row r="35" spans="1:11" ht="24.95" customHeight="1">
      <c r="A35" s="66"/>
      <c r="B35" s="431"/>
      <c r="C35" s="430"/>
      <c r="D35" s="134"/>
      <c r="E35" s="365"/>
      <c r="F35" s="366"/>
      <c r="G35" s="366"/>
      <c r="H35" s="366"/>
      <c r="I35" s="366"/>
      <c r="J35" s="366"/>
      <c r="K35" s="367"/>
    </row>
    <row r="36" spans="1:11" ht="24.95" customHeight="1">
      <c r="A36" s="66"/>
      <c r="B36" s="431"/>
      <c r="C36" s="430"/>
      <c r="D36" s="134"/>
      <c r="E36" s="362"/>
      <c r="F36" s="363"/>
      <c r="G36" s="363"/>
      <c r="H36" s="363"/>
      <c r="I36" s="363"/>
      <c r="J36" s="363"/>
      <c r="K36" s="364"/>
    </row>
    <row r="37" spans="1:11" ht="24.95" customHeight="1">
      <c r="A37" s="66"/>
      <c r="B37" s="431"/>
      <c r="C37" s="430"/>
      <c r="D37" s="134"/>
      <c r="E37" s="365"/>
      <c r="F37" s="366"/>
      <c r="G37" s="366"/>
      <c r="H37" s="366"/>
      <c r="I37" s="366"/>
      <c r="J37" s="366"/>
      <c r="K37" s="367"/>
    </row>
    <row r="38" spans="1:11" ht="24.95" customHeight="1">
      <c r="A38" s="66"/>
      <c r="B38" s="431"/>
      <c r="C38" s="430"/>
      <c r="D38" s="134"/>
      <c r="E38" s="368"/>
      <c r="F38" s="369"/>
      <c r="G38" s="369"/>
      <c r="H38" s="369"/>
      <c r="I38" s="369"/>
      <c r="J38" s="369"/>
      <c r="K38" s="370"/>
    </row>
    <row r="39" spans="1:11" ht="24.95" customHeight="1">
      <c r="A39" s="66"/>
      <c r="B39" s="393"/>
      <c r="C39" s="428"/>
      <c r="D39" s="136"/>
      <c r="E39" s="372"/>
      <c r="F39" s="373"/>
      <c r="G39" s="373"/>
      <c r="H39" s="373"/>
      <c r="I39" s="373"/>
      <c r="J39" s="373"/>
      <c r="K39" s="374"/>
    </row>
    <row r="40" spans="1:11" ht="24.95" customHeight="1">
      <c r="A40" s="66"/>
      <c r="B40" s="429"/>
      <c r="C40" s="430"/>
      <c r="D40" s="137"/>
      <c r="E40" s="365"/>
      <c r="F40" s="366"/>
      <c r="G40" s="366"/>
      <c r="H40" s="366"/>
      <c r="I40" s="366"/>
      <c r="J40" s="366"/>
      <c r="K40" s="367"/>
    </row>
    <row r="41" spans="1:11" ht="24.95" customHeight="1">
      <c r="A41" s="66"/>
      <c r="B41" s="429"/>
      <c r="C41" s="430"/>
      <c r="D41" s="137"/>
      <c r="E41" s="365"/>
      <c r="F41" s="366"/>
      <c r="G41" s="366"/>
      <c r="H41" s="366"/>
      <c r="I41" s="366"/>
      <c r="J41" s="366"/>
      <c r="K41" s="367"/>
    </row>
    <row r="42" spans="1:11" ht="24.95" customHeight="1">
      <c r="A42" s="66"/>
      <c r="B42" s="429"/>
      <c r="C42" s="430"/>
      <c r="D42" s="137"/>
      <c r="E42" s="365"/>
      <c r="F42" s="366"/>
      <c r="G42" s="366"/>
      <c r="H42" s="366"/>
      <c r="I42" s="366"/>
      <c r="J42" s="366"/>
      <c r="K42" s="367"/>
    </row>
    <row r="43" spans="1:11" ht="24.95" customHeight="1">
      <c r="A43" s="66"/>
      <c r="B43" s="429"/>
      <c r="C43" s="430"/>
      <c r="D43" s="137"/>
      <c r="E43" s="365"/>
      <c r="F43" s="366"/>
      <c r="G43" s="366"/>
      <c r="H43" s="366"/>
      <c r="I43" s="366"/>
      <c r="J43" s="366"/>
      <c r="K43" s="367"/>
    </row>
    <row r="44" spans="1:11" ht="24.95" customHeight="1">
      <c r="A44" s="66"/>
      <c r="B44" s="431"/>
      <c r="C44" s="430"/>
      <c r="D44" s="137"/>
      <c r="E44" s="365"/>
      <c r="F44" s="366"/>
      <c r="G44" s="366"/>
      <c r="H44" s="366"/>
      <c r="I44" s="366"/>
      <c r="J44" s="366"/>
      <c r="K44" s="367"/>
    </row>
    <row r="45" spans="1:11" ht="24.95" customHeight="1">
      <c r="A45" s="66"/>
      <c r="B45" s="431"/>
      <c r="C45" s="430"/>
      <c r="D45" s="137"/>
      <c r="E45" s="362"/>
      <c r="F45" s="363"/>
      <c r="G45" s="363"/>
      <c r="H45" s="363"/>
      <c r="I45" s="363"/>
      <c r="J45" s="363"/>
      <c r="K45" s="364"/>
    </row>
    <row r="46" spans="1:11" ht="24.95" customHeight="1">
      <c r="A46" s="66"/>
      <c r="B46" s="431"/>
      <c r="C46" s="430"/>
      <c r="D46" s="137"/>
      <c r="E46" s="365"/>
      <c r="F46" s="366"/>
      <c r="G46" s="366"/>
      <c r="H46" s="366"/>
      <c r="I46" s="366"/>
      <c r="J46" s="366"/>
      <c r="K46" s="367"/>
    </row>
    <row r="47" spans="1:11" ht="24.95" customHeight="1">
      <c r="A47" s="66"/>
      <c r="B47" s="432"/>
      <c r="C47" s="433"/>
      <c r="D47" s="138"/>
      <c r="E47" s="368"/>
      <c r="F47" s="369"/>
      <c r="G47" s="369"/>
      <c r="H47" s="369"/>
      <c r="I47" s="369"/>
      <c r="J47" s="369"/>
      <c r="K47" s="370"/>
    </row>
    <row r="48" spans="1:11" ht="13.5"/>
    <row r="49" spans="2:11" ht="13.5">
      <c r="B49" s="2" t="s">
        <v>9</v>
      </c>
    </row>
    <row r="50" spans="2:11" ht="13.5">
      <c r="B50" s="409" t="s">
        <v>694</v>
      </c>
      <c r="C50" s="410"/>
      <c r="D50" s="410"/>
      <c r="E50" s="410"/>
      <c r="F50" s="410"/>
      <c r="G50" s="411"/>
      <c r="H50" s="409" t="s">
        <v>695</v>
      </c>
      <c r="I50" s="410"/>
      <c r="J50" s="410"/>
      <c r="K50" s="411"/>
    </row>
    <row r="51" spans="2:11" ht="13.5">
      <c r="B51" s="412"/>
      <c r="C51" s="413"/>
      <c r="D51" s="413"/>
      <c r="E51" s="413"/>
      <c r="F51" s="413"/>
      <c r="G51" s="414"/>
      <c r="H51" s="412"/>
      <c r="I51" s="413"/>
      <c r="J51" s="413"/>
      <c r="K51" s="414"/>
    </row>
    <row r="52" spans="2:11" ht="13.5">
      <c r="B52" s="412"/>
      <c r="C52" s="413"/>
      <c r="D52" s="413"/>
      <c r="E52" s="413"/>
      <c r="F52" s="413"/>
      <c r="G52" s="414"/>
      <c r="H52" s="412"/>
      <c r="I52" s="413"/>
      <c r="J52" s="413"/>
      <c r="K52" s="414"/>
    </row>
    <row r="53" spans="2:11" ht="13.5">
      <c r="B53" s="412"/>
      <c r="C53" s="413"/>
      <c r="D53" s="413"/>
      <c r="E53" s="413"/>
      <c r="F53" s="413"/>
      <c r="G53" s="414"/>
      <c r="H53" s="412"/>
      <c r="I53" s="413"/>
      <c r="J53" s="413"/>
      <c r="K53" s="414"/>
    </row>
    <row r="54" spans="2:11" ht="13.5">
      <c r="B54" s="412"/>
      <c r="C54" s="413"/>
      <c r="D54" s="413"/>
      <c r="E54" s="413"/>
      <c r="F54" s="413"/>
      <c r="G54" s="414"/>
      <c r="H54" s="412"/>
      <c r="I54" s="413"/>
      <c r="J54" s="413"/>
      <c r="K54" s="414"/>
    </row>
    <row r="55" spans="2:11" ht="13.5">
      <c r="B55" s="412"/>
      <c r="C55" s="413"/>
      <c r="D55" s="413"/>
      <c r="E55" s="413"/>
      <c r="F55" s="413"/>
      <c r="G55" s="414"/>
      <c r="H55" s="412"/>
      <c r="I55" s="413"/>
      <c r="J55" s="413"/>
      <c r="K55" s="414"/>
    </row>
    <row r="56" spans="2:11" ht="13.5">
      <c r="B56" s="412"/>
      <c r="C56" s="413"/>
      <c r="D56" s="413"/>
      <c r="E56" s="413"/>
      <c r="F56" s="413"/>
      <c r="G56" s="414"/>
      <c r="H56" s="412"/>
      <c r="I56" s="413"/>
      <c r="J56" s="413"/>
      <c r="K56" s="414"/>
    </row>
    <row r="57" spans="2:11" ht="13.5">
      <c r="B57" s="412"/>
      <c r="C57" s="413"/>
      <c r="D57" s="413"/>
      <c r="E57" s="413"/>
      <c r="F57" s="413"/>
      <c r="G57" s="414"/>
      <c r="H57" s="412"/>
      <c r="I57" s="413"/>
      <c r="J57" s="413"/>
      <c r="K57" s="414"/>
    </row>
    <row r="58" spans="2:11" ht="13.5">
      <c r="B58" s="412"/>
      <c r="C58" s="413"/>
      <c r="D58" s="413"/>
      <c r="E58" s="413"/>
      <c r="F58" s="413"/>
      <c r="G58" s="414"/>
      <c r="H58" s="412"/>
      <c r="I58" s="413"/>
      <c r="J58" s="413"/>
      <c r="K58" s="414"/>
    </row>
    <row r="59" spans="2:11" ht="13.5">
      <c r="B59" s="412"/>
      <c r="C59" s="413"/>
      <c r="D59" s="413"/>
      <c r="E59" s="413"/>
      <c r="F59" s="413"/>
      <c r="G59" s="414"/>
      <c r="H59" s="412"/>
      <c r="I59" s="413"/>
      <c r="J59" s="413"/>
      <c r="K59" s="414"/>
    </row>
    <row r="60" spans="2:11" ht="13.5">
      <c r="B60" s="412"/>
      <c r="C60" s="413"/>
      <c r="D60" s="413"/>
      <c r="E60" s="413"/>
      <c r="F60" s="413"/>
      <c r="G60" s="414"/>
      <c r="H60" s="412"/>
      <c r="I60" s="413"/>
      <c r="J60" s="413"/>
      <c r="K60" s="414"/>
    </row>
    <row r="61" spans="2:11" ht="13.5">
      <c r="B61" s="412"/>
      <c r="C61" s="413"/>
      <c r="D61" s="413"/>
      <c r="E61" s="413"/>
      <c r="F61" s="413"/>
      <c r="G61" s="414"/>
      <c r="H61" s="412"/>
      <c r="I61" s="413"/>
      <c r="J61" s="413"/>
      <c r="K61" s="414"/>
    </row>
    <row r="62" spans="2:11" ht="13.5">
      <c r="B62" s="415"/>
      <c r="C62" s="416"/>
      <c r="D62" s="416"/>
      <c r="E62" s="416"/>
      <c r="F62" s="416"/>
      <c r="G62" s="417"/>
      <c r="H62" s="421"/>
      <c r="I62" s="422"/>
      <c r="J62" s="422"/>
      <c r="K62" s="423"/>
    </row>
    <row r="63" spans="2:11" ht="13.5">
      <c r="B63" s="415"/>
      <c r="C63" s="416"/>
      <c r="D63" s="416"/>
      <c r="E63" s="416"/>
      <c r="F63" s="416"/>
      <c r="G63" s="417"/>
      <c r="H63" s="421"/>
      <c r="I63" s="422"/>
      <c r="J63" s="422"/>
      <c r="K63" s="423"/>
    </row>
    <row r="64" spans="2:11" ht="13.5">
      <c r="B64" s="415"/>
      <c r="C64" s="416"/>
      <c r="D64" s="416"/>
      <c r="E64" s="416"/>
      <c r="F64" s="416"/>
      <c r="G64" s="417"/>
      <c r="H64" s="421"/>
      <c r="I64" s="422"/>
      <c r="J64" s="422"/>
      <c r="K64" s="423"/>
    </row>
    <row r="65" spans="2:11" ht="13.5">
      <c r="B65" s="415"/>
      <c r="C65" s="416"/>
      <c r="D65" s="416"/>
      <c r="E65" s="416"/>
      <c r="F65" s="416"/>
      <c r="G65" s="417"/>
      <c r="H65" s="421"/>
      <c r="I65" s="422"/>
      <c r="J65" s="422"/>
      <c r="K65" s="423"/>
    </row>
    <row r="66" spans="2:11" ht="13.5">
      <c r="B66" s="415"/>
      <c r="C66" s="416"/>
      <c r="D66" s="416"/>
      <c r="E66" s="416"/>
      <c r="F66" s="416"/>
      <c r="G66" s="417"/>
      <c r="H66" s="421"/>
      <c r="I66" s="422"/>
      <c r="J66" s="422"/>
      <c r="K66" s="423"/>
    </row>
    <row r="67" spans="2:11" ht="13.5">
      <c r="B67" s="415"/>
      <c r="C67" s="416"/>
      <c r="D67" s="416"/>
      <c r="E67" s="416"/>
      <c r="F67" s="416"/>
      <c r="G67" s="417"/>
      <c r="H67" s="421"/>
      <c r="I67" s="422"/>
      <c r="J67" s="422"/>
      <c r="K67" s="423"/>
    </row>
    <row r="68" spans="2:11" ht="13.5">
      <c r="B68" s="415"/>
      <c r="C68" s="416"/>
      <c r="D68" s="416"/>
      <c r="E68" s="416"/>
      <c r="F68" s="416"/>
      <c r="G68" s="417"/>
      <c r="H68" s="421"/>
      <c r="I68" s="422"/>
      <c r="J68" s="422"/>
      <c r="K68" s="423"/>
    </row>
    <row r="69" spans="2:11" ht="13.5">
      <c r="B69" s="415"/>
      <c r="C69" s="416"/>
      <c r="D69" s="416"/>
      <c r="E69" s="416"/>
      <c r="F69" s="416"/>
      <c r="G69" s="417"/>
      <c r="H69" s="421"/>
      <c r="I69" s="422"/>
      <c r="J69" s="422"/>
      <c r="K69" s="423"/>
    </row>
    <row r="70" spans="2:11" ht="20.100000000000001" customHeight="1">
      <c r="B70" s="418"/>
      <c r="C70" s="419"/>
      <c r="D70" s="419"/>
      <c r="E70" s="419"/>
      <c r="F70" s="419"/>
      <c r="G70" s="420"/>
      <c r="H70" s="424"/>
      <c r="I70" s="425"/>
      <c r="J70" s="425"/>
      <c r="K70" s="426"/>
    </row>
  </sheetData>
  <mergeCells count="54">
    <mergeCell ref="B5:B8"/>
    <mergeCell ref="E5:F5"/>
    <mergeCell ref="G5:K5"/>
    <mergeCell ref="E6:F9"/>
    <mergeCell ref="G6:K9"/>
    <mergeCell ref="B1:B2"/>
    <mergeCell ref="E1:E2"/>
    <mergeCell ref="G1:H1"/>
    <mergeCell ref="J1:K1"/>
    <mergeCell ref="I4:K4"/>
    <mergeCell ref="B50:G70"/>
    <mergeCell ref="H50:K70"/>
    <mergeCell ref="B11:C11"/>
    <mergeCell ref="E11:K11"/>
    <mergeCell ref="B12:C20"/>
    <mergeCell ref="B21:C29"/>
    <mergeCell ref="B30:C38"/>
    <mergeCell ref="B39:C47"/>
    <mergeCell ref="E12:K12"/>
    <mergeCell ref="E13:K13"/>
    <mergeCell ref="E14:K14"/>
    <mergeCell ref="E15:K15"/>
    <mergeCell ref="E16:K16"/>
    <mergeCell ref="E17:K17"/>
    <mergeCell ref="E18:K18"/>
    <mergeCell ref="E19:K19"/>
    <mergeCell ref="E20:K20"/>
    <mergeCell ref="E21:K21"/>
    <mergeCell ref="E22:K22"/>
    <mergeCell ref="E23:K23"/>
    <mergeCell ref="E24:K24"/>
    <mergeCell ref="E25:K25"/>
    <mergeCell ref="E26:K26"/>
    <mergeCell ref="E27:K27"/>
    <mergeCell ref="E28:K28"/>
    <mergeCell ref="E29:K29"/>
    <mergeCell ref="E30:K30"/>
    <mergeCell ref="E31:K31"/>
    <mergeCell ref="E32:K32"/>
    <mergeCell ref="E33:K33"/>
    <mergeCell ref="E34:K34"/>
    <mergeCell ref="E35:K35"/>
    <mergeCell ref="E36:K36"/>
    <mergeCell ref="E37:K37"/>
    <mergeCell ref="E38:K38"/>
    <mergeCell ref="E39:K39"/>
    <mergeCell ref="E45:K45"/>
    <mergeCell ref="E46:K46"/>
    <mergeCell ref="E47:K47"/>
    <mergeCell ref="E40:K40"/>
    <mergeCell ref="E41:K41"/>
    <mergeCell ref="E42:K42"/>
    <mergeCell ref="E43:K43"/>
    <mergeCell ref="E44:K44"/>
  </mergeCells>
  <phoneticPr fontId="1"/>
  <hyperlinks>
    <hyperlink ref="I4:K4" location="データ一覧表!A61" tooltip="ﾃﾞｰﾀ一覧表のシートへ戻る" display="ユニット番号　01S559L11"/>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rgb="FF0000CC"/>
  </sheetPr>
  <dimension ref="A1:L70"/>
  <sheetViews>
    <sheetView workbookViewId="0">
      <selection activeCell="I4" sqref="I4:K4"/>
    </sheetView>
  </sheetViews>
  <sheetFormatPr defaultRowHeight="20.100000000000001" customHeight="1"/>
  <cols>
    <col min="1" max="1" width="10.625" style="2" customWidth="1"/>
    <col min="2" max="2" width="17.25" style="2" customWidth="1"/>
    <col min="3" max="3" width="2.625" style="2" customWidth="1"/>
    <col min="4" max="4" width="3.625" style="2" customWidth="1"/>
    <col min="5" max="5" width="17.25" style="2" customWidth="1"/>
    <col min="6" max="6" width="2.625" style="2" customWidth="1"/>
    <col min="7" max="8" width="14.375" style="2" customWidth="1"/>
    <col min="9" max="9" width="3.625" style="2" customWidth="1"/>
    <col min="10" max="11" width="14.125" style="2" customWidth="1"/>
    <col min="12" max="12" width="3.25" style="2" customWidth="1"/>
    <col min="13" max="257" width="9" style="2"/>
    <col min="258" max="258" width="12.625" style="2" customWidth="1"/>
    <col min="259" max="259" width="2.625" style="2" customWidth="1"/>
    <col min="260" max="260" width="12.625" style="2" customWidth="1"/>
    <col min="261" max="261" width="2.625" style="2" customWidth="1"/>
    <col min="262" max="262" width="12.625" style="2" customWidth="1"/>
    <col min="263" max="263" width="2.625" style="2" customWidth="1"/>
    <col min="264" max="266" width="12.625" style="2" customWidth="1"/>
    <col min="267" max="513" width="9" style="2"/>
    <col min="514" max="514" width="12.625" style="2" customWidth="1"/>
    <col min="515" max="515" width="2.625" style="2" customWidth="1"/>
    <col min="516" max="516" width="12.625" style="2" customWidth="1"/>
    <col min="517" max="517" width="2.625" style="2" customWidth="1"/>
    <col min="518" max="518" width="12.625" style="2" customWidth="1"/>
    <col min="519" max="519" width="2.625" style="2" customWidth="1"/>
    <col min="520" max="522" width="12.625" style="2" customWidth="1"/>
    <col min="523" max="769" width="9" style="2"/>
    <col min="770" max="770" width="12.625" style="2" customWidth="1"/>
    <col min="771" max="771" width="2.625" style="2" customWidth="1"/>
    <col min="772" max="772" width="12.625" style="2" customWidth="1"/>
    <col min="773" max="773" width="2.625" style="2" customWidth="1"/>
    <col min="774" max="774" width="12.625" style="2" customWidth="1"/>
    <col min="775" max="775" width="2.625" style="2" customWidth="1"/>
    <col min="776" max="778" width="12.625" style="2" customWidth="1"/>
    <col min="779" max="1025" width="9" style="2"/>
    <col min="1026" max="1026" width="12.625" style="2" customWidth="1"/>
    <col min="1027" max="1027" width="2.625" style="2" customWidth="1"/>
    <col min="1028" max="1028" width="12.625" style="2" customWidth="1"/>
    <col min="1029" max="1029" width="2.625" style="2" customWidth="1"/>
    <col min="1030" max="1030" width="12.625" style="2" customWidth="1"/>
    <col min="1031" max="1031" width="2.625" style="2" customWidth="1"/>
    <col min="1032" max="1034" width="12.625" style="2" customWidth="1"/>
    <col min="1035" max="1281" width="9" style="2"/>
    <col min="1282" max="1282" width="12.625" style="2" customWidth="1"/>
    <col min="1283" max="1283" width="2.625" style="2" customWidth="1"/>
    <col min="1284" max="1284" width="12.625" style="2" customWidth="1"/>
    <col min="1285" max="1285" width="2.625" style="2" customWidth="1"/>
    <col min="1286" max="1286" width="12.625" style="2" customWidth="1"/>
    <col min="1287" max="1287" width="2.625" style="2" customWidth="1"/>
    <col min="1288" max="1290" width="12.625" style="2" customWidth="1"/>
    <col min="1291" max="1537" width="9" style="2"/>
    <col min="1538" max="1538" width="12.625" style="2" customWidth="1"/>
    <col min="1539" max="1539" width="2.625" style="2" customWidth="1"/>
    <col min="1540" max="1540" width="12.625" style="2" customWidth="1"/>
    <col min="1541" max="1541" width="2.625" style="2" customWidth="1"/>
    <col min="1542" max="1542" width="12.625" style="2" customWidth="1"/>
    <col min="1543" max="1543" width="2.625" style="2" customWidth="1"/>
    <col min="1544" max="1546" width="12.625" style="2" customWidth="1"/>
    <col min="1547" max="1793" width="9" style="2"/>
    <col min="1794" max="1794" width="12.625" style="2" customWidth="1"/>
    <col min="1795" max="1795" width="2.625" style="2" customWidth="1"/>
    <col min="1796" max="1796" width="12.625" style="2" customWidth="1"/>
    <col min="1797" max="1797" width="2.625" style="2" customWidth="1"/>
    <col min="1798" max="1798" width="12.625" style="2" customWidth="1"/>
    <col min="1799" max="1799" width="2.625" style="2" customWidth="1"/>
    <col min="1800" max="1802" width="12.625" style="2" customWidth="1"/>
    <col min="1803" max="2049" width="9" style="2"/>
    <col min="2050" max="2050" width="12.625" style="2" customWidth="1"/>
    <col min="2051" max="2051" width="2.625" style="2" customWidth="1"/>
    <col min="2052" max="2052" width="12.625" style="2" customWidth="1"/>
    <col min="2053" max="2053" width="2.625" style="2" customWidth="1"/>
    <col min="2054" max="2054" width="12.625" style="2" customWidth="1"/>
    <col min="2055" max="2055" width="2.625" style="2" customWidth="1"/>
    <col min="2056" max="2058" width="12.625" style="2" customWidth="1"/>
    <col min="2059" max="2305" width="9" style="2"/>
    <col min="2306" max="2306" width="12.625" style="2" customWidth="1"/>
    <col min="2307" max="2307" width="2.625" style="2" customWidth="1"/>
    <col min="2308" max="2308" width="12.625" style="2" customWidth="1"/>
    <col min="2309" max="2309" width="2.625" style="2" customWidth="1"/>
    <col min="2310" max="2310" width="12.625" style="2" customWidth="1"/>
    <col min="2311" max="2311" width="2.625" style="2" customWidth="1"/>
    <col min="2312" max="2314" width="12.625" style="2" customWidth="1"/>
    <col min="2315" max="2561" width="9" style="2"/>
    <col min="2562" max="2562" width="12.625" style="2" customWidth="1"/>
    <col min="2563" max="2563" width="2.625" style="2" customWidth="1"/>
    <col min="2564" max="2564" width="12.625" style="2" customWidth="1"/>
    <col min="2565" max="2565" width="2.625" style="2" customWidth="1"/>
    <col min="2566" max="2566" width="12.625" style="2" customWidth="1"/>
    <col min="2567" max="2567" width="2.625" style="2" customWidth="1"/>
    <col min="2568" max="2570" width="12.625" style="2" customWidth="1"/>
    <col min="2571" max="2817" width="9" style="2"/>
    <col min="2818" max="2818" width="12.625" style="2" customWidth="1"/>
    <col min="2819" max="2819" width="2.625" style="2" customWidth="1"/>
    <col min="2820" max="2820" width="12.625" style="2" customWidth="1"/>
    <col min="2821" max="2821" width="2.625" style="2" customWidth="1"/>
    <col min="2822" max="2822" width="12.625" style="2" customWidth="1"/>
    <col min="2823" max="2823" width="2.625" style="2" customWidth="1"/>
    <col min="2824" max="2826" width="12.625" style="2" customWidth="1"/>
    <col min="2827" max="3073" width="9" style="2"/>
    <col min="3074" max="3074" width="12.625" style="2" customWidth="1"/>
    <col min="3075" max="3075" width="2.625" style="2" customWidth="1"/>
    <col min="3076" max="3076" width="12.625" style="2" customWidth="1"/>
    <col min="3077" max="3077" width="2.625" style="2" customWidth="1"/>
    <col min="3078" max="3078" width="12.625" style="2" customWidth="1"/>
    <col min="3079" max="3079" width="2.625" style="2" customWidth="1"/>
    <col min="3080" max="3082" width="12.625" style="2" customWidth="1"/>
    <col min="3083" max="3329" width="9" style="2"/>
    <col min="3330" max="3330" width="12.625" style="2" customWidth="1"/>
    <col min="3331" max="3331" width="2.625" style="2" customWidth="1"/>
    <col min="3332" max="3332" width="12.625" style="2" customWidth="1"/>
    <col min="3333" max="3333" width="2.625" style="2" customWidth="1"/>
    <col min="3334" max="3334" width="12.625" style="2" customWidth="1"/>
    <col min="3335" max="3335" width="2.625" style="2" customWidth="1"/>
    <col min="3336" max="3338" width="12.625" style="2" customWidth="1"/>
    <col min="3339" max="3585" width="9" style="2"/>
    <col min="3586" max="3586" width="12.625" style="2" customWidth="1"/>
    <col min="3587" max="3587" width="2.625" style="2" customWidth="1"/>
    <col min="3588" max="3588" width="12.625" style="2" customWidth="1"/>
    <col min="3589" max="3589" width="2.625" style="2" customWidth="1"/>
    <col min="3590" max="3590" width="12.625" style="2" customWidth="1"/>
    <col min="3591" max="3591" width="2.625" style="2" customWidth="1"/>
    <col min="3592" max="3594" width="12.625" style="2" customWidth="1"/>
    <col min="3595" max="3841" width="9" style="2"/>
    <col min="3842" max="3842" width="12.625" style="2" customWidth="1"/>
    <col min="3843" max="3843" width="2.625" style="2" customWidth="1"/>
    <col min="3844" max="3844" width="12.625" style="2" customWidth="1"/>
    <col min="3845" max="3845" width="2.625" style="2" customWidth="1"/>
    <col min="3846" max="3846" width="12.625" style="2" customWidth="1"/>
    <col min="3847" max="3847" width="2.625" style="2" customWidth="1"/>
    <col min="3848" max="3850" width="12.625" style="2" customWidth="1"/>
    <col min="3851" max="4097" width="9" style="2"/>
    <col min="4098" max="4098" width="12.625" style="2" customWidth="1"/>
    <col min="4099" max="4099" width="2.625" style="2" customWidth="1"/>
    <col min="4100" max="4100" width="12.625" style="2" customWidth="1"/>
    <col min="4101" max="4101" width="2.625" style="2" customWidth="1"/>
    <col min="4102" max="4102" width="12.625" style="2" customWidth="1"/>
    <col min="4103" max="4103" width="2.625" style="2" customWidth="1"/>
    <col min="4104" max="4106" width="12.625" style="2" customWidth="1"/>
    <col min="4107" max="4353" width="9" style="2"/>
    <col min="4354" max="4354" width="12.625" style="2" customWidth="1"/>
    <col min="4355" max="4355" width="2.625" style="2" customWidth="1"/>
    <col min="4356" max="4356" width="12.625" style="2" customWidth="1"/>
    <col min="4357" max="4357" width="2.625" style="2" customWidth="1"/>
    <col min="4358" max="4358" width="12.625" style="2" customWidth="1"/>
    <col min="4359" max="4359" width="2.625" style="2" customWidth="1"/>
    <col min="4360" max="4362" width="12.625" style="2" customWidth="1"/>
    <col min="4363" max="4609" width="9" style="2"/>
    <col min="4610" max="4610" width="12.625" style="2" customWidth="1"/>
    <col min="4611" max="4611" width="2.625" style="2" customWidth="1"/>
    <col min="4612" max="4612" width="12.625" style="2" customWidth="1"/>
    <col min="4613" max="4613" width="2.625" style="2" customWidth="1"/>
    <col min="4614" max="4614" width="12.625" style="2" customWidth="1"/>
    <col min="4615" max="4615" width="2.625" style="2" customWidth="1"/>
    <col min="4616" max="4618" width="12.625" style="2" customWidth="1"/>
    <col min="4619" max="4865" width="9" style="2"/>
    <col min="4866" max="4866" width="12.625" style="2" customWidth="1"/>
    <col min="4867" max="4867" width="2.625" style="2" customWidth="1"/>
    <col min="4868" max="4868" width="12.625" style="2" customWidth="1"/>
    <col min="4869" max="4869" width="2.625" style="2" customWidth="1"/>
    <col min="4870" max="4870" width="12.625" style="2" customWidth="1"/>
    <col min="4871" max="4871" width="2.625" style="2" customWidth="1"/>
    <col min="4872" max="4874" width="12.625" style="2" customWidth="1"/>
    <col min="4875" max="5121" width="9" style="2"/>
    <col min="5122" max="5122" width="12.625" style="2" customWidth="1"/>
    <col min="5123" max="5123" width="2.625" style="2" customWidth="1"/>
    <col min="5124" max="5124" width="12.625" style="2" customWidth="1"/>
    <col min="5125" max="5125" width="2.625" style="2" customWidth="1"/>
    <col min="5126" max="5126" width="12.625" style="2" customWidth="1"/>
    <col min="5127" max="5127" width="2.625" style="2" customWidth="1"/>
    <col min="5128" max="5130" width="12.625" style="2" customWidth="1"/>
    <col min="5131" max="5377" width="9" style="2"/>
    <col min="5378" max="5378" width="12.625" style="2" customWidth="1"/>
    <col min="5379" max="5379" width="2.625" style="2" customWidth="1"/>
    <col min="5380" max="5380" width="12.625" style="2" customWidth="1"/>
    <col min="5381" max="5381" width="2.625" style="2" customWidth="1"/>
    <col min="5382" max="5382" width="12.625" style="2" customWidth="1"/>
    <col min="5383" max="5383" width="2.625" style="2" customWidth="1"/>
    <col min="5384" max="5386" width="12.625" style="2" customWidth="1"/>
    <col min="5387" max="5633" width="9" style="2"/>
    <col min="5634" max="5634" width="12.625" style="2" customWidth="1"/>
    <col min="5635" max="5635" width="2.625" style="2" customWidth="1"/>
    <col min="5636" max="5636" width="12.625" style="2" customWidth="1"/>
    <col min="5637" max="5637" width="2.625" style="2" customWidth="1"/>
    <col min="5638" max="5638" width="12.625" style="2" customWidth="1"/>
    <col min="5639" max="5639" width="2.625" style="2" customWidth="1"/>
    <col min="5640" max="5642" width="12.625" style="2" customWidth="1"/>
    <col min="5643" max="5889" width="9" style="2"/>
    <col min="5890" max="5890" width="12.625" style="2" customWidth="1"/>
    <col min="5891" max="5891" width="2.625" style="2" customWidth="1"/>
    <col min="5892" max="5892" width="12.625" style="2" customWidth="1"/>
    <col min="5893" max="5893" width="2.625" style="2" customWidth="1"/>
    <col min="5894" max="5894" width="12.625" style="2" customWidth="1"/>
    <col min="5895" max="5895" width="2.625" style="2" customWidth="1"/>
    <col min="5896" max="5898" width="12.625" style="2" customWidth="1"/>
    <col min="5899" max="6145" width="9" style="2"/>
    <col min="6146" max="6146" width="12.625" style="2" customWidth="1"/>
    <col min="6147" max="6147" width="2.625" style="2" customWidth="1"/>
    <col min="6148" max="6148" width="12.625" style="2" customWidth="1"/>
    <col min="6149" max="6149" width="2.625" style="2" customWidth="1"/>
    <col min="6150" max="6150" width="12.625" style="2" customWidth="1"/>
    <col min="6151" max="6151" width="2.625" style="2" customWidth="1"/>
    <col min="6152" max="6154" width="12.625" style="2" customWidth="1"/>
    <col min="6155" max="6401" width="9" style="2"/>
    <col min="6402" max="6402" width="12.625" style="2" customWidth="1"/>
    <col min="6403" max="6403" width="2.625" style="2" customWidth="1"/>
    <col min="6404" max="6404" width="12.625" style="2" customWidth="1"/>
    <col min="6405" max="6405" width="2.625" style="2" customWidth="1"/>
    <col min="6406" max="6406" width="12.625" style="2" customWidth="1"/>
    <col min="6407" max="6407" width="2.625" style="2" customWidth="1"/>
    <col min="6408" max="6410" width="12.625" style="2" customWidth="1"/>
    <col min="6411" max="6657" width="9" style="2"/>
    <col min="6658" max="6658" width="12.625" style="2" customWidth="1"/>
    <col min="6659" max="6659" width="2.625" style="2" customWidth="1"/>
    <col min="6660" max="6660" width="12.625" style="2" customWidth="1"/>
    <col min="6661" max="6661" width="2.625" style="2" customWidth="1"/>
    <col min="6662" max="6662" width="12.625" style="2" customWidth="1"/>
    <col min="6663" max="6663" width="2.625" style="2" customWidth="1"/>
    <col min="6664" max="6666" width="12.625" style="2" customWidth="1"/>
    <col min="6667" max="6913" width="9" style="2"/>
    <col min="6914" max="6914" width="12.625" style="2" customWidth="1"/>
    <col min="6915" max="6915" width="2.625" style="2" customWidth="1"/>
    <col min="6916" max="6916" width="12.625" style="2" customWidth="1"/>
    <col min="6917" max="6917" width="2.625" style="2" customWidth="1"/>
    <col min="6918" max="6918" width="12.625" style="2" customWidth="1"/>
    <col min="6919" max="6919" width="2.625" style="2" customWidth="1"/>
    <col min="6920" max="6922" width="12.625" style="2" customWidth="1"/>
    <col min="6923" max="7169" width="9" style="2"/>
    <col min="7170" max="7170" width="12.625" style="2" customWidth="1"/>
    <col min="7171" max="7171" width="2.625" style="2" customWidth="1"/>
    <col min="7172" max="7172" width="12.625" style="2" customWidth="1"/>
    <col min="7173" max="7173" width="2.625" style="2" customWidth="1"/>
    <col min="7174" max="7174" width="12.625" style="2" customWidth="1"/>
    <col min="7175" max="7175" width="2.625" style="2" customWidth="1"/>
    <col min="7176" max="7178" width="12.625" style="2" customWidth="1"/>
    <col min="7179" max="7425" width="9" style="2"/>
    <col min="7426" max="7426" width="12.625" style="2" customWidth="1"/>
    <col min="7427" max="7427" width="2.625" style="2" customWidth="1"/>
    <col min="7428" max="7428" width="12.625" style="2" customWidth="1"/>
    <col min="7429" max="7429" width="2.625" style="2" customWidth="1"/>
    <col min="7430" max="7430" width="12.625" style="2" customWidth="1"/>
    <col min="7431" max="7431" width="2.625" style="2" customWidth="1"/>
    <col min="7432" max="7434" width="12.625" style="2" customWidth="1"/>
    <col min="7435" max="7681" width="9" style="2"/>
    <col min="7682" max="7682" width="12.625" style="2" customWidth="1"/>
    <col min="7683" max="7683" width="2.625" style="2" customWidth="1"/>
    <col min="7684" max="7684" width="12.625" style="2" customWidth="1"/>
    <col min="7685" max="7685" width="2.625" style="2" customWidth="1"/>
    <col min="7686" max="7686" width="12.625" style="2" customWidth="1"/>
    <col min="7687" max="7687" width="2.625" style="2" customWidth="1"/>
    <col min="7688" max="7690" width="12.625" style="2" customWidth="1"/>
    <col min="7691" max="7937" width="9" style="2"/>
    <col min="7938" max="7938" width="12.625" style="2" customWidth="1"/>
    <col min="7939" max="7939" width="2.625" style="2" customWidth="1"/>
    <col min="7940" max="7940" width="12.625" style="2" customWidth="1"/>
    <col min="7941" max="7941" width="2.625" style="2" customWidth="1"/>
    <col min="7942" max="7942" width="12.625" style="2" customWidth="1"/>
    <col min="7943" max="7943" width="2.625" style="2" customWidth="1"/>
    <col min="7944" max="7946" width="12.625" style="2" customWidth="1"/>
    <col min="7947" max="8193" width="9" style="2"/>
    <col min="8194" max="8194" width="12.625" style="2" customWidth="1"/>
    <col min="8195" max="8195" width="2.625" style="2" customWidth="1"/>
    <col min="8196" max="8196" width="12.625" style="2" customWidth="1"/>
    <col min="8197" max="8197" width="2.625" style="2" customWidth="1"/>
    <col min="8198" max="8198" width="12.625" style="2" customWidth="1"/>
    <col min="8199" max="8199" width="2.625" style="2" customWidth="1"/>
    <col min="8200" max="8202" width="12.625" style="2" customWidth="1"/>
    <col min="8203" max="8449" width="9" style="2"/>
    <col min="8450" max="8450" width="12.625" style="2" customWidth="1"/>
    <col min="8451" max="8451" width="2.625" style="2" customWidth="1"/>
    <col min="8452" max="8452" width="12.625" style="2" customWidth="1"/>
    <col min="8453" max="8453" width="2.625" style="2" customWidth="1"/>
    <col min="8454" max="8454" width="12.625" style="2" customWidth="1"/>
    <col min="8455" max="8455" width="2.625" style="2" customWidth="1"/>
    <col min="8456" max="8458" width="12.625" style="2" customWidth="1"/>
    <col min="8459" max="8705" width="9" style="2"/>
    <col min="8706" max="8706" width="12.625" style="2" customWidth="1"/>
    <col min="8707" max="8707" width="2.625" style="2" customWidth="1"/>
    <col min="8708" max="8708" width="12.625" style="2" customWidth="1"/>
    <col min="8709" max="8709" width="2.625" style="2" customWidth="1"/>
    <col min="8710" max="8710" width="12.625" style="2" customWidth="1"/>
    <col min="8711" max="8711" width="2.625" style="2" customWidth="1"/>
    <col min="8712" max="8714" width="12.625" style="2" customWidth="1"/>
    <col min="8715" max="8961" width="9" style="2"/>
    <col min="8962" max="8962" width="12.625" style="2" customWidth="1"/>
    <col min="8963" max="8963" width="2.625" style="2" customWidth="1"/>
    <col min="8964" max="8964" width="12.625" style="2" customWidth="1"/>
    <col min="8965" max="8965" width="2.625" style="2" customWidth="1"/>
    <col min="8966" max="8966" width="12.625" style="2" customWidth="1"/>
    <col min="8967" max="8967" width="2.625" style="2" customWidth="1"/>
    <col min="8968" max="8970" width="12.625" style="2" customWidth="1"/>
    <col min="8971" max="9217" width="9" style="2"/>
    <col min="9218" max="9218" width="12.625" style="2" customWidth="1"/>
    <col min="9219" max="9219" width="2.625" style="2" customWidth="1"/>
    <col min="9220" max="9220" width="12.625" style="2" customWidth="1"/>
    <col min="9221" max="9221" width="2.625" style="2" customWidth="1"/>
    <col min="9222" max="9222" width="12.625" style="2" customWidth="1"/>
    <col min="9223" max="9223" width="2.625" style="2" customWidth="1"/>
    <col min="9224" max="9226" width="12.625" style="2" customWidth="1"/>
    <col min="9227" max="9473" width="9" style="2"/>
    <col min="9474" max="9474" width="12.625" style="2" customWidth="1"/>
    <col min="9475" max="9475" width="2.625" style="2" customWidth="1"/>
    <col min="9476" max="9476" width="12.625" style="2" customWidth="1"/>
    <col min="9477" max="9477" width="2.625" style="2" customWidth="1"/>
    <col min="9478" max="9478" width="12.625" style="2" customWidth="1"/>
    <col min="9479" max="9479" width="2.625" style="2" customWidth="1"/>
    <col min="9480" max="9482" width="12.625" style="2" customWidth="1"/>
    <col min="9483" max="9729" width="9" style="2"/>
    <col min="9730" max="9730" width="12.625" style="2" customWidth="1"/>
    <col min="9731" max="9731" width="2.625" style="2" customWidth="1"/>
    <col min="9732" max="9732" width="12.625" style="2" customWidth="1"/>
    <col min="9733" max="9733" width="2.625" style="2" customWidth="1"/>
    <col min="9734" max="9734" width="12.625" style="2" customWidth="1"/>
    <col min="9735" max="9735" width="2.625" style="2" customWidth="1"/>
    <col min="9736" max="9738" width="12.625" style="2" customWidth="1"/>
    <col min="9739" max="9985" width="9" style="2"/>
    <col min="9986" max="9986" width="12.625" style="2" customWidth="1"/>
    <col min="9987" max="9987" width="2.625" style="2" customWidth="1"/>
    <col min="9988" max="9988" width="12.625" style="2" customWidth="1"/>
    <col min="9989" max="9989" width="2.625" style="2" customWidth="1"/>
    <col min="9990" max="9990" width="12.625" style="2" customWidth="1"/>
    <col min="9991" max="9991" width="2.625" style="2" customWidth="1"/>
    <col min="9992" max="9994" width="12.625" style="2" customWidth="1"/>
    <col min="9995" max="10241" width="9" style="2"/>
    <col min="10242" max="10242" width="12.625" style="2" customWidth="1"/>
    <col min="10243" max="10243" width="2.625" style="2" customWidth="1"/>
    <col min="10244" max="10244" width="12.625" style="2" customWidth="1"/>
    <col min="10245" max="10245" width="2.625" style="2" customWidth="1"/>
    <col min="10246" max="10246" width="12.625" style="2" customWidth="1"/>
    <col min="10247" max="10247" width="2.625" style="2" customWidth="1"/>
    <col min="10248" max="10250" width="12.625" style="2" customWidth="1"/>
    <col min="10251" max="10497" width="9" style="2"/>
    <col min="10498" max="10498" width="12.625" style="2" customWidth="1"/>
    <col min="10499" max="10499" width="2.625" style="2" customWidth="1"/>
    <col min="10500" max="10500" width="12.625" style="2" customWidth="1"/>
    <col min="10501" max="10501" width="2.625" style="2" customWidth="1"/>
    <col min="10502" max="10502" width="12.625" style="2" customWidth="1"/>
    <col min="10503" max="10503" width="2.625" style="2" customWidth="1"/>
    <col min="10504" max="10506" width="12.625" style="2" customWidth="1"/>
    <col min="10507" max="10753" width="9" style="2"/>
    <col min="10754" max="10754" width="12.625" style="2" customWidth="1"/>
    <col min="10755" max="10755" width="2.625" style="2" customWidth="1"/>
    <col min="10756" max="10756" width="12.625" style="2" customWidth="1"/>
    <col min="10757" max="10757" width="2.625" style="2" customWidth="1"/>
    <col min="10758" max="10758" width="12.625" style="2" customWidth="1"/>
    <col min="10759" max="10759" width="2.625" style="2" customWidth="1"/>
    <col min="10760" max="10762" width="12.625" style="2" customWidth="1"/>
    <col min="10763" max="11009" width="9" style="2"/>
    <col min="11010" max="11010" width="12.625" style="2" customWidth="1"/>
    <col min="11011" max="11011" width="2.625" style="2" customWidth="1"/>
    <col min="11012" max="11012" width="12.625" style="2" customWidth="1"/>
    <col min="11013" max="11013" width="2.625" style="2" customWidth="1"/>
    <col min="11014" max="11014" width="12.625" style="2" customWidth="1"/>
    <col min="11015" max="11015" width="2.625" style="2" customWidth="1"/>
    <col min="11016" max="11018" width="12.625" style="2" customWidth="1"/>
    <col min="11019" max="11265" width="9" style="2"/>
    <col min="11266" max="11266" width="12.625" style="2" customWidth="1"/>
    <col min="11267" max="11267" width="2.625" style="2" customWidth="1"/>
    <col min="11268" max="11268" width="12.625" style="2" customWidth="1"/>
    <col min="11269" max="11269" width="2.625" style="2" customWidth="1"/>
    <col min="11270" max="11270" width="12.625" style="2" customWidth="1"/>
    <col min="11271" max="11271" width="2.625" style="2" customWidth="1"/>
    <col min="11272" max="11274" width="12.625" style="2" customWidth="1"/>
    <col min="11275" max="11521" width="9" style="2"/>
    <col min="11522" max="11522" width="12.625" style="2" customWidth="1"/>
    <col min="11523" max="11523" width="2.625" style="2" customWidth="1"/>
    <col min="11524" max="11524" width="12.625" style="2" customWidth="1"/>
    <col min="11525" max="11525" width="2.625" style="2" customWidth="1"/>
    <col min="11526" max="11526" width="12.625" style="2" customWidth="1"/>
    <col min="11527" max="11527" width="2.625" style="2" customWidth="1"/>
    <col min="11528" max="11530" width="12.625" style="2" customWidth="1"/>
    <col min="11531" max="11777" width="9" style="2"/>
    <col min="11778" max="11778" width="12.625" style="2" customWidth="1"/>
    <col min="11779" max="11779" width="2.625" style="2" customWidth="1"/>
    <col min="11780" max="11780" width="12.625" style="2" customWidth="1"/>
    <col min="11781" max="11781" width="2.625" style="2" customWidth="1"/>
    <col min="11782" max="11782" width="12.625" style="2" customWidth="1"/>
    <col min="11783" max="11783" width="2.625" style="2" customWidth="1"/>
    <col min="11784" max="11786" width="12.625" style="2" customWidth="1"/>
    <col min="11787" max="12033" width="9" style="2"/>
    <col min="12034" max="12034" width="12.625" style="2" customWidth="1"/>
    <col min="12035" max="12035" width="2.625" style="2" customWidth="1"/>
    <col min="12036" max="12036" width="12.625" style="2" customWidth="1"/>
    <col min="12037" max="12037" width="2.625" style="2" customWidth="1"/>
    <col min="12038" max="12038" width="12.625" style="2" customWidth="1"/>
    <col min="12039" max="12039" width="2.625" style="2" customWidth="1"/>
    <col min="12040" max="12042" width="12.625" style="2" customWidth="1"/>
    <col min="12043" max="12289" width="9" style="2"/>
    <col min="12290" max="12290" width="12.625" style="2" customWidth="1"/>
    <col min="12291" max="12291" width="2.625" style="2" customWidth="1"/>
    <col min="12292" max="12292" width="12.625" style="2" customWidth="1"/>
    <col min="12293" max="12293" width="2.625" style="2" customWidth="1"/>
    <col min="12294" max="12294" width="12.625" style="2" customWidth="1"/>
    <col min="12295" max="12295" width="2.625" style="2" customWidth="1"/>
    <col min="12296" max="12298" width="12.625" style="2" customWidth="1"/>
    <col min="12299" max="12545" width="9" style="2"/>
    <col min="12546" max="12546" width="12.625" style="2" customWidth="1"/>
    <col min="12547" max="12547" width="2.625" style="2" customWidth="1"/>
    <col min="12548" max="12548" width="12.625" style="2" customWidth="1"/>
    <col min="12549" max="12549" width="2.625" style="2" customWidth="1"/>
    <col min="12550" max="12550" width="12.625" style="2" customWidth="1"/>
    <col min="12551" max="12551" width="2.625" style="2" customWidth="1"/>
    <col min="12552" max="12554" width="12.625" style="2" customWidth="1"/>
    <col min="12555" max="12801" width="9" style="2"/>
    <col min="12802" max="12802" width="12.625" style="2" customWidth="1"/>
    <col min="12803" max="12803" width="2.625" style="2" customWidth="1"/>
    <col min="12804" max="12804" width="12.625" style="2" customWidth="1"/>
    <col min="12805" max="12805" width="2.625" style="2" customWidth="1"/>
    <col min="12806" max="12806" width="12.625" style="2" customWidth="1"/>
    <col min="12807" max="12807" width="2.625" style="2" customWidth="1"/>
    <col min="12808" max="12810" width="12.625" style="2" customWidth="1"/>
    <col min="12811" max="13057" width="9" style="2"/>
    <col min="13058" max="13058" width="12.625" style="2" customWidth="1"/>
    <col min="13059" max="13059" width="2.625" style="2" customWidth="1"/>
    <col min="13060" max="13060" width="12.625" style="2" customWidth="1"/>
    <col min="13061" max="13061" width="2.625" style="2" customWidth="1"/>
    <col min="13062" max="13062" width="12.625" style="2" customWidth="1"/>
    <col min="13063" max="13063" width="2.625" style="2" customWidth="1"/>
    <col min="13064" max="13066" width="12.625" style="2" customWidth="1"/>
    <col min="13067" max="13313" width="9" style="2"/>
    <col min="13314" max="13314" width="12.625" style="2" customWidth="1"/>
    <col min="13315" max="13315" width="2.625" style="2" customWidth="1"/>
    <col min="13316" max="13316" width="12.625" style="2" customWidth="1"/>
    <col min="13317" max="13317" width="2.625" style="2" customWidth="1"/>
    <col min="13318" max="13318" width="12.625" style="2" customWidth="1"/>
    <col min="13319" max="13319" width="2.625" style="2" customWidth="1"/>
    <col min="13320" max="13322" width="12.625" style="2" customWidth="1"/>
    <col min="13323" max="13569" width="9" style="2"/>
    <col min="13570" max="13570" width="12.625" style="2" customWidth="1"/>
    <col min="13571" max="13571" width="2.625" style="2" customWidth="1"/>
    <col min="13572" max="13572" width="12.625" style="2" customWidth="1"/>
    <col min="13573" max="13573" width="2.625" style="2" customWidth="1"/>
    <col min="13574" max="13574" width="12.625" style="2" customWidth="1"/>
    <col min="13575" max="13575" width="2.625" style="2" customWidth="1"/>
    <col min="13576" max="13578" width="12.625" style="2" customWidth="1"/>
    <col min="13579" max="13825" width="9" style="2"/>
    <col min="13826" max="13826" width="12.625" style="2" customWidth="1"/>
    <col min="13827" max="13827" width="2.625" style="2" customWidth="1"/>
    <col min="13828" max="13828" width="12.625" style="2" customWidth="1"/>
    <col min="13829" max="13829" width="2.625" style="2" customWidth="1"/>
    <col min="13830" max="13830" width="12.625" style="2" customWidth="1"/>
    <col min="13831" max="13831" width="2.625" style="2" customWidth="1"/>
    <col min="13832" max="13834" width="12.625" style="2" customWidth="1"/>
    <col min="13835" max="14081" width="9" style="2"/>
    <col min="14082" max="14082" width="12.625" style="2" customWidth="1"/>
    <col min="14083" max="14083" width="2.625" style="2" customWidth="1"/>
    <col min="14084" max="14084" width="12.625" style="2" customWidth="1"/>
    <col min="14085" max="14085" width="2.625" style="2" customWidth="1"/>
    <col min="14086" max="14086" width="12.625" style="2" customWidth="1"/>
    <col min="14087" max="14087" width="2.625" style="2" customWidth="1"/>
    <col min="14088" max="14090" width="12.625" style="2" customWidth="1"/>
    <col min="14091" max="14337" width="9" style="2"/>
    <col min="14338" max="14338" width="12.625" style="2" customWidth="1"/>
    <col min="14339" max="14339" width="2.625" style="2" customWidth="1"/>
    <col min="14340" max="14340" width="12.625" style="2" customWidth="1"/>
    <col min="14341" max="14341" width="2.625" style="2" customWidth="1"/>
    <col min="14342" max="14342" width="12.625" style="2" customWidth="1"/>
    <col min="14343" max="14343" width="2.625" style="2" customWidth="1"/>
    <col min="14344" max="14346" width="12.625" style="2" customWidth="1"/>
    <col min="14347" max="14593" width="9" style="2"/>
    <col min="14594" max="14594" width="12.625" style="2" customWidth="1"/>
    <col min="14595" max="14595" width="2.625" style="2" customWidth="1"/>
    <col min="14596" max="14596" width="12.625" style="2" customWidth="1"/>
    <col min="14597" max="14597" width="2.625" style="2" customWidth="1"/>
    <col min="14598" max="14598" width="12.625" style="2" customWidth="1"/>
    <col min="14599" max="14599" width="2.625" style="2" customWidth="1"/>
    <col min="14600" max="14602" width="12.625" style="2" customWidth="1"/>
    <col min="14603" max="14849" width="9" style="2"/>
    <col min="14850" max="14850" width="12.625" style="2" customWidth="1"/>
    <col min="14851" max="14851" width="2.625" style="2" customWidth="1"/>
    <col min="14852" max="14852" width="12.625" style="2" customWidth="1"/>
    <col min="14853" max="14853" width="2.625" style="2" customWidth="1"/>
    <col min="14854" max="14854" width="12.625" style="2" customWidth="1"/>
    <col min="14855" max="14855" width="2.625" style="2" customWidth="1"/>
    <col min="14856" max="14858" width="12.625" style="2" customWidth="1"/>
    <col min="14859" max="15105" width="9" style="2"/>
    <col min="15106" max="15106" width="12.625" style="2" customWidth="1"/>
    <col min="15107" max="15107" width="2.625" style="2" customWidth="1"/>
    <col min="15108" max="15108" width="12.625" style="2" customWidth="1"/>
    <col min="15109" max="15109" width="2.625" style="2" customWidth="1"/>
    <col min="15110" max="15110" width="12.625" style="2" customWidth="1"/>
    <col min="15111" max="15111" width="2.625" style="2" customWidth="1"/>
    <col min="15112" max="15114" width="12.625" style="2" customWidth="1"/>
    <col min="15115" max="15361" width="9" style="2"/>
    <col min="15362" max="15362" width="12.625" style="2" customWidth="1"/>
    <col min="15363" max="15363" width="2.625" style="2" customWidth="1"/>
    <col min="15364" max="15364" width="12.625" style="2" customWidth="1"/>
    <col min="15365" max="15365" width="2.625" style="2" customWidth="1"/>
    <col min="15366" max="15366" width="12.625" style="2" customWidth="1"/>
    <col min="15367" max="15367" width="2.625" style="2" customWidth="1"/>
    <col min="15368" max="15370" width="12.625" style="2" customWidth="1"/>
    <col min="15371" max="15617" width="9" style="2"/>
    <col min="15618" max="15618" width="12.625" style="2" customWidth="1"/>
    <col min="15619" max="15619" width="2.625" style="2" customWidth="1"/>
    <col min="15620" max="15620" width="12.625" style="2" customWidth="1"/>
    <col min="15621" max="15621" width="2.625" style="2" customWidth="1"/>
    <col min="15622" max="15622" width="12.625" style="2" customWidth="1"/>
    <col min="15623" max="15623" width="2.625" style="2" customWidth="1"/>
    <col min="15624" max="15626" width="12.625" style="2" customWidth="1"/>
    <col min="15627" max="15873" width="9" style="2"/>
    <col min="15874" max="15874" width="12.625" style="2" customWidth="1"/>
    <col min="15875" max="15875" width="2.625" style="2" customWidth="1"/>
    <col min="15876" max="15876" width="12.625" style="2" customWidth="1"/>
    <col min="15877" max="15877" width="2.625" style="2" customWidth="1"/>
    <col min="15878" max="15878" width="12.625" style="2" customWidth="1"/>
    <col min="15879" max="15879" width="2.625" style="2" customWidth="1"/>
    <col min="15880" max="15882" width="12.625" style="2" customWidth="1"/>
    <col min="15883" max="16129" width="9" style="2"/>
    <col min="16130" max="16130" width="12.625" style="2" customWidth="1"/>
    <col min="16131" max="16131" width="2.625" style="2" customWidth="1"/>
    <col min="16132" max="16132" width="12.625" style="2" customWidth="1"/>
    <col min="16133" max="16133" width="2.625" style="2" customWidth="1"/>
    <col min="16134" max="16134" width="12.625" style="2" customWidth="1"/>
    <col min="16135" max="16135" width="2.625" style="2" customWidth="1"/>
    <col min="16136" max="16138" width="12.625" style="2" customWidth="1"/>
    <col min="16139" max="16384" width="9" style="2"/>
  </cols>
  <sheetData>
    <row r="1" spans="1:12" s="1" customFormat="1" ht="13.5">
      <c r="B1" s="440" t="s">
        <v>11</v>
      </c>
      <c r="C1" s="5"/>
      <c r="D1" s="5"/>
      <c r="E1" s="404" t="s">
        <v>12</v>
      </c>
      <c r="G1" s="406" t="s">
        <v>13</v>
      </c>
      <c r="H1" s="407"/>
      <c r="I1" s="7"/>
      <c r="J1" s="406" t="s">
        <v>14</v>
      </c>
      <c r="K1" s="407"/>
    </row>
    <row r="2" spans="1:12" s="1" customFormat="1" ht="13.5">
      <c r="B2" s="403"/>
      <c r="C2" s="5"/>
      <c r="D2" s="5"/>
      <c r="E2" s="405"/>
      <c r="G2" s="10" t="s">
        <v>15</v>
      </c>
      <c r="H2" s="11" t="s">
        <v>16</v>
      </c>
      <c r="I2" s="7"/>
      <c r="J2" s="10" t="s">
        <v>17</v>
      </c>
      <c r="K2" s="11" t="s">
        <v>18</v>
      </c>
    </row>
    <row r="3" spans="1:12" s="1" customFormat="1" ht="13.5">
      <c r="B3" s="4"/>
      <c r="C3" s="6"/>
      <c r="D3" s="6"/>
      <c r="E3" s="4"/>
      <c r="F3" s="7"/>
      <c r="G3" s="8"/>
      <c r="H3" s="9"/>
      <c r="I3" s="7"/>
      <c r="J3" s="8"/>
      <c r="K3" s="9"/>
      <c r="L3" s="7"/>
    </row>
    <row r="4" spans="1:12" ht="13.5">
      <c r="E4" s="3" t="s">
        <v>578</v>
      </c>
      <c r="G4" s="3" t="s">
        <v>577</v>
      </c>
      <c r="I4" s="408" t="s">
        <v>696</v>
      </c>
      <c r="J4" s="408"/>
      <c r="K4" s="408"/>
    </row>
    <row r="5" spans="1:12" ht="13.5">
      <c r="B5" s="387" t="s">
        <v>10</v>
      </c>
      <c r="E5" s="390" t="s">
        <v>5</v>
      </c>
      <c r="F5" s="391"/>
      <c r="G5" s="392" t="s">
        <v>697</v>
      </c>
      <c r="H5" s="391"/>
      <c r="I5" s="391"/>
      <c r="J5" s="391"/>
      <c r="K5" s="391"/>
    </row>
    <row r="6" spans="1:12" ht="13.5">
      <c r="B6" s="388"/>
      <c r="E6" s="390" t="s">
        <v>6</v>
      </c>
      <c r="F6" s="391"/>
      <c r="G6" s="393" t="s">
        <v>698</v>
      </c>
      <c r="H6" s="394"/>
      <c r="I6" s="394"/>
      <c r="J6" s="394"/>
      <c r="K6" s="395"/>
    </row>
    <row r="7" spans="1:12" ht="13.5">
      <c r="B7" s="388"/>
      <c r="E7" s="391"/>
      <c r="F7" s="391"/>
      <c r="G7" s="396"/>
      <c r="H7" s="397"/>
      <c r="I7" s="397"/>
      <c r="J7" s="397"/>
      <c r="K7" s="398"/>
    </row>
    <row r="8" spans="1:12" ht="13.5">
      <c r="B8" s="389"/>
      <c r="E8" s="391"/>
      <c r="F8" s="391"/>
      <c r="G8" s="396"/>
      <c r="H8" s="397"/>
      <c r="I8" s="397"/>
      <c r="J8" s="397"/>
      <c r="K8" s="398"/>
    </row>
    <row r="9" spans="1:12" ht="13.5">
      <c r="E9" s="391"/>
      <c r="F9" s="391"/>
      <c r="G9" s="399"/>
      <c r="H9" s="400"/>
      <c r="I9" s="400"/>
      <c r="J9" s="400"/>
      <c r="K9" s="401"/>
    </row>
    <row r="10" spans="1:12" ht="13.5">
      <c r="A10" s="139" t="s">
        <v>1033</v>
      </c>
    </row>
    <row r="11" spans="1:12" ht="13.5">
      <c r="A11" s="65" t="s">
        <v>833</v>
      </c>
      <c r="B11" s="427" t="s">
        <v>7</v>
      </c>
      <c r="C11" s="427"/>
      <c r="D11" s="67" t="s">
        <v>834</v>
      </c>
      <c r="E11" s="427" t="s">
        <v>8</v>
      </c>
      <c r="F11" s="427"/>
      <c r="G11" s="427"/>
      <c r="H11" s="427"/>
      <c r="I11" s="427"/>
      <c r="J11" s="427"/>
      <c r="K11" s="427"/>
    </row>
    <row r="12" spans="1:12" ht="24.95" customHeight="1">
      <c r="A12" s="66"/>
      <c r="B12" s="393" t="s">
        <v>699</v>
      </c>
      <c r="C12" s="428"/>
      <c r="D12" s="133"/>
      <c r="E12" s="381" t="s">
        <v>700</v>
      </c>
      <c r="F12" s="382"/>
      <c r="G12" s="382"/>
      <c r="H12" s="382"/>
      <c r="I12" s="382"/>
      <c r="J12" s="382"/>
      <c r="K12" s="383"/>
    </row>
    <row r="13" spans="1:12" ht="24.95" customHeight="1">
      <c r="A13" s="66"/>
      <c r="B13" s="429"/>
      <c r="C13" s="430"/>
      <c r="D13" s="134"/>
      <c r="E13" s="384" t="s">
        <v>665</v>
      </c>
      <c r="F13" s="385"/>
      <c r="G13" s="385"/>
      <c r="H13" s="385"/>
      <c r="I13" s="385"/>
      <c r="J13" s="385"/>
      <c r="K13" s="386"/>
    </row>
    <row r="14" spans="1:12" ht="24.95" customHeight="1">
      <c r="A14" s="66"/>
      <c r="B14" s="429"/>
      <c r="C14" s="430"/>
      <c r="D14" s="134"/>
      <c r="E14" s="434"/>
      <c r="F14" s="435"/>
      <c r="G14" s="435"/>
      <c r="H14" s="435"/>
      <c r="I14" s="435"/>
      <c r="J14" s="435"/>
      <c r="K14" s="436"/>
    </row>
    <row r="15" spans="1:12" ht="24.95" customHeight="1">
      <c r="A15" s="66"/>
      <c r="B15" s="429"/>
      <c r="C15" s="430"/>
      <c r="D15" s="134"/>
      <c r="E15" s="365"/>
      <c r="F15" s="366"/>
      <c r="G15" s="366"/>
      <c r="H15" s="366"/>
      <c r="I15" s="366"/>
      <c r="J15" s="366"/>
      <c r="K15" s="367"/>
    </row>
    <row r="16" spans="1:12" ht="24.95" customHeight="1">
      <c r="A16" s="66"/>
      <c r="B16" s="429"/>
      <c r="C16" s="430"/>
      <c r="D16" s="134"/>
      <c r="E16" s="365"/>
      <c r="F16" s="366"/>
      <c r="G16" s="366"/>
      <c r="H16" s="366"/>
      <c r="I16" s="366"/>
      <c r="J16" s="366"/>
      <c r="K16" s="367"/>
    </row>
    <row r="17" spans="1:11" ht="24.95" customHeight="1">
      <c r="A17" s="66"/>
      <c r="B17" s="431"/>
      <c r="C17" s="430"/>
      <c r="D17" s="134"/>
      <c r="E17" s="365"/>
      <c r="F17" s="366"/>
      <c r="G17" s="366"/>
      <c r="H17" s="366"/>
      <c r="I17" s="366"/>
      <c r="J17" s="366"/>
      <c r="K17" s="367"/>
    </row>
    <row r="18" spans="1:11" ht="24.95" customHeight="1">
      <c r="A18" s="66"/>
      <c r="B18" s="431"/>
      <c r="C18" s="430"/>
      <c r="D18" s="134"/>
      <c r="E18" s="362"/>
      <c r="F18" s="363"/>
      <c r="G18" s="363"/>
      <c r="H18" s="363"/>
      <c r="I18" s="363"/>
      <c r="J18" s="363"/>
      <c r="K18" s="364"/>
    </row>
    <row r="19" spans="1:11" ht="24.95" customHeight="1">
      <c r="A19" s="66"/>
      <c r="B19" s="431"/>
      <c r="C19" s="430"/>
      <c r="D19" s="134"/>
      <c r="E19" s="365"/>
      <c r="F19" s="366"/>
      <c r="G19" s="366"/>
      <c r="H19" s="366"/>
      <c r="I19" s="366"/>
      <c r="J19" s="366"/>
      <c r="K19" s="367"/>
    </row>
    <row r="20" spans="1:11" ht="24.95" customHeight="1">
      <c r="A20" s="66"/>
      <c r="B20" s="431"/>
      <c r="C20" s="430"/>
      <c r="D20" s="134"/>
      <c r="E20" s="368"/>
      <c r="F20" s="369"/>
      <c r="G20" s="369"/>
      <c r="H20" s="369"/>
      <c r="I20" s="369"/>
      <c r="J20" s="369"/>
      <c r="K20" s="370"/>
    </row>
    <row r="21" spans="1:11" ht="24.95" customHeight="1">
      <c r="A21" s="66"/>
      <c r="B21" s="393" t="s">
        <v>701</v>
      </c>
      <c r="C21" s="428"/>
      <c r="D21" s="133"/>
      <c r="E21" s="381" t="s">
        <v>702</v>
      </c>
      <c r="F21" s="382"/>
      <c r="G21" s="382"/>
      <c r="H21" s="382"/>
      <c r="I21" s="382"/>
      <c r="J21" s="382"/>
      <c r="K21" s="383"/>
    </row>
    <row r="22" spans="1:11" ht="24.95" customHeight="1">
      <c r="A22" s="66"/>
      <c r="B22" s="429"/>
      <c r="C22" s="430"/>
      <c r="D22" s="134"/>
      <c r="E22" s="384" t="s">
        <v>703</v>
      </c>
      <c r="F22" s="385"/>
      <c r="G22" s="385"/>
      <c r="H22" s="385"/>
      <c r="I22" s="385"/>
      <c r="J22" s="385"/>
      <c r="K22" s="386"/>
    </row>
    <row r="23" spans="1:11" ht="24.95" customHeight="1">
      <c r="A23" s="66"/>
      <c r="B23" s="429"/>
      <c r="C23" s="430"/>
      <c r="D23" s="134"/>
      <c r="E23" s="384" t="s">
        <v>704</v>
      </c>
      <c r="F23" s="385"/>
      <c r="G23" s="385"/>
      <c r="H23" s="385"/>
      <c r="I23" s="385"/>
      <c r="J23" s="385"/>
      <c r="K23" s="386"/>
    </row>
    <row r="24" spans="1:11" ht="24.95" customHeight="1">
      <c r="A24" s="66"/>
      <c r="B24" s="429"/>
      <c r="C24" s="430"/>
      <c r="D24" s="134"/>
      <c r="E24" s="384" t="s">
        <v>705</v>
      </c>
      <c r="F24" s="385"/>
      <c r="G24" s="385"/>
      <c r="H24" s="385"/>
      <c r="I24" s="385"/>
      <c r="J24" s="385"/>
      <c r="K24" s="386"/>
    </row>
    <row r="25" spans="1:11" ht="24.95" customHeight="1">
      <c r="A25" s="66"/>
      <c r="B25" s="429"/>
      <c r="C25" s="430"/>
      <c r="D25" s="134"/>
      <c r="E25" s="384" t="s">
        <v>706</v>
      </c>
      <c r="F25" s="385"/>
      <c r="G25" s="385"/>
      <c r="H25" s="385"/>
      <c r="I25" s="385"/>
      <c r="J25" s="385"/>
      <c r="K25" s="386"/>
    </row>
    <row r="26" spans="1:11" ht="24.95" customHeight="1">
      <c r="A26" s="66"/>
      <c r="B26" s="431"/>
      <c r="C26" s="430"/>
      <c r="D26" s="134"/>
      <c r="E26" s="434"/>
      <c r="F26" s="435"/>
      <c r="G26" s="435"/>
      <c r="H26" s="435"/>
      <c r="I26" s="435"/>
      <c r="J26" s="435"/>
      <c r="K26" s="436"/>
    </row>
    <row r="27" spans="1:11" ht="24.95" customHeight="1">
      <c r="A27" s="66"/>
      <c r="B27" s="431"/>
      <c r="C27" s="430"/>
      <c r="D27" s="134"/>
      <c r="E27" s="362"/>
      <c r="F27" s="363"/>
      <c r="G27" s="363"/>
      <c r="H27" s="363"/>
      <c r="I27" s="363"/>
      <c r="J27" s="363"/>
      <c r="K27" s="364"/>
    </row>
    <row r="28" spans="1:11" ht="24.95" customHeight="1">
      <c r="A28" s="66"/>
      <c r="B28" s="431"/>
      <c r="C28" s="430"/>
      <c r="D28" s="134"/>
      <c r="E28" s="365"/>
      <c r="F28" s="366"/>
      <c r="G28" s="366"/>
      <c r="H28" s="366"/>
      <c r="I28" s="366"/>
      <c r="J28" s="366"/>
      <c r="K28" s="367"/>
    </row>
    <row r="29" spans="1:11" ht="24.95" customHeight="1">
      <c r="A29" s="66"/>
      <c r="B29" s="432"/>
      <c r="C29" s="433"/>
      <c r="D29" s="135"/>
      <c r="E29" s="368"/>
      <c r="F29" s="369"/>
      <c r="G29" s="369"/>
      <c r="H29" s="369"/>
      <c r="I29" s="369"/>
      <c r="J29" s="369"/>
      <c r="K29" s="370"/>
    </row>
    <row r="30" spans="1:11" ht="24.95" customHeight="1">
      <c r="A30" s="66"/>
      <c r="B30" s="429"/>
      <c r="C30" s="430"/>
      <c r="D30" s="134"/>
      <c r="E30" s="372"/>
      <c r="F30" s="373"/>
      <c r="G30" s="373"/>
      <c r="H30" s="373"/>
      <c r="I30" s="373"/>
      <c r="J30" s="373"/>
      <c r="K30" s="374"/>
    </row>
    <row r="31" spans="1:11" ht="24.95" customHeight="1">
      <c r="A31" s="66"/>
      <c r="B31" s="429"/>
      <c r="C31" s="430"/>
      <c r="D31" s="134"/>
      <c r="E31" s="365"/>
      <c r="F31" s="366"/>
      <c r="G31" s="366"/>
      <c r="H31" s="366"/>
      <c r="I31" s="366"/>
      <c r="J31" s="366"/>
      <c r="K31" s="367"/>
    </row>
    <row r="32" spans="1:11" ht="24.95" customHeight="1">
      <c r="A32" s="66"/>
      <c r="B32" s="429"/>
      <c r="C32" s="430"/>
      <c r="D32" s="134"/>
      <c r="E32" s="365"/>
      <c r="F32" s="366"/>
      <c r="G32" s="366"/>
      <c r="H32" s="366"/>
      <c r="I32" s="366"/>
      <c r="J32" s="366"/>
      <c r="K32" s="367"/>
    </row>
    <row r="33" spans="1:11" ht="24.95" customHeight="1">
      <c r="A33" s="66"/>
      <c r="B33" s="429"/>
      <c r="C33" s="430"/>
      <c r="D33" s="134"/>
      <c r="E33" s="365"/>
      <c r="F33" s="366"/>
      <c r="G33" s="366"/>
      <c r="H33" s="366"/>
      <c r="I33" s="366"/>
      <c r="J33" s="366"/>
      <c r="K33" s="367"/>
    </row>
    <row r="34" spans="1:11" ht="24.95" customHeight="1">
      <c r="A34" s="66"/>
      <c r="B34" s="429"/>
      <c r="C34" s="430"/>
      <c r="D34" s="134"/>
      <c r="E34" s="365"/>
      <c r="F34" s="366"/>
      <c r="G34" s="366"/>
      <c r="H34" s="366"/>
      <c r="I34" s="366"/>
      <c r="J34" s="366"/>
      <c r="K34" s="367"/>
    </row>
    <row r="35" spans="1:11" ht="24.95" customHeight="1">
      <c r="A35" s="66"/>
      <c r="B35" s="431"/>
      <c r="C35" s="430"/>
      <c r="D35" s="134"/>
      <c r="E35" s="365"/>
      <c r="F35" s="366"/>
      <c r="G35" s="366"/>
      <c r="H35" s="366"/>
      <c r="I35" s="366"/>
      <c r="J35" s="366"/>
      <c r="K35" s="367"/>
    </row>
    <row r="36" spans="1:11" ht="24.95" customHeight="1">
      <c r="A36" s="66"/>
      <c r="B36" s="431"/>
      <c r="C36" s="430"/>
      <c r="D36" s="134"/>
      <c r="E36" s="362"/>
      <c r="F36" s="363"/>
      <c r="G36" s="363"/>
      <c r="H36" s="363"/>
      <c r="I36" s="363"/>
      <c r="J36" s="363"/>
      <c r="K36" s="364"/>
    </row>
    <row r="37" spans="1:11" ht="24.95" customHeight="1">
      <c r="A37" s="66"/>
      <c r="B37" s="431"/>
      <c r="C37" s="430"/>
      <c r="D37" s="134"/>
      <c r="E37" s="365"/>
      <c r="F37" s="366"/>
      <c r="G37" s="366"/>
      <c r="H37" s="366"/>
      <c r="I37" s="366"/>
      <c r="J37" s="366"/>
      <c r="K37" s="367"/>
    </row>
    <row r="38" spans="1:11" ht="24.95" customHeight="1">
      <c r="A38" s="66"/>
      <c r="B38" s="431"/>
      <c r="C38" s="430"/>
      <c r="D38" s="134"/>
      <c r="E38" s="368"/>
      <c r="F38" s="369"/>
      <c r="G38" s="369"/>
      <c r="H38" s="369"/>
      <c r="I38" s="369"/>
      <c r="J38" s="369"/>
      <c r="K38" s="370"/>
    </row>
    <row r="39" spans="1:11" ht="24.95" customHeight="1">
      <c r="A39" s="66"/>
      <c r="B39" s="393"/>
      <c r="C39" s="428"/>
      <c r="D39" s="136"/>
      <c r="E39" s="372"/>
      <c r="F39" s="373"/>
      <c r="G39" s="373"/>
      <c r="H39" s="373"/>
      <c r="I39" s="373"/>
      <c r="J39" s="373"/>
      <c r="K39" s="374"/>
    </row>
    <row r="40" spans="1:11" ht="24.95" customHeight="1">
      <c r="A40" s="66"/>
      <c r="B40" s="429"/>
      <c r="C40" s="430"/>
      <c r="D40" s="137"/>
      <c r="E40" s="365"/>
      <c r="F40" s="366"/>
      <c r="G40" s="366"/>
      <c r="H40" s="366"/>
      <c r="I40" s="366"/>
      <c r="J40" s="366"/>
      <c r="K40" s="367"/>
    </row>
    <row r="41" spans="1:11" ht="24.95" customHeight="1">
      <c r="A41" s="66"/>
      <c r="B41" s="429"/>
      <c r="C41" s="430"/>
      <c r="D41" s="137"/>
      <c r="E41" s="365"/>
      <c r="F41" s="366"/>
      <c r="G41" s="366"/>
      <c r="H41" s="366"/>
      <c r="I41" s="366"/>
      <c r="J41" s="366"/>
      <c r="K41" s="367"/>
    </row>
    <row r="42" spans="1:11" ht="24.95" customHeight="1">
      <c r="A42" s="66"/>
      <c r="B42" s="429"/>
      <c r="C42" s="430"/>
      <c r="D42" s="137"/>
      <c r="E42" s="365"/>
      <c r="F42" s="366"/>
      <c r="G42" s="366"/>
      <c r="H42" s="366"/>
      <c r="I42" s="366"/>
      <c r="J42" s="366"/>
      <c r="K42" s="367"/>
    </row>
    <row r="43" spans="1:11" ht="24.95" customHeight="1">
      <c r="A43" s="66"/>
      <c r="B43" s="429"/>
      <c r="C43" s="430"/>
      <c r="D43" s="137"/>
      <c r="E43" s="365"/>
      <c r="F43" s="366"/>
      <c r="G43" s="366"/>
      <c r="H43" s="366"/>
      <c r="I43" s="366"/>
      <c r="J43" s="366"/>
      <c r="K43" s="367"/>
    </row>
    <row r="44" spans="1:11" ht="24.95" customHeight="1">
      <c r="A44" s="66"/>
      <c r="B44" s="431"/>
      <c r="C44" s="430"/>
      <c r="D44" s="137"/>
      <c r="E44" s="365"/>
      <c r="F44" s="366"/>
      <c r="G44" s="366"/>
      <c r="H44" s="366"/>
      <c r="I44" s="366"/>
      <c r="J44" s="366"/>
      <c r="K44" s="367"/>
    </row>
    <row r="45" spans="1:11" ht="24.95" customHeight="1">
      <c r="A45" s="66"/>
      <c r="B45" s="431"/>
      <c r="C45" s="430"/>
      <c r="D45" s="137"/>
      <c r="E45" s="362"/>
      <c r="F45" s="363"/>
      <c r="G45" s="363"/>
      <c r="H45" s="363"/>
      <c r="I45" s="363"/>
      <c r="J45" s="363"/>
      <c r="K45" s="364"/>
    </row>
    <row r="46" spans="1:11" ht="24.95" customHeight="1">
      <c r="A46" s="66"/>
      <c r="B46" s="431"/>
      <c r="C46" s="430"/>
      <c r="D46" s="137"/>
      <c r="E46" s="365"/>
      <c r="F46" s="366"/>
      <c r="G46" s="366"/>
      <c r="H46" s="366"/>
      <c r="I46" s="366"/>
      <c r="J46" s="366"/>
      <c r="K46" s="367"/>
    </row>
    <row r="47" spans="1:11" ht="24.95" customHeight="1">
      <c r="A47" s="66"/>
      <c r="B47" s="432"/>
      <c r="C47" s="433"/>
      <c r="D47" s="138"/>
      <c r="E47" s="368"/>
      <c r="F47" s="369"/>
      <c r="G47" s="369"/>
      <c r="H47" s="369"/>
      <c r="I47" s="369"/>
      <c r="J47" s="369"/>
      <c r="K47" s="370"/>
    </row>
    <row r="48" spans="1:11" ht="13.5"/>
    <row r="49" spans="2:11" ht="13.5">
      <c r="B49" s="2" t="s">
        <v>9</v>
      </c>
    </row>
    <row r="50" spans="2:11" ht="13.5">
      <c r="B50" s="409" t="s">
        <v>707</v>
      </c>
      <c r="C50" s="410"/>
      <c r="D50" s="410"/>
      <c r="E50" s="410"/>
      <c r="F50" s="410"/>
      <c r="G50" s="411"/>
      <c r="H50" s="409"/>
      <c r="I50" s="410"/>
      <c r="J50" s="410"/>
      <c r="K50" s="411"/>
    </row>
    <row r="51" spans="2:11" ht="13.5">
      <c r="B51" s="412"/>
      <c r="C51" s="413"/>
      <c r="D51" s="413"/>
      <c r="E51" s="413"/>
      <c r="F51" s="413"/>
      <c r="G51" s="414"/>
      <c r="H51" s="412"/>
      <c r="I51" s="413"/>
      <c r="J51" s="413"/>
      <c r="K51" s="414"/>
    </row>
    <row r="52" spans="2:11" ht="13.5">
      <c r="B52" s="412"/>
      <c r="C52" s="413"/>
      <c r="D52" s="413"/>
      <c r="E52" s="413"/>
      <c r="F52" s="413"/>
      <c r="G52" s="414"/>
      <c r="H52" s="412"/>
      <c r="I52" s="413"/>
      <c r="J52" s="413"/>
      <c r="K52" s="414"/>
    </row>
    <row r="53" spans="2:11" ht="13.5">
      <c r="B53" s="412"/>
      <c r="C53" s="413"/>
      <c r="D53" s="413"/>
      <c r="E53" s="413"/>
      <c r="F53" s="413"/>
      <c r="G53" s="414"/>
      <c r="H53" s="412"/>
      <c r="I53" s="413"/>
      <c r="J53" s="413"/>
      <c r="K53" s="414"/>
    </row>
    <row r="54" spans="2:11" ht="13.5">
      <c r="B54" s="412"/>
      <c r="C54" s="413"/>
      <c r="D54" s="413"/>
      <c r="E54" s="413"/>
      <c r="F54" s="413"/>
      <c r="G54" s="414"/>
      <c r="H54" s="412"/>
      <c r="I54" s="413"/>
      <c r="J54" s="413"/>
      <c r="K54" s="414"/>
    </row>
    <row r="55" spans="2:11" ht="13.5">
      <c r="B55" s="412"/>
      <c r="C55" s="413"/>
      <c r="D55" s="413"/>
      <c r="E55" s="413"/>
      <c r="F55" s="413"/>
      <c r="G55" s="414"/>
      <c r="H55" s="412"/>
      <c r="I55" s="413"/>
      <c r="J55" s="413"/>
      <c r="K55" s="414"/>
    </row>
    <row r="56" spans="2:11" ht="13.5">
      <c r="B56" s="412"/>
      <c r="C56" s="413"/>
      <c r="D56" s="413"/>
      <c r="E56" s="413"/>
      <c r="F56" s="413"/>
      <c r="G56" s="414"/>
      <c r="H56" s="412"/>
      <c r="I56" s="413"/>
      <c r="J56" s="413"/>
      <c r="K56" s="414"/>
    </row>
    <row r="57" spans="2:11" ht="13.5">
      <c r="B57" s="412"/>
      <c r="C57" s="413"/>
      <c r="D57" s="413"/>
      <c r="E57" s="413"/>
      <c r="F57" s="413"/>
      <c r="G57" s="414"/>
      <c r="H57" s="412"/>
      <c r="I57" s="413"/>
      <c r="J57" s="413"/>
      <c r="K57" s="414"/>
    </row>
    <row r="58" spans="2:11" ht="13.5">
      <c r="B58" s="412"/>
      <c r="C58" s="413"/>
      <c r="D58" s="413"/>
      <c r="E58" s="413"/>
      <c r="F58" s="413"/>
      <c r="G58" s="414"/>
      <c r="H58" s="412"/>
      <c r="I58" s="413"/>
      <c r="J58" s="413"/>
      <c r="K58" s="414"/>
    </row>
    <row r="59" spans="2:11" ht="13.5">
      <c r="B59" s="412"/>
      <c r="C59" s="413"/>
      <c r="D59" s="413"/>
      <c r="E59" s="413"/>
      <c r="F59" s="413"/>
      <c r="G59" s="414"/>
      <c r="H59" s="412"/>
      <c r="I59" s="413"/>
      <c r="J59" s="413"/>
      <c r="K59" s="414"/>
    </row>
    <row r="60" spans="2:11" ht="13.5">
      <c r="B60" s="412"/>
      <c r="C60" s="413"/>
      <c r="D60" s="413"/>
      <c r="E60" s="413"/>
      <c r="F60" s="413"/>
      <c r="G60" s="414"/>
      <c r="H60" s="412"/>
      <c r="I60" s="413"/>
      <c r="J60" s="413"/>
      <c r="K60" s="414"/>
    </row>
    <row r="61" spans="2:11" ht="13.5">
      <c r="B61" s="412"/>
      <c r="C61" s="413"/>
      <c r="D61" s="413"/>
      <c r="E61" s="413"/>
      <c r="F61" s="413"/>
      <c r="G61" s="414"/>
      <c r="H61" s="412"/>
      <c r="I61" s="413"/>
      <c r="J61" s="413"/>
      <c r="K61" s="414"/>
    </row>
    <row r="62" spans="2:11" ht="13.5">
      <c r="B62" s="415"/>
      <c r="C62" s="416"/>
      <c r="D62" s="416"/>
      <c r="E62" s="416"/>
      <c r="F62" s="416"/>
      <c r="G62" s="417"/>
      <c r="H62" s="421"/>
      <c r="I62" s="422"/>
      <c r="J62" s="422"/>
      <c r="K62" s="423"/>
    </row>
    <row r="63" spans="2:11" ht="13.5">
      <c r="B63" s="415"/>
      <c r="C63" s="416"/>
      <c r="D63" s="416"/>
      <c r="E63" s="416"/>
      <c r="F63" s="416"/>
      <c r="G63" s="417"/>
      <c r="H63" s="421"/>
      <c r="I63" s="422"/>
      <c r="J63" s="422"/>
      <c r="K63" s="423"/>
    </row>
    <row r="64" spans="2:11" ht="13.5">
      <c r="B64" s="415"/>
      <c r="C64" s="416"/>
      <c r="D64" s="416"/>
      <c r="E64" s="416"/>
      <c r="F64" s="416"/>
      <c r="G64" s="417"/>
      <c r="H64" s="421"/>
      <c r="I64" s="422"/>
      <c r="J64" s="422"/>
      <c r="K64" s="423"/>
    </row>
    <row r="65" spans="2:11" ht="13.5">
      <c r="B65" s="415"/>
      <c r="C65" s="416"/>
      <c r="D65" s="416"/>
      <c r="E65" s="416"/>
      <c r="F65" s="416"/>
      <c r="G65" s="417"/>
      <c r="H65" s="421"/>
      <c r="I65" s="422"/>
      <c r="J65" s="422"/>
      <c r="K65" s="423"/>
    </row>
    <row r="66" spans="2:11" ht="13.5">
      <c r="B66" s="415"/>
      <c r="C66" s="416"/>
      <c r="D66" s="416"/>
      <c r="E66" s="416"/>
      <c r="F66" s="416"/>
      <c r="G66" s="417"/>
      <c r="H66" s="421"/>
      <c r="I66" s="422"/>
      <c r="J66" s="422"/>
      <c r="K66" s="423"/>
    </row>
    <row r="67" spans="2:11" ht="13.5">
      <c r="B67" s="415"/>
      <c r="C67" s="416"/>
      <c r="D67" s="416"/>
      <c r="E67" s="416"/>
      <c r="F67" s="416"/>
      <c r="G67" s="417"/>
      <c r="H67" s="421"/>
      <c r="I67" s="422"/>
      <c r="J67" s="422"/>
      <c r="K67" s="423"/>
    </row>
    <row r="68" spans="2:11" ht="13.5">
      <c r="B68" s="415"/>
      <c r="C68" s="416"/>
      <c r="D68" s="416"/>
      <c r="E68" s="416"/>
      <c r="F68" s="416"/>
      <c r="G68" s="417"/>
      <c r="H68" s="421"/>
      <c r="I68" s="422"/>
      <c r="J68" s="422"/>
      <c r="K68" s="423"/>
    </row>
    <row r="69" spans="2:11" ht="13.5">
      <c r="B69" s="415"/>
      <c r="C69" s="416"/>
      <c r="D69" s="416"/>
      <c r="E69" s="416"/>
      <c r="F69" s="416"/>
      <c r="G69" s="417"/>
      <c r="H69" s="421"/>
      <c r="I69" s="422"/>
      <c r="J69" s="422"/>
      <c r="K69" s="423"/>
    </row>
    <row r="70" spans="2:11" ht="20.100000000000001" customHeight="1">
      <c r="B70" s="418"/>
      <c r="C70" s="419"/>
      <c r="D70" s="419"/>
      <c r="E70" s="419"/>
      <c r="F70" s="419"/>
      <c r="G70" s="420"/>
      <c r="H70" s="424"/>
      <c r="I70" s="425"/>
      <c r="J70" s="425"/>
      <c r="K70" s="426"/>
    </row>
  </sheetData>
  <mergeCells count="54">
    <mergeCell ref="B5:B8"/>
    <mergeCell ref="E5:F5"/>
    <mergeCell ref="G5:K5"/>
    <mergeCell ref="E6:F9"/>
    <mergeCell ref="G6:K9"/>
    <mergeCell ref="B1:B2"/>
    <mergeCell ref="E1:E2"/>
    <mergeCell ref="G1:H1"/>
    <mergeCell ref="J1:K1"/>
    <mergeCell ref="I4:K4"/>
    <mergeCell ref="B50:G70"/>
    <mergeCell ref="H50:K70"/>
    <mergeCell ref="B11:C11"/>
    <mergeCell ref="E11:K11"/>
    <mergeCell ref="B12:C20"/>
    <mergeCell ref="B21:C29"/>
    <mergeCell ref="B30:C38"/>
    <mergeCell ref="B39:C47"/>
    <mergeCell ref="E12:K12"/>
    <mergeCell ref="E13:K13"/>
    <mergeCell ref="E14:K14"/>
    <mergeCell ref="E15:K15"/>
    <mergeCell ref="E16:K16"/>
    <mergeCell ref="E17:K17"/>
    <mergeCell ref="E18:K18"/>
    <mergeCell ref="E19:K19"/>
    <mergeCell ref="E20:K20"/>
    <mergeCell ref="E21:K21"/>
    <mergeCell ref="E22:K22"/>
    <mergeCell ref="E23:K23"/>
    <mergeCell ref="E24:K24"/>
    <mergeCell ref="E25:K25"/>
    <mergeCell ref="E26:K26"/>
    <mergeCell ref="E27:K27"/>
    <mergeCell ref="E28:K28"/>
    <mergeCell ref="E29:K29"/>
    <mergeCell ref="E30:K30"/>
    <mergeCell ref="E31:K31"/>
    <mergeCell ref="E32:K32"/>
    <mergeCell ref="E33:K33"/>
    <mergeCell ref="E34:K34"/>
    <mergeCell ref="E35:K35"/>
    <mergeCell ref="E36:K36"/>
    <mergeCell ref="E37:K37"/>
    <mergeCell ref="E38:K38"/>
    <mergeCell ref="E39:K39"/>
    <mergeCell ref="E45:K45"/>
    <mergeCell ref="E46:K46"/>
    <mergeCell ref="E47:K47"/>
    <mergeCell ref="E40:K40"/>
    <mergeCell ref="E41:K41"/>
    <mergeCell ref="E42:K42"/>
    <mergeCell ref="E43:K43"/>
    <mergeCell ref="E44:K44"/>
  </mergeCells>
  <phoneticPr fontId="1"/>
  <hyperlinks>
    <hyperlink ref="I4:K4" location="データ一覧表!A62" tooltip="ﾃﾞｰﾀ一覧表のシートへ戻る" display="ユニット番号　01S562L11"/>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rgb="FF0000CC"/>
  </sheetPr>
  <dimension ref="A1:L70"/>
  <sheetViews>
    <sheetView workbookViewId="0">
      <selection activeCell="I4" sqref="I4:K4"/>
    </sheetView>
  </sheetViews>
  <sheetFormatPr defaultRowHeight="20.100000000000001" customHeight="1"/>
  <cols>
    <col min="1" max="1" width="10.625" style="2" customWidth="1"/>
    <col min="2" max="2" width="17.25" style="2" customWidth="1"/>
    <col min="3" max="3" width="2.625" style="2" customWidth="1"/>
    <col min="4" max="4" width="3.625" style="2" customWidth="1"/>
    <col min="5" max="5" width="17.25" style="2" customWidth="1"/>
    <col min="6" max="6" width="2.625" style="2" customWidth="1"/>
    <col min="7" max="8" width="14.375" style="2" customWidth="1"/>
    <col min="9" max="9" width="3.625" style="2" customWidth="1"/>
    <col min="10" max="11" width="14.125" style="2" customWidth="1"/>
    <col min="12" max="12" width="3.25" style="2" customWidth="1"/>
    <col min="13" max="257" width="9" style="2"/>
    <col min="258" max="258" width="12.625" style="2" customWidth="1"/>
    <col min="259" max="259" width="2.625" style="2" customWidth="1"/>
    <col min="260" max="260" width="12.625" style="2" customWidth="1"/>
    <col min="261" max="261" width="2.625" style="2" customWidth="1"/>
    <col min="262" max="262" width="12.625" style="2" customWidth="1"/>
    <col min="263" max="263" width="2.625" style="2" customWidth="1"/>
    <col min="264" max="266" width="12.625" style="2" customWidth="1"/>
    <col min="267" max="513" width="9" style="2"/>
    <col min="514" max="514" width="12.625" style="2" customWidth="1"/>
    <col min="515" max="515" width="2.625" style="2" customWidth="1"/>
    <col min="516" max="516" width="12.625" style="2" customWidth="1"/>
    <col min="517" max="517" width="2.625" style="2" customWidth="1"/>
    <col min="518" max="518" width="12.625" style="2" customWidth="1"/>
    <col min="519" max="519" width="2.625" style="2" customWidth="1"/>
    <col min="520" max="522" width="12.625" style="2" customWidth="1"/>
    <col min="523" max="769" width="9" style="2"/>
    <col min="770" max="770" width="12.625" style="2" customWidth="1"/>
    <col min="771" max="771" width="2.625" style="2" customWidth="1"/>
    <col min="772" max="772" width="12.625" style="2" customWidth="1"/>
    <col min="773" max="773" width="2.625" style="2" customWidth="1"/>
    <col min="774" max="774" width="12.625" style="2" customWidth="1"/>
    <col min="775" max="775" width="2.625" style="2" customWidth="1"/>
    <col min="776" max="778" width="12.625" style="2" customWidth="1"/>
    <col min="779" max="1025" width="9" style="2"/>
    <col min="1026" max="1026" width="12.625" style="2" customWidth="1"/>
    <col min="1027" max="1027" width="2.625" style="2" customWidth="1"/>
    <col min="1028" max="1028" width="12.625" style="2" customWidth="1"/>
    <col min="1029" max="1029" width="2.625" style="2" customWidth="1"/>
    <col min="1030" max="1030" width="12.625" style="2" customWidth="1"/>
    <col min="1031" max="1031" width="2.625" style="2" customWidth="1"/>
    <col min="1032" max="1034" width="12.625" style="2" customWidth="1"/>
    <col min="1035" max="1281" width="9" style="2"/>
    <col min="1282" max="1282" width="12.625" style="2" customWidth="1"/>
    <col min="1283" max="1283" width="2.625" style="2" customWidth="1"/>
    <col min="1284" max="1284" width="12.625" style="2" customWidth="1"/>
    <col min="1285" max="1285" width="2.625" style="2" customWidth="1"/>
    <col min="1286" max="1286" width="12.625" style="2" customWidth="1"/>
    <col min="1287" max="1287" width="2.625" style="2" customWidth="1"/>
    <col min="1288" max="1290" width="12.625" style="2" customWidth="1"/>
    <col min="1291" max="1537" width="9" style="2"/>
    <col min="1538" max="1538" width="12.625" style="2" customWidth="1"/>
    <col min="1539" max="1539" width="2.625" style="2" customWidth="1"/>
    <col min="1540" max="1540" width="12.625" style="2" customWidth="1"/>
    <col min="1541" max="1541" width="2.625" style="2" customWidth="1"/>
    <col min="1542" max="1542" width="12.625" style="2" customWidth="1"/>
    <col min="1543" max="1543" width="2.625" style="2" customWidth="1"/>
    <col min="1544" max="1546" width="12.625" style="2" customWidth="1"/>
    <col min="1547" max="1793" width="9" style="2"/>
    <col min="1794" max="1794" width="12.625" style="2" customWidth="1"/>
    <col min="1795" max="1795" width="2.625" style="2" customWidth="1"/>
    <col min="1796" max="1796" width="12.625" style="2" customWidth="1"/>
    <col min="1797" max="1797" width="2.625" style="2" customWidth="1"/>
    <col min="1798" max="1798" width="12.625" style="2" customWidth="1"/>
    <col min="1799" max="1799" width="2.625" style="2" customWidth="1"/>
    <col min="1800" max="1802" width="12.625" style="2" customWidth="1"/>
    <col min="1803" max="2049" width="9" style="2"/>
    <col min="2050" max="2050" width="12.625" style="2" customWidth="1"/>
    <col min="2051" max="2051" width="2.625" style="2" customWidth="1"/>
    <col min="2052" max="2052" width="12.625" style="2" customWidth="1"/>
    <col min="2053" max="2053" width="2.625" style="2" customWidth="1"/>
    <col min="2054" max="2054" width="12.625" style="2" customWidth="1"/>
    <col min="2055" max="2055" width="2.625" style="2" customWidth="1"/>
    <col min="2056" max="2058" width="12.625" style="2" customWidth="1"/>
    <col min="2059" max="2305" width="9" style="2"/>
    <col min="2306" max="2306" width="12.625" style="2" customWidth="1"/>
    <col min="2307" max="2307" width="2.625" style="2" customWidth="1"/>
    <col min="2308" max="2308" width="12.625" style="2" customWidth="1"/>
    <col min="2309" max="2309" width="2.625" style="2" customWidth="1"/>
    <col min="2310" max="2310" width="12.625" style="2" customWidth="1"/>
    <col min="2311" max="2311" width="2.625" style="2" customWidth="1"/>
    <col min="2312" max="2314" width="12.625" style="2" customWidth="1"/>
    <col min="2315" max="2561" width="9" style="2"/>
    <col min="2562" max="2562" width="12.625" style="2" customWidth="1"/>
    <col min="2563" max="2563" width="2.625" style="2" customWidth="1"/>
    <col min="2564" max="2564" width="12.625" style="2" customWidth="1"/>
    <col min="2565" max="2565" width="2.625" style="2" customWidth="1"/>
    <col min="2566" max="2566" width="12.625" style="2" customWidth="1"/>
    <col min="2567" max="2567" width="2.625" style="2" customWidth="1"/>
    <col min="2568" max="2570" width="12.625" style="2" customWidth="1"/>
    <col min="2571" max="2817" width="9" style="2"/>
    <col min="2818" max="2818" width="12.625" style="2" customWidth="1"/>
    <col min="2819" max="2819" width="2.625" style="2" customWidth="1"/>
    <col min="2820" max="2820" width="12.625" style="2" customWidth="1"/>
    <col min="2821" max="2821" width="2.625" style="2" customWidth="1"/>
    <col min="2822" max="2822" width="12.625" style="2" customWidth="1"/>
    <col min="2823" max="2823" width="2.625" style="2" customWidth="1"/>
    <col min="2824" max="2826" width="12.625" style="2" customWidth="1"/>
    <col min="2827" max="3073" width="9" style="2"/>
    <col min="3074" max="3074" width="12.625" style="2" customWidth="1"/>
    <col min="3075" max="3075" width="2.625" style="2" customWidth="1"/>
    <col min="3076" max="3076" width="12.625" style="2" customWidth="1"/>
    <col min="3077" max="3077" width="2.625" style="2" customWidth="1"/>
    <col min="3078" max="3078" width="12.625" style="2" customWidth="1"/>
    <col min="3079" max="3079" width="2.625" style="2" customWidth="1"/>
    <col min="3080" max="3082" width="12.625" style="2" customWidth="1"/>
    <col min="3083" max="3329" width="9" style="2"/>
    <col min="3330" max="3330" width="12.625" style="2" customWidth="1"/>
    <col min="3331" max="3331" width="2.625" style="2" customWidth="1"/>
    <col min="3332" max="3332" width="12.625" style="2" customWidth="1"/>
    <col min="3333" max="3333" width="2.625" style="2" customWidth="1"/>
    <col min="3334" max="3334" width="12.625" style="2" customWidth="1"/>
    <col min="3335" max="3335" width="2.625" style="2" customWidth="1"/>
    <col min="3336" max="3338" width="12.625" style="2" customWidth="1"/>
    <col min="3339" max="3585" width="9" style="2"/>
    <col min="3586" max="3586" width="12.625" style="2" customWidth="1"/>
    <col min="3587" max="3587" width="2.625" style="2" customWidth="1"/>
    <col min="3588" max="3588" width="12.625" style="2" customWidth="1"/>
    <col min="3589" max="3589" width="2.625" style="2" customWidth="1"/>
    <col min="3590" max="3590" width="12.625" style="2" customWidth="1"/>
    <col min="3591" max="3591" width="2.625" style="2" customWidth="1"/>
    <col min="3592" max="3594" width="12.625" style="2" customWidth="1"/>
    <col min="3595" max="3841" width="9" style="2"/>
    <col min="3842" max="3842" width="12.625" style="2" customWidth="1"/>
    <col min="3843" max="3843" width="2.625" style="2" customWidth="1"/>
    <col min="3844" max="3844" width="12.625" style="2" customWidth="1"/>
    <col min="3845" max="3845" width="2.625" style="2" customWidth="1"/>
    <col min="3846" max="3846" width="12.625" style="2" customWidth="1"/>
    <col min="3847" max="3847" width="2.625" style="2" customWidth="1"/>
    <col min="3848" max="3850" width="12.625" style="2" customWidth="1"/>
    <col min="3851" max="4097" width="9" style="2"/>
    <col min="4098" max="4098" width="12.625" style="2" customWidth="1"/>
    <col min="4099" max="4099" width="2.625" style="2" customWidth="1"/>
    <col min="4100" max="4100" width="12.625" style="2" customWidth="1"/>
    <col min="4101" max="4101" width="2.625" style="2" customWidth="1"/>
    <col min="4102" max="4102" width="12.625" style="2" customWidth="1"/>
    <col min="4103" max="4103" width="2.625" style="2" customWidth="1"/>
    <col min="4104" max="4106" width="12.625" style="2" customWidth="1"/>
    <col min="4107" max="4353" width="9" style="2"/>
    <col min="4354" max="4354" width="12.625" style="2" customWidth="1"/>
    <col min="4355" max="4355" width="2.625" style="2" customWidth="1"/>
    <col min="4356" max="4356" width="12.625" style="2" customWidth="1"/>
    <col min="4357" max="4357" width="2.625" style="2" customWidth="1"/>
    <col min="4358" max="4358" width="12.625" style="2" customWidth="1"/>
    <col min="4359" max="4359" width="2.625" style="2" customWidth="1"/>
    <col min="4360" max="4362" width="12.625" style="2" customWidth="1"/>
    <col min="4363" max="4609" width="9" style="2"/>
    <col min="4610" max="4610" width="12.625" style="2" customWidth="1"/>
    <col min="4611" max="4611" width="2.625" style="2" customWidth="1"/>
    <col min="4612" max="4612" width="12.625" style="2" customWidth="1"/>
    <col min="4613" max="4613" width="2.625" style="2" customWidth="1"/>
    <col min="4614" max="4614" width="12.625" style="2" customWidth="1"/>
    <col min="4615" max="4615" width="2.625" style="2" customWidth="1"/>
    <col min="4616" max="4618" width="12.625" style="2" customWidth="1"/>
    <col min="4619" max="4865" width="9" style="2"/>
    <col min="4866" max="4866" width="12.625" style="2" customWidth="1"/>
    <col min="4867" max="4867" width="2.625" style="2" customWidth="1"/>
    <col min="4868" max="4868" width="12.625" style="2" customWidth="1"/>
    <col min="4869" max="4869" width="2.625" style="2" customWidth="1"/>
    <col min="4870" max="4870" width="12.625" style="2" customWidth="1"/>
    <col min="4871" max="4871" width="2.625" style="2" customWidth="1"/>
    <col min="4872" max="4874" width="12.625" style="2" customWidth="1"/>
    <col min="4875" max="5121" width="9" style="2"/>
    <col min="5122" max="5122" width="12.625" style="2" customWidth="1"/>
    <col min="5123" max="5123" width="2.625" style="2" customWidth="1"/>
    <col min="5124" max="5124" width="12.625" style="2" customWidth="1"/>
    <col min="5125" max="5125" width="2.625" style="2" customWidth="1"/>
    <col min="5126" max="5126" width="12.625" style="2" customWidth="1"/>
    <col min="5127" max="5127" width="2.625" style="2" customWidth="1"/>
    <col min="5128" max="5130" width="12.625" style="2" customWidth="1"/>
    <col min="5131" max="5377" width="9" style="2"/>
    <col min="5378" max="5378" width="12.625" style="2" customWidth="1"/>
    <col min="5379" max="5379" width="2.625" style="2" customWidth="1"/>
    <col min="5380" max="5380" width="12.625" style="2" customWidth="1"/>
    <col min="5381" max="5381" width="2.625" style="2" customWidth="1"/>
    <col min="5382" max="5382" width="12.625" style="2" customWidth="1"/>
    <col min="5383" max="5383" width="2.625" style="2" customWidth="1"/>
    <col min="5384" max="5386" width="12.625" style="2" customWidth="1"/>
    <col min="5387" max="5633" width="9" style="2"/>
    <col min="5634" max="5634" width="12.625" style="2" customWidth="1"/>
    <col min="5635" max="5635" width="2.625" style="2" customWidth="1"/>
    <col min="5636" max="5636" width="12.625" style="2" customWidth="1"/>
    <col min="5637" max="5637" width="2.625" style="2" customWidth="1"/>
    <col min="5638" max="5638" width="12.625" style="2" customWidth="1"/>
    <col min="5639" max="5639" width="2.625" style="2" customWidth="1"/>
    <col min="5640" max="5642" width="12.625" style="2" customWidth="1"/>
    <col min="5643" max="5889" width="9" style="2"/>
    <col min="5890" max="5890" width="12.625" style="2" customWidth="1"/>
    <col min="5891" max="5891" width="2.625" style="2" customWidth="1"/>
    <col min="5892" max="5892" width="12.625" style="2" customWidth="1"/>
    <col min="5893" max="5893" width="2.625" style="2" customWidth="1"/>
    <col min="5894" max="5894" width="12.625" style="2" customWidth="1"/>
    <col min="5895" max="5895" width="2.625" style="2" customWidth="1"/>
    <col min="5896" max="5898" width="12.625" style="2" customWidth="1"/>
    <col min="5899" max="6145" width="9" style="2"/>
    <col min="6146" max="6146" width="12.625" style="2" customWidth="1"/>
    <col min="6147" max="6147" width="2.625" style="2" customWidth="1"/>
    <col min="6148" max="6148" width="12.625" style="2" customWidth="1"/>
    <col min="6149" max="6149" width="2.625" style="2" customWidth="1"/>
    <col min="6150" max="6150" width="12.625" style="2" customWidth="1"/>
    <col min="6151" max="6151" width="2.625" style="2" customWidth="1"/>
    <col min="6152" max="6154" width="12.625" style="2" customWidth="1"/>
    <col min="6155" max="6401" width="9" style="2"/>
    <col min="6402" max="6402" width="12.625" style="2" customWidth="1"/>
    <col min="6403" max="6403" width="2.625" style="2" customWidth="1"/>
    <col min="6404" max="6404" width="12.625" style="2" customWidth="1"/>
    <col min="6405" max="6405" width="2.625" style="2" customWidth="1"/>
    <col min="6406" max="6406" width="12.625" style="2" customWidth="1"/>
    <col min="6407" max="6407" width="2.625" style="2" customWidth="1"/>
    <col min="6408" max="6410" width="12.625" style="2" customWidth="1"/>
    <col min="6411" max="6657" width="9" style="2"/>
    <col min="6658" max="6658" width="12.625" style="2" customWidth="1"/>
    <col min="6659" max="6659" width="2.625" style="2" customWidth="1"/>
    <col min="6660" max="6660" width="12.625" style="2" customWidth="1"/>
    <col min="6661" max="6661" width="2.625" style="2" customWidth="1"/>
    <col min="6662" max="6662" width="12.625" style="2" customWidth="1"/>
    <col min="6663" max="6663" width="2.625" style="2" customWidth="1"/>
    <col min="6664" max="6666" width="12.625" style="2" customWidth="1"/>
    <col min="6667" max="6913" width="9" style="2"/>
    <col min="6914" max="6914" width="12.625" style="2" customWidth="1"/>
    <col min="6915" max="6915" width="2.625" style="2" customWidth="1"/>
    <col min="6916" max="6916" width="12.625" style="2" customWidth="1"/>
    <col min="6917" max="6917" width="2.625" style="2" customWidth="1"/>
    <col min="6918" max="6918" width="12.625" style="2" customWidth="1"/>
    <col min="6919" max="6919" width="2.625" style="2" customWidth="1"/>
    <col min="6920" max="6922" width="12.625" style="2" customWidth="1"/>
    <col min="6923" max="7169" width="9" style="2"/>
    <col min="7170" max="7170" width="12.625" style="2" customWidth="1"/>
    <col min="7171" max="7171" width="2.625" style="2" customWidth="1"/>
    <col min="7172" max="7172" width="12.625" style="2" customWidth="1"/>
    <col min="7173" max="7173" width="2.625" style="2" customWidth="1"/>
    <col min="7174" max="7174" width="12.625" style="2" customWidth="1"/>
    <col min="7175" max="7175" width="2.625" style="2" customWidth="1"/>
    <col min="7176" max="7178" width="12.625" style="2" customWidth="1"/>
    <col min="7179" max="7425" width="9" style="2"/>
    <col min="7426" max="7426" width="12.625" style="2" customWidth="1"/>
    <col min="7427" max="7427" width="2.625" style="2" customWidth="1"/>
    <col min="7428" max="7428" width="12.625" style="2" customWidth="1"/>
    <col min="7429" max="7429" width="2.625" style="2" customWidth="1"/>
    <col min="7430" max="7430" width="12.625" style="2" customWidth="1"/>
    <col min="7431" max="7431" width="2.625" style="2" customWidth="1"/>
    <col min="7432" max="7434" width="12.625" style="2" customWidth="1"/>
    <col min="7435" max="7681" width="9" style="2"/>
    <col min="7682" max="7682" width="12.625" style="2" customWidth="1"/>
    <col min="7683" max="7683" width="2.625" style="2" customWidth="1"/>
    <col min="7684" max="7684" width="12.625" style="2" customWidth="1"/>
    <col min="7685" max="7685" width="2.625" style="2" customWidth="1"/>
    <col min="7686" max="7686" width="12.625" style="2" customWidth="1"/>
    <col min="7687" max="7687" width="2.625" style="2" customWidth="1"/>
    <col min="7688" max="7690" width="12.625" style="2" customWidth="1"/>
    <col min="7691" max="7937" width="9" style="2"/>
    <col min="7938" max="7938" width="12.625" style="2" customWidth="1"/>
    <col min="7939" max="7939" width="2.625" style="2" customWidth="1"/>
    <col min="7940" max="7940" width="12.625" style="2" customWidth="1"/>
    <col min="7941" max="7941" width="2.625" style="2" customWidth="1"/>
    <col min="7942" max="7942" width="12.625" style="2" customWidth="1"/>
    <col min="7943" max="7943" width="2.625" style="2" customWidth="1"/>
    <col min="7944" max="7946" width="12.625" style="2" customWidth="1"/>
    <col min="7947" max="8193" width="9" style="2"/>
    <col min="8194" max="8194" width="12.625" style="2" customWidth="1"/>
    <col min="8195" max="8195" width="2.625" style="2" customWidth="1"/>
    <col min="8196" max="8196" width="12.625" style="2" customWidth="1"/>
    <col min="8197" max="8197" width="2.625" style="2" customWidth="1"/>
    <col min="8198" max="8198" width="12.625" style="2" customWidth="1"/>
    <col min="8199" max="8199" width="2.625" style="2" customWidth="1"/>
    <col min="8200" max="8202" width="12.625" style="2" customWidth="1"/>
    <col min="8203" max="8449" width="9" style="2"/>
    <col min="8450" max="8450" width="12.625" style="2" customWidth="1"/>
    <col min="8451" max="8451" width="2.625" style="2" customWidth="1"/>
    <col min="8452" max="8452" width="12.625" style="2" customWidth="1"/>
    <col min="8453" max="8453" width="2.625" style="2" customWidth="1"/>
    <col min="8454" max="8454" width="12.625" style="2" customWidth="1"/>
    <col min="8455" max="8455" width="2.625" style="2" customWidth="1"/>
    <col min="8456" max="8458" width="12.625" style="2" customWidth="1"/>
    <col min="8459" max="8705" width="9" style="2"/>
    <col min="8706" max="8706" width="12.625" style="2" customWidth="1"/>
    <col min="8707" max="8707" width="2.625" style="2" customWidth="1"/>
    <col min="8708" max="8708" width="12.625" style="2" customWidth="1"/>
    <col min="8709" max="8709" width="2.625" style="2" customWidth="1"/>
    <col min="8710" max="8710" width="12.625" style="2" customWidth="1"/>
    <col min="8711" max="8711" width="2.625" style="2" customWidth="1"/>
    <col min="8712" max="8714" width="12.625" style="2" customWidth="1"/>
    <col min="8715" max="8961" width="9" style="2"/>
    <col min="8962" max="8962" width="12.625" style="2" customWidth="1"/>
    <col min="8963" max="8963" width="2.625" style="2" customWidth="1"/>
    <col min="8964" max="8964" width="12.625" style="2" customWidth="1"/>
    <col min="8965" max="8965" width="2.625" style="2" customWidth="1"/>
    <col min="8966" max="8966" width="12.625" style="2" customWidth="1"/>
    <col min="8967" max="8967" width="2.625" style="2" customWidth="1"/>
    <col min="8968" max="8970" width="12.625" style="2" customWidth="1"/>
    <col min="8971" max="9217" width="9" style="2"/>
    <col min="9218" max="9218" width="12.625" style="2" customWidth="1"/>
    <col min="9219" max="9219" width="2.625" style="2" customWidth="1"/>
    <col min="9220" max="9220" width="12.625" style="2" customWidth="1"/>
    <col min="9221" max="9221" width="2.625" style="2" customWidth="1"/>
    <col min="9222" max="9222" width="12.625" style="2" customWidth="1"/>
    <col min="9223" max="9223" width="2.625" style="2" customWidth="1"/>
    <col min="9224" max="9226" width="12.625" style="2" customWidth="1"/>
    <col min="9227" max="9473" width="9" style="2"/>
    <col min="9474" max="9474" width="12.625" style="2" customWidth="1"/>
    <col min="9475" max="9475" width="2.625" style="2" customWidth="1"/>
    <col min="9476" max="9476" width="12.625" style="2" customWidth="1"/>
    <col min="9477" max="9477" width="2.625" style="2" customWidth="1"/>
    <col min="9478" max="9478" width="12.625" style="2" customWidth="1"/>
    <col min="9479" max="9479" width="2.625" style="2" customWidth="1"/>
    <col min="9480" max="9482" width="12.625" style="2" customWidth="1"/>
    <col min="9483" max="9729" width="9" style="2"/>
    <col min="9730" max="9730" width="12.625" style="2" customWidth="1"/>
    <col min="9731" max="9731" width="2.625" style="2" customWidth="1"/>
    <col min="9732" max="9732" width="12.625" style="2" customWidth="1"/>
    <col min="9733" max="9733" width="2.625" style="2" customWidth="1"/>
    <col min="9734" max="9734" width="12.625" style="2" customWidth="1"/>
    <col min="9735" max="9735" width="2.625" style="2" customWidth="1"/>
    <col min="9736" max="9738" width="12.625" style="2" customWidth="1"/>
    <col min="9739" max="9985" width="9" style="2"/>
    <col min="9986" max="9986" width="12.625" style="2" customWidth="1"/>
    <col min="9987" max="9987" width="2.625" style="2" customWidth="1"/>
    <col min="9988" max="9988" width="12.625" style="2" customWidth="1"/>
    <col min="9989" max="9989" width="2.625" style="2" customWidth="1"/>
    <col min="9990" max="9990" width="12.625" style="2" customWidth="1"/>
    <col min="9991" max="9991" width="2.625" style="2" customWidth="1"/>
    <col min="9992" max="9994" width="12.625" style="2" customWidth="1"/>
    <col min="9995" max="10241" width="9" style="2"/>
    <col min="10242" max="10242" width="12.625" style="2" customWidth="1"/>
    <col min="10243" max="10243" width="2.625" style="2" customWidth="1"/>
    <col min="10244" max="10244" width="12.625" style="2" customWidth="1"/>
    <col min="10245" max="10245" width="2.625" style="2" customWidth="1"/>
    <col min="10246" max="10246" width="12.625" style="2" customWidth="1"/>
    <col min="10247" max="10247" width="2.625" style="2" customWidth="1"/>
    <col min="10248" max="10250" width="12.625" style="2" customWidth="1"/>
    <col min="10251" max="10497" width="9" style="2"/>
    <col min="10498" max="10498" width="12.625" style="2" customWidth="1"/>
    <col min="10499" max="10499" width="2.625" style="2" customWidth="1"/>
    <col min="10500" max="10500" width="12.625" style="2" customWidth="1"/>
    <col min="10501" max="10501" width="2.625" style="2" customWidth="1"/>
    <col min="10502" max="10502" width="12.625" style="2" customWidth="1"/>
    <col min="10503" max="10503" width="2.625" style="2" customWidth="1"/>
    <col min="10504" max="10506" width="12.625" style="2" customWidth="1"/>
    <col min="10507" max="10753" width="9" style="2"/>
    <col min="10754" max="10754" width="12.625" style="2" customWidth="1"/>
    <col min="10755" max="10755" width="2.625" style="2" customWidth="1"/>
    <col min="10756" max="10756" width="12.625" style="2" customWidth="1"/>
    <col min="10757" max="10757" width="2.625" style="2" customWidth="1"/>
    <col min="10758" max="10758" width="12.625" style="2" customWidth="1"/>
    <col min="10759" max="10759" width="2.625" style="2" customWidth="1"/>
    <col min="10760" max="10762" width="12.625" style="2" customWidth="1"/>
    <col min="10763" max="11009" width="9" style="2"/>
    <col min="11010" max="11010" width="12.625" style="2" customWidth="1"/>
    <col min="11011" max="11011" width="2.625" style="2" customWidth="1"/>
    <col min="11012" max="11012" width="12.625" style="2" customWidth="1"/>
    <col min="11013" max="11013" width="2.625" style="2" customWidth="1"/>
    <col min="11014" max="11014" width="12.625" style="2" customWidth="1"/>
    <col min="11015" max="11015" width="2.625" style="2" customWidth="1"/>
    <col min="11016" max="11018" width="12.625" style="2" customWidth="1"/>
    <col min="11019" max="11265" width="9" style="2"/>
    <col min="11266" max="11266" width="12.625" style="2" customWidth="1"/>
    <col min="11267" max="11267" width="2.625" style="2" customWidth="1"/>
    <col min="11268" max="11268" width="12.625" style="2" customWidth="1"/>
    <col min="11269" max="11269" width="2.625" style="2" customWidth="1"/>
    <col min="11270" max="11270" width="12.625" style="2" customWidth="1"/>
    <col min="11271" max="11271" width="2.625" style="2" customWidth="1"/>
    <col min="11272" max="11274" width="12.625" style="2" customWidth="1"/>
    <col min="11275" max="11521" width="9" style="2"/>
    <col min="11522" max="11522" width="12.625" style="2" customWidth="1"/>
    <col min="11523" max="11523" width="2.625" style="2" customWidth="1"/>
    <col min="11524" max="11524" width="12.625" style="2" customWidth="1"/>
    <col min="11525" max="11525" width="2.625" style="2" customWidth="1"/>
    <col min="11526" max="11526" width="12.625" style="2" customWidth="1"/>
    <col min="11527" max="11527" width="2.625" style="2" customWidth="1"/>
    <col min="11528" max="11530" width="12.625" style="2" customWidth="1"/>
    <col min="11531" max="11777" width="9" style="2"/>
    <col min="11778" max="11778" width="12.625" style="2" customWidth="1"/>
    <col min="11779" max="11779" width="2.625" style="2" customWidth="1"/>
    <col min="11780" max="11780" width="12.625" style="2" customWidth="1"/>
    <col min="11781" max="11781" width="2.625" style="2" customWidth="1"/>
    <col min="11782" max="11782" width="12.625" style="2" customWidth="1"/>
    <col min="11783" max="11783" width="2.625" style="2" customWidth="1"/>
    <col min="11784" max="11786" width="12.625" style="2" customWidth="1"/>
    <col min="11787" max="12033" width="9" style="2"/>
    <col min="12034" max="12034" width="12.625" style="2" customWidth="1"/>
    <col min="12035" max="12035" width="2.625" style="2" customWidth="1"/>
    <col min="12036" max="12036" width="12.625" style="2" customWidth="1"/>
    <col min="12037" max="12037" width="2.625" style="2" customWidth="1"/>
    <col min="12038" max="12038" width="12.625" style="2" customWidth="1"/>
    <col min="12039" max="12039" width="2.625" style="2" customWidth="1"/>
    <col min="12040" max="12042" width="12.625" style="2" customWidth="1"/>
    <col min="12043" max="12289" width="9" style="2"/>
    <col min="12290" max="12290" width="12.625" style="2" customWidth="1"/>
    <col min="12291" max="12291" width="2.625" style="2" customWidth="1"/>
    <col min="12292" max="12292" width="12.625" style="2" customWidth="1"/>
    <col min="12293" max="12293" width="2.625" style="2" customWidth="1"/>
    <col min="12294" max="12294" width="12.625" style="2" customWidth="1"/>
    <col min="12295" max="12295" width="2.625" style="2" customWidth="1"/>
    <col min="12296" max="12298" width="12.625" style="2" customWidth="1"/>
    <col min="12299" max="12545" width="9" style="2"/>
    <col min="12546" max="12546" width="12.625" style="2" customWidth="1"/>
    <col min="12547" max="12547" width="2.625" style="2" customWidth="1"/>
    <col min="12548" max="12548" width="12.625" style="2" customWidth="1"/>
    <col min="12549" max="12549" width="2.625" style="2" customWidth="1"/>
    <col min="12550" max="12550" width="12.625" style="2" customWidth="1"/>
    <col min="12551" max="12551" width="2.625" style="2" customWidth="1"/>
    <col min="12552" max="12554" width="12.625" style="2" customWidth="1"/>
    <col min="12555" max="12801" width="9" style="2"/>
    <col min="12802" max="12802" width="12.625" style="2" customWidth="1"/>
    <col min="12803" max="12803" width="2.625" style="2" customWidth="1"/>
    <col min="12804" max="12804" width="12.625" style="2" customWidth="1"/>
    <col min="12805" max="12805" width="2.625" style="2" customWidth="1"/>
    <col min="12806" max="12806" width="12.625" style="2" customWidth="1"/>
    <col min="12807" max="12807" width="2.625" style="2" customWidth="1"/>
    <col min="12808" max="12810" width="12.625" style="2" customWidth="1"/>
    <col min="12811" max="13057" width="9" style="2"/>
    <col min="13058" max="13058" width="12.625" style="2" customWidth="1"/>
    <col min="13059" max="13059" width="2.625" style="2" customWidth="1"/>
    <col min="13060" max="13060" width="12.625" style="2" customWidth="1"/>
    <col min="13061" max="13061" width="2.625" style="2" customWidth="1"/>
    <col min="13062" max="13062" width="12.625" style="2" customWidth="1"/>
    <col min="13063" max="13063" width="2.625" style="2" customWidth="1"/>
    <col min="13064" max="13066" width="12.625" style="2" customWidth="1"/>
    <col min="13067" max="13313" width="9" style="2"/>
    <col min="13314" max="13314" width="12.625" style="2" customWidth="1"/>
    <col min="13315" max="13315" width="2.625" style="2" customWidth="1"/>
    <col min="13316" max="13316" width="12.625" style="2" customWidth="1"/>
    <col min="13317" max="13317" width="2.625" style="2" customWidth="1"/>
    <col min="13318" max="13318" width="12.625" style="2" customWidth="1"/>
    <col min="13319" max="13319" width="2.625" style="2" customWidth="1"/>
    <col min="13320" max="13322" width="12.625" style="2" customWidth="1"/>
    <col min="13323" max="13569" width="9" style="2"/>
    <col min="13570" max="13570" width="12.625" style="2" customWidth="1"/>
    <col min="13571" max="13571" width="2.625" style="2" customWidth="1"/>
    <col min="13572" max="13572" width="12.625" style="2" customWidth="1"/>
    <col min="13573" max="13573" width="2.625" style="2" customWidth="1"/>
    <col min="13574" max="13574" width="12.625" style="2" customWidth="1"/>
    <col min="13575" max="13575" width="2.625" style="2" customWidth="1"/>
    <col min="13576" max="13578" width="12.625" style="2" customWidth="1"/>
    <col min="13579" max="13825" width="9" style="2"/>
    <col min="13826" max="13826" width="12.625" style="2" customWidth="1"/>
    <col min="13827" max="13827" width="2.625" style="2" customWidth="1"/>
    <col min="13828" max="13828" width="12.625" style="2" customWidth="1"/>
    <col min="13829" max="13829" width="2.625" style="2" customWidth="1"/>
    <col min="13830" max="13830" width="12.625" style="2" customWidth="1"/>
    <col min="13831" max="13831" width="2.625" style="2" customWidth="1"/>
    <col min="13832" max="13834" width="12.625" style="2" customWidth="1"/>
    <col min="13835" max="14081" width="9" style="2"/>
    <col min="14082" max="14082" width="12.625" style="2" customWidth="1"/>
    <col min="14083" max="14083" width="2.625" style="2" customWidth="1"/>
    <col min="14084" max="14084" width="12.625" style="2" customWidth="1"/>
    <col min="14085" max="14085" width="2.625" style="2" customWidth="1"/>
    <col min="14086" max="14086" width="12.625" style="2" customWidth="1"/>
    <col min="14087" max="14087" width="2.625" style="2" customWidth="1"/>
    <col min="14088" max="14090" width="12.625" style="2" customWidth="1"/>
    <col min="14091" max="14337" width="9" style="2"/>
    <col min="14338" max="14338" width="12.625" style="2" customWidth="1"/>
    <col min="14339" max="14339" width="2.625" style="2" customWidth="1"/>
    <col min="14340" max="14340" width="12.625" style="2" customWidth="1"/>
    <col min="14341" max="14341" width="2.625" style="2" customWidth="1"/>
    <col min="14342" max="14342" width="12.625" style="2" customWidth="1"/>
    <col min="14343" max="14343" width="2.625" style="2" customWidth="1"/>
    <col min="14344" max="14346" width="12.625" style="2" customWidth="1"/>
    <col min="14347" max="14593" width="9" style="2"/>
    <col min="14594" max="14594" width="12.625" style="2" customWidth="1"/>
    <col min="14595" max="14595" width="2.625" style="2" customWidth="1"/>
    <col min="14596" max="14596" width="12.625" style="2" customWidth="1"/>
    <col min="14597" max="14597" width="2.625" style="2" customWidth="1"/>
    <col min="14598" max="14598" width="12.625" style="2" customWidth="1"/>
    <col min="14599" max="14599" width="2.625" style="2" customWidth="1"/>
    <col min="14600" max="14602" width="12.625" style="2" customWidth="1"/>
    <col min="14603" max="14849" width="9" style="2"/>
    <col min="14850" max="14850" width="12.625" style="2" customWidth="1"/>
    <col min="14851" max="14851" width="2.625" style="2" customWidth="1"/>
    <col min="14852" max="14852" width="12.625" style="2" customWidth="1"/>
    <col min="14853" max="14853" width="2.625" style="2" customWidth="1"/>
    <col min="14854" max="14854" width="12.625" style="2" customWidth="1"/>
    <col min="14855" max="14855" width="2.625" style="2" customWidth="1"/>
    <col min="14856" max="14858" width="12.625" style="2" customWidth="1"/>
    <col min="14859" max="15105" width="9" style="2"/>
    <col min="15106" max="15106" width="12.625" style="2" customWidth="1"/>
    <col min="15107" max="15107" width="2.625" style="2" customWidth="1"/>
    <col min="15108" max="15108" width="12.625" style="2" customWidth="1"/>
    <col min="15109" max="15109" width="2.625" style="2" customWidth="1"/>
    <col min="15110" max="15110" width="12.625" style="2" customWidth="1"/>
    <col min="15111" max="15111" width="2.625" style="2" customWidth="1"/>
    <col min="15112" max="15114" width="12.625" style="2" customWidth="1"/>
    <col min="15115" max="15361" width="9" style="2"/>
    <col min="15362" max="15362" width="12.625" style="2" customWidth="1"/>
    <col min="15363" max="15363" width="2.625" style="2" customWidth="1"/>
    <col min="15364" max="15364" width="12.625" style="2" customWidth="1"/>
    <col min="15365" max="15365" width="2.625" style="2" customWidth="1"/>
    <col min="15366" max="15366" width="12.625" style="2" customWidth="1"/>
    <col min="15367" max="15367" width="2.625" style="2" customWidth="1"/>
    <col min="15368" max="15370" width="12.625" style="2" customWidth="1"/>
    <col min="15371" max="15617" width="9" style="2"/>
    <col min="15618" max="15618" width="12.625" style="2" customWidth="1"/>
    <col min="15619" max="15619" width="2.625" style="2" customWidth="1"/>
    <col min="15620" max="15620" width="12.625" style="2" customWidth="1"/>
    <col min="15621" max="15621" width="2.625" style="2" customWidth="1"/>
    <col min="15622" max="15622" width="12.625" style="2" customWidth="1"/>
    <col min="15623" max="15623" width="2.625" style="2" customWidth="1"/>
    <col min="15624" max="15626" width="12.625" style="2" customWidth="1"/>
    <col min="15627" max="15873" width="9" style="2"/>
    <col min="15874" max="15874" width="12.625" style="2" customWidth="1"/>
    <col min="15875" max="15875" width="2.625" style="2" customWidth="1"/>
    <col min="15876" max="15876" width="12.625" style="2" customWidth="1"/>
    <col min="15877" max="15877" width="2.625" style="2" customWidth="1"/>
    <col min="15878" max="15878" width="12.625" style="2" customWidth="1"/>
    <col min="15879" max="15879" width="2.625" style="2" customWidth="1"/>
    <col min="15880" max="15882" width="12.625" style="2" customWidth="1"/>
    <col min="15883" max="16129" width="9" style="2"/>
    <col min="16130" max="16130" width="12.625" style="2" customWidth="1"/>
    <col min="16131" max="16131" width="2.625" style="2" customWidth="1"/>
    <col min="16132" max="16132" width="12.625" style="2" customWidth="1"/>
    <col min="16133" max="16133" width="2.625" style="2" customWidth="1"/>
    <col min="16134" max="16134" width="12.625" style="2" customWidth="1"/>
    <col min="16135" max="16135" width="2.625" style="2" customWidth="1"/>
    <col min="16136" max="16138" width="12.625" style="2" customWidth="1"/>
    <col min="16139" max="16384" width="9" style="2"/>
  </cols>
  <sheetData>
    <row r="1" spans="1:12" s="1" customFormat="1" ht="13.5">
      <c r="B1" s="440" t="s">
        <v>11</v>
      </c>
      <c r="C1" s="5"/>
      <c r="D1" s="5"/>
      <c r="E1" s="404" t="s">
        <v>12</v>
      </c>
      <c r="G1" s="406" t="s">
        <v>13</v>
      </c>
      <c r="H1" s="407"/>
      <c r="I1" s="7"/>
      <c r="J1" s="406" t="s">
        <v>14</v>
      </c>
      <c r="K1" s="407"/>
    </row>
    <row r="2" spans="1:12" s="1" customFormat="1" ht="13.5">
      <c r="B2" s="403"/>
      <c r="C2" s="5"/>
      <c r="D2" s="5"/>
      <c r="E2" s="405"/>
      <c r="G2" s="10" t="s">
        <v>15</v>
      </c>
      <c r="H2" s="11" t="s">
        <v>16</v>
      </c>
      <c r="I2" s="7"/>
      <c r="J2" s="10" t="s">
        <v>17</v>
      </c>
      <c r="K2" s="11" t="s">
        <v>18</v>
      </c>
    </row>
    <row r="3" spans="1:12" s="1" customFormat="1" ht="13.5">
      <c r="B3" s="4"/>
      <c r="C3" s="6"/>
      <c r="D3" s="6"/>
      <c r="E3" s="4"/>
      <c r="F3" s="7"/>
      <c r="G3" s="8"/>
      <c r="H3" s="9"/>
      <c r="I3" s="7"/>
      <c r="J3" s="8"/>
      <c r="K3" s="9"/>
      <c r="L3" s="7"/>
    </row>
    <row r="4" spans="1:12" ht="13.5">
      <c r="E4" s="3" t="s">
        <v>578</v>
      </c>
      <c r="G4" s="3" t="s">
        <v>577</v>
      </c>
      <c r="I4" s="408" t="s">
        <v>708</v>
      </c>
      <c r="J4" s="408"/>
      <c r="K4" s="408"/>
    </row>
    <row r="5" spans="1:12" ht="13.5">
      <c r="B5" s="387" t="s">
        <v>10</v>
      </c>
      <c r="E5" s="390" t="s">
        <v>5</v>
      </c>
      <c r="F5" s="391"/>
      <c r="G5" s="392" t="s">
        <v>709</v>
      </c>
      <c r="H5" s="391"/>
      <c r="I5" s="391"/>
      <c r="J5" s="391"/>
      <c r="K5" s="391"/>
    </row>
    <row r="6" spans="1:12" ht="13.5">
      <c r="B6" s="388"/>
      <c r="E6" s="390" t="s">
        <v>6</v>
      </c>
      <c r="F6" s="391"/>
      <c r="G6" s="393" t="s">
        <v>710</v>
      </c>
      <c r="H6" s="394"/>
      <c r="I6" s="394"/>
      <c r="J6" s="394"/>
      <c r="K6" s="395"/>
    </row>
    <row r="7" spans="1:12" ht="13.5">
      <c r="B7" s="388"/>
      <c r="E7" s="391"/>
      <c r="F7" s="391"/>
      <c r="G7" s="396"/>
      <c r="H7" s="397"/>
      <c r="I7" s="397"/>
      <c r="J7" s="397"/>
      <c r="K7" s="398"/>
    </row>
    <row r="8" spans="1:12" ht="13.5">
      <c r="B8" s="389"/>
      <c r="E8" s="391"/>
      <c r="F8" s="391"/>
      <c r="G8" s="396"/>
      <c r="H8" s="397"/>
      <c r="I8" s="397"/>
      <c r="J8" s="397"/>
      <c r="K8" s="398"/>
    </row>
    <row r="9" spans="1:12" ht="13.5">
      <c r="E9" s="391"/>
      <c r="F9" s="391"/>
      <c r="G9" s="399"/>
      <c r="H9" s="400"/>
      <c r="I9" s="400"/>
      <c r="J9" s="400"/>
      <c r="K9" s="401"/>
    </row>
    <row r="10" spans="1:12" ht="13.5">
      <c r="A10" s="139" t="s">
        <v>1033</v>
      </c>
    </row>
    <row r="11" spans="1:12" ht="13.5">
      <c r="A11" s="65" t="s">
        <v>833</v>
      </c>
      <c r="B11" s="427" t="s">
        <v>7</v>
      </c>
      <c r="C11" s="427"/>
      <c r="D11" s="67" t="s">
        <v>834</v>
      </c>
      <c r="E11" s="427" t="s">
        <v>8</v>
      </c>
      <c r="F11" s="427"/>
      <c r="G11" s="427"/>
      <c r="H11" s="427"/>
      <c r="I11" s="427"/>
      <c r="J11" s="427"/>
      <c r="K11" s="427"/>
    </row>
    <row r="12" spans="1:12" ht="24.95" customHeight="1">
      <c r="A12" s="66"/>
      <c r="B12" s="393" t="s">
        <v>711</v>
      </c>
      <c r="C12" s="428"/>
      <c r="D12" s="133"/>
      <c r="E12" s="381" t="s">
        <v>712</v>
      </c>
      <c r="F12" s="382"/>
      <c r="G12" s="382"/>
      <c r="H12" s="382"/>
      <c r="I12" s="382"/>
      <c r="J12" s="382"/>
      <c r="K12" s="383"/>
    </row>
    <row r="13" spans="1:12" ht="24.95" customHeight="1">
      <c r="A13" s="66"/>
      <c r="B13" s="429"/>
      <c r="C13" s="430"/>
      <c r="D13" s="134"/>
      <c r="E13" s="384" t="s">
        <v>713</v>
      </c>
      <c r="F13" s="385"/>
      <c r="G13" s="385"/>
      <c r="H13" s="385"/>
      <c r="I13" s="385"/>
      <c r="J13" s="385"/>
      <c r="K13" s="386"/>
    </row>
    <row r="14" spans="1:12" ht="24.95" customHeight="1">
      <c r="A14" s="66"/>
      <c r="B14" s="429"/>
      <c r="C14" s="430"/>
      <c r="D14" s="134"/>
      <c r="E14" s="384" t="s">
        <v>714</v>
      </c>
      <c r="F14" s="385"/>
      <c r="G14" s="385"/>
      <c r="H14" s="385"/>
      <c r="I14" s="385"/>
      <c r="J14" s="385"/>
      <c r="K14" s="386"/>
    </row>
    <row r="15" spans="1:12" ht="24.95" customHeight="1">
      <c r="A15" s="66"/>
      <c r="B15" s="429"/>
      <c r="C15" s="430"/>
      <c r="D15" s="134"/>
      <c r="E15" s="384" t="s">
        <v>715</v>
      </c>
      <c r="F15" s="385"/>
      <c r="G15" s="385"/>
      <c r="H15" s="385"/>
      <c r="I15" s="385"/>
      <c r="J15" s="385"/>
      <c r="K15" s="386"/>
    </row>
    <row r="16" spans="1:12" ht="24.95" customHeight="1">
      <c r="A16" s="66"/>
      <c r="B16" s="429"/>
      <c r="C16" s="430"/>
      <c r="D16" s="134"/>
      <c r="E16" s="365"/>
      <c r="F16" s="366"/>
      <c r="G16" s="366"/>
      <c r="H16" s="366"/>
      <c r="I16" s="366"/>
      <c r="J16" s="366"/>
      <c r="K16" s="367"/>
    </row>
    <row r="17" spans="1:11" ht="24.95" customHeight="1">
      <c r="A17" s="66"/>
      <c r="B17" s="431"/>
      <c r="C17" s="430"/>
      <c r="D17" s="134"/>
      <c r="E17" s="365"/>
      <c r="F17" s="366"/>
      <c r="G17" s="366"/>
      <c r="H17" s="366"/>
      <c r="I17" s="366"/>
      <c r="J17" s="366"/>
      <c r="K17" s="367"/>
    </row>
    <row r="18" spans="1:11" ht="24.95" customHeight="1">
      <c r="A18" s="66"/>
      <c r="B18" s="431"/>
      <c r="C18" s="430"/>
      <c r="D18" s="134"/>
      <c r="E18" s="362"/>
      <c r="F18" s="363"/>
      <c r="G18" s="363"/>
      <c r="H18" s="363"/>
      <c r="I18" s="363"/>
      <c r="J18" s="363"/>
      <c r="K18" s="364"/>
    </row>
    <row r="19" spans="1:11" ht="24.95" customHeight="1">
      <c r="A19" s="66"/>
      <c r="B19" s="431"/>
      <c r="C19" s="430"/>
      <c r="D19" s="134"/>
      <c r="E19" s="365"/>
      <c r="F19" s="366"/>
      <c r="G19" s="366"/>
      <c r="H19" s="366"/>
      <c r="I19" s="366"/>
      <c r="J19" s="366"/>
      <c r="K19" s="367"/>
    </row>
    <row r="20" spans="1:11" ht="24.95" customHeight="1">
      <c r="A20" s="66"/>
      <c r="B20" s="431"/>
      <c r="C20" s="430"/>
      <c r="D20" s="134"/>
      <c r="E20" s="368"/>
      <c r="F20" s="369"/>
      <c r="G20" s="369"/>
      <c r="H20" s="369"/>
      <c r="I20" s="369"/>
      <c r="J20" s="369"/>
      <c r="K20" s="370"/>
    </row>
    <row r="21" spans="1:11" ht="24.95" customHeight="1">
      <c r="A21" s="66"/>
      <c r="B21" s="393" t="s">
        <v>716</v>
      </c>
      <c r="C21" s="428"/>
      <c r="D21" s="133"/>
      <c r="E21" s="381" t="s">
        <v>717</v>
      </c>
      <c r="F21" s="382"/>
      <c r="G21" s="382"/>
      <c r="H21" s="382"/>
      <c r="I21" s="382"/>
      <c r="J21" s="382"/>
      <c r="K21" s="383"/>
    </row>
    <row r="22" spans="1:11" ht="24.95" customHeight="1">
      <c r="A22" s="66"/>
      <c r="B22" s="429"/>
      <c r="C22" s="430"/>
      <c r="D22" s="134"/>
      <c r="E22" s="384" t="s">
        <v>718</v>
      </c>
      <c r="F22" s="385"/>
      <c r="G22" s="385"/>
      <c r="H22" s="385"/>
      <c r="I22" s="385"/>
      <c r="J22" s="385"/>
      <c r="K22" s="386"/>
    </row>
    <row r="23" spans="1:11" ht="24.95" customHeight="1">
      <c r="A23" s="66"/>
      <c r="B23" s="429"/>
      <c r="C23" s="430"/>
      <c r="D23" s="134"/>
      <c r="E23" s="384" t="s">
        <v>719</v>
      </c>
      <c r="F23" s="385"/>
      <c r="G23" s="385"/>
      <c r="H23" s="385"/>
      <c r="I23" s="385"/>
      <c r="J23" s="385"/>
      <c r="K23" s="386"/>
    </row>
    <row r="24" spans="1:11" ht="24.95" customHeight="1">
      <c r="A24" s="66"/>
      <c r="B24" s="429"/>
      <c r="C24" s="430"/>
      <c r="D24" s="134"/>
      <c r="E24" s="434"/>
      <c r="F24" s="435"/>
      <c r="G24" s="435"/>
      <c r="H24" s="435"/>
      <c r="I24" s="435"/>
      <c r="J24" s="435"/>
      <c r="K24" s="436"/>
    </row>
    <row r="25" spans="1:11" ht="24.95" customHeight="1">
      <c r="A25" s="66"/>
      <c r="B25" s="429"/>
      <c r="C25" s="430"/>
      <c r="D25" s="134"/>
      <c r="E25" s="365"/>
      <c r="F25" s="366"/>
      <c r="G25" s="366"/>
      <c r="H25" s="366"/>
      <c r="I25" s="366"/>
      <c r="J25" s="366"/>
      <c r="K25" s="367"/>
    </row>
    <row r="26" spans="1:11" ht="24.95" customHeight="1">
      <c r="A26" s="66"/>
      <c r="B26" s="431"/>
      <c r="C26" s="430"/>
      <c r="D26" s="134"/>
      <c r="E26" s="365"/>
      <c r="F26" s="366"/>
      <c r="G26" s="366"/>
      <c r="H26" s="366"/>
      <c r="I26" s="366"/>
      <c r="J26" s="366"/>
      <c r="K26" s="367"/>
    </row>
    <row r="27" spans="1:11" ht="24.95" customHeight="1">
      <c r="A27" s="66"/>
      <c r="B27" s="431"/>
      <c r="C27" s="430"/>
      <c r="D27" s="134"/>
      <c r="E27" s="362"/>
      <c r="F27" s="363"/>
      <c r="G27" s="363"/>
      <c r="H27" s="363"/>
      <c r="I27" s="363"/>
      <c r="J27" s="363"/>
      <c r="K27" s="364"/>
    </row>
    <row r="28" spans="1:11" ht="24.95" customHeight="1">
      <c r="A28" s="66"/>
      <c r="B28" s="431"/>
      <c r="C28" s="430"/>
      <c r="D28" s="134"/>
      <c r="E28" s="365"/>
      <c r="F28" s="366"/>
      <c r="G28" s="366"/>
      <c r="H28" s="366"/>
      <c r="I28" s="366"/>
      <c r="J28" s="366"/>
      <c r="K28" s="367"/>
    </row>
    <row r="29" spans="1:11" ht="24.95" customHeight="1">
      <c r="A29" s="66"/>
      <c r="B29" s="432"/>
      <c r="C29" s="433"/>
      <c r="D29" s="135"/>
      <c r="E29" s="368"/>
      <c r="F29" s="369"/>
      <c r="G29" s="369"/>
      <c r="H29" s="369"/>
      <c r="I29" s="369"/>
      <c r="J29" s="369"/>
      <c r="K29" s="370"/>
    </row>
    <row r="30" spans="1:11" ht="24.95" customHeight="1">
      <c r="A30" s="66"/>
      <c r="B30" s="429"/>
      <c r="C30" s="430"/>
      <c r="D30" s="134"/>
      <c r="E30" s="372"/>
      <c r="F30" s="373"/>
      <c r="G30" s="373"/>
      <c r="H30" s="373"/>
      <c r="I30" s="373"/>
      <c r="J30" s="373"/>
      <c r="K30" s="374"/>
    </row>
    <row r="31" spans="1:11" ht="24.95" customHeight="1">
      <c r="A31" s="66"/>
      <c r="B31" s="429"/>
      <c r="C31" s="430"/>
      <c r="D31" s="134"/>
      <c r="E31" s="365"/>
      <c r="F31" s="366"/>
      <c r="G31" s="366"/>
      <c r="H31" s="366"/>
      <c r="I31" s="366"/>
      <c r="J31" s="366"/>
      <c r="K31" s="367"/>
    </row>
    <row r="32" spans="1:11" ht="24.95" customHeight="1">
      <c r="A32" s="66"/>
      <c r="B32" s="429"/>
      <c r="C32" s="430"/>
      <c r="D32" s="134"/>
      <c r="E32" s="365"/>
      <c r="F32" s="366"/>
      <c r="G32" s="366"/>
      <c r="H32" s="366"/>
      <c r="I32" s="366"/>
      <c r="J32" s="366"/>
      <c r="K32" s="367"/>
    </row>
    <row r="33" spans="1:11" ht="24.95" customHeight="1">
      <c r="A33" s="66"/>
      <c r="B33" s="429"/>
      <c r="C33" s="430"/>
      <c r="D33" s="134"/>
      <c r="E33" s="365"/>
      <c r="F33" s="366"/>
      <c r="G33" s="366"/>
      <c r="H33" s="366"/>
      <c r="I33" s="366"/>
      <c r="J33" s="366"/>
      <c r="K33" s="367"/>
    </row>
    <row r="34" spans="1:11" ht="24.95" customHeight="1">
      <c r="A34" s="66"/>
      <c r="B34" s="429"/>
      <c r="C34" s="430"/>
      <c r="D34" s="134"/>
      <c r="E34" s="365"/>
      <c r="F34" s="366"/>
      <c r="G34" s="366"/>
      <c r="H34" s="366"/>
      <c r="I34" s="366"/>
      <c r="J34" s="366"/>
      <c r="K34" s="367"/>
    </row>
    <row r="35" spans="1:11" ht="24.95" customHeight="1">
      <c r="A35" s="66"/>
      <c r="B35" s="431"/>
      <c r="C35" s="430"/>
      <c r="D35" s="134"/>
      <c r="E35" s="365"/>
      <c r="F35" s="366"/>
      <c r="G35" s="366"/>
      <c r="H35" s="366"/>
      <c r="I35" s="366"/>
      <c r="J35" s="366"/>
      <c r="K35" s="367"/>
    </row>
    <row r="36" spans="1:11" ht="24.95" customHeight="1">
      <c r="A36" s="66"/>
      <c r="B36" s="431"/>
      <c r="C36" s="430"/>
      <c r="D36" s="134"/>
      <c r="E36" s="362"/>
      <c r="F36" s="363"/>
      <c r="G36" s="363"/>
      <c r="H36" s="363"/>
      <c r="I36" s="363"/>
      <c r="J36" s="363"/>
      <c r="K36" s="364"/>
    </row>
    <row r="37" spans="1:11" ht="24.95" customHeight="1">
      <c r="A37" s="66"/>
      <c r="B37" s="431"/>
      <c r="C37" s="430"/>
      <c r="D37" s="134"/>
      <c r="E37" s="365"/>
      <c r="F37" s="366"/>
      <c r="G37" s="366"/>
      <c r="H37" s="366"/>
      <c r="I37" s="366"/>
      <c r="J37" s="366"/>
      <c r="K37" s="367"/>
    </row>
    <row r="38" spans="1:11" ht="24.95" customHeight="1">
      <c r="A38" s="66"/>
      <c r="B38" s="431"/>
      <c r="C38" s="430"/>
      <c r="D38" s="134"/>
      <c r="E38" s="368"/>
      <c r="F38" s="369"/>
      <c r="G38" s="369"/>
      <c r="H38" s="369"/>
      <c r="I38" s="369"/>
      <c r="J38" s="369"/>
      <c r="K38" s="370"/>
    </row>
    <row r="39" spans="1:11" ht="24.95" customHeight="1">
      <c r="A39" s="66"/>
      <c r="B39" s="393"/>
      <c r="C39" s="428"/>
      <c r="D39" s="136"/>
      <c r="E39" s="372"/>
      <c r="F39" s="373"/>
      <c r="G39" s="373"/>
      <c r="H39" s="373"/>
      <c r="I39" s="373"/>
      <c r="J39" s="373"/>
      <c r="K39" s="374"/>
    </row>
    <row r="40" spans="1:11" ht="24.95" customHeight="1">
      <c r="A40" s="66"/>
      <c r="B40" s="429"/>
      <c r="C40" s="430"/>
      <c r="D40" s="137"/>
      <c r="E40" s="365"/>
      <c r="F40" s="366"/>
      <c r="G40" s="366"/>
      <c r="H40" s="366"/>
      <c r="I40" s="366"/>
      <c r="J40" s="366"/>
      <c r="K40" s="367"/>
    </row>
    <row r="41" spans="1:11" ht="24.95" customHeight="1">
      <c r="A41" s="66"/>
      <c r="B41" s="429"/>
      <c r="C41" s="430"/>
      <c r="D41" s="137"/>
      <c r="E41" s="365"/>
      <c r="F41" s="366"/>
      <c r="G41" s="366"/>
      <c r="H41" s="366"/>
      <c r="I41" s="366"/>
      <c r="J41" s="366"/>
      <c r="K41" s="367"/>
    </row>
    <row r="42" spans="1:11" ht="24.95" customHeight="1">
      <c r="A42" s="66"/>
      <c r="B42" s="429"/>
      <c r="C42" s="430"/>
      <c r="D42" s="137"/>
      <c r="E42" s="365"/>
      <c r="F42" s="366"/>
      <c r="G42" s="366"/>
      <c r="H42" s="366"/>
      <c r="I42" s="366"/>
      <c r="J42" s="366"/>
      <c r="K42" s="367"/>
    </row>
    <row r="43" spans="1:11" ht="24.95" customHeight="1">
      <c r="A43" s="66"/>
      <c r="B43" s="429"/>
      <c r="C43" s="430"/>
      <c r="D43" s="137"/>
      <c r="E43" s="365"/>
      <c r="F43" s="366"/>
      <c r="G43" s="366"/>
      <c r="H43" s="366"/>
      <c r="I43" s="366"/>
      <c r="J43" s="366"/>
      <c r="K43" s="367"/>
    </row>
    <row r="44" spans="1:11" ht="24.95" customHeight="1">
      <c r="A44" s="66"/>
      <c r="B44" s="431"/>
      <c r="C44" s="430"/>
      <c r="D44" s="137"/>
      <c r="E44" s="365"/>
      <c r="F44" s="366"/>
      <c r="G44" s="366"/>
      <c r="H44" s="366"/>
      <c r="I44" s="366"/>
      <c r="J44" s="366"/>
      <c r="K44" s="367"/>
    </row>
    <row r="45" spans="1:11" ht="24.95" customHeight="1">
      <c r="A45" s="66"/>
      <c r="B45" s="431"/>
      <c r="C45" s="430"/>
      <c r="D45" s="137"/>
      <c r="E45" s="362"/>
      <c r="F45" s="363"/>
      <c r="G45" s="363"/>
      <c r="H45" s="363"/>
      <c r="I45" s="363"/>
      <c r="J45" s="363"/>
      <c r="K45" s="364"/>
    </row>
    <row r="46" spans="1:11" ht="24.95" customHeight="1">
      <c r="A46" s="66"/>
      <c r="B46" s="431"/>
      <c r="C46" s="430"/>
      <c r="D46" s="137"/>
      <c r="E46" s="365"/>
      <c r="F46" s="366"/>
      <c r="G46" s="366"/>
      <c r="H46" s="366"/>
      <c r="I46" s="366"/>
      <c r="J46" s="366"/>
      <c r="K46" s="367"/>
    </row>
    <row r="47" spans="1:11" ht="24.95" customHeight="1">
      <c r="A47" s="66"/>
      <c r="B47" s="432"/>
      <c r="C47" s="433"/>
      <c r="D47" s="138"/>
      <c r="E47" s="368"/>
      <c r="F47" s="369"/>
      <c r="G47" s="369"/>
      <c r="H47" s="369"/>
      <c r="I47" s="369"/>
      <c r="J47" s="369"/>
      <c r="K47" s="370"/>
    </row>
    <row r="48" spans="1:11" ht="13.5"/>
    <row r="49" spans="2:11" ht="13.5">
      <c r="B49" s="2" t="s">
        <v>9</v>
      </c>
    </row>
    <row r="50" spans="2:11" ht="13.5">
      <c r="B50" s="409" t="s">
        <v>720</v>
      </c>
      <c r="C50" s="410"/>
      <c r="D50" s="410"/>
      <c r="E50" s="410"/>
      <c r="F50" s="410"/>
      <c r="G50" s="411"/>
      <c r="H50" s="409"/>
      <c r="I50" s="410"/>
      <c r="J50" s="410"/>
      <c r="K50" s="411"/>
    </row>
    <row r="51" spans="2:11" ht="13.5">
      <c r="B51" s="412"/>
      <c r="C51" s="413"/>
      <c r="D51" s="413"/>
      <c r="E51" s="413"/>
      <c r="F51" s="413"/>
      <c r="G51" s="414"/>
      <c r="H51" s="412"/>
      <c r="I51" s="413"/>
      <c r="J51" s="413"/>
      <c r="K51" s="414"/>
    </row>
    <row r="52" spans="2:11" ht="13.5">
      <c r="B52" s="412"/>
      <c r="C52" s="413"/>
      <c r="D52" s="413"/>
      <c r="E52" s="413"/>
      <c r="F52" s="413"/>
      <c r="G52" s="414"/>
      <c r="H52" s="412"/>
      <c r="I52" s="413"/>
      <c r="J52" s="413"/>
      <c r="K52" s="414"/>
    </row>
    <row r="53" spans="2:11" ht="13.5">
      <c r="B53" s="412"/>
      <c r="C53" s="413"/>
      <c r="D53" s="413"/>
      <c r="E53" s="413"/>
      <c r="F53" s="413"/>
      <c r="G53" s="414"/>
      <c r="H53" s="412"/>
      <c r="I53" s="413"/>
      <c r="J53" s="413"/>
      <c r="K53" s="414"/>
    </row>
    <row r="54" spans="2:11" ht="13.5">
      <c r="B54" s="412"/>
      <c r="C54" s="413"/>
      <c r="D54" s="413"/>
      <c r="E54" s="413"/>
      <c r="F54" s="413"/>
      <c r="G54" s="414"/>
      <c r="H54" s="412"/>
      <c r="I54" s="413"/>
      <c r="J54" s="413"/>
      <c r="K54" s="414"/>
    </row>
    <row r="55" spans="2:11" ht="13.5">
      <c r="B55" s="412"/>
      <c r="C55" s="413"/>
      <c r="D55" s="413"/>
      <c r="E55" s="413"/>
      <c r="F55" s="413"/>
      <c r="G55" s="414"/>
      <c r="H55" s="412"/>
      <c r="I55" s="413"/>
      <c r="J55" s="413"/>
      <c r="K55" s="414"/>
    </row>
    <row r="56" spans="2:11" ht="13.5">
      <c r="B56" s="412"/>
      <c r="C56" s="413"/>
      <c r="D56" s="413"/>
      <c r="E56" s="413"/>
      <c r="F56" s="413"/>
      <c r="G56" s="414"/>
      <c r="H56" s="412"/>
      <c r="I56" s="413"/>
      <c r="J56" s="413"/>
      <c r="K56" s="414"/>
    </row>
    <row r="57" spans="2:11" ht="13.5">
      <c r="B57" s="412"/>
      <c r="C57" s="413"/>
      <c r="D57" s="413"/>
      <c r="E57" s="413"/>
      <c r="F57" s="413"/>
      <c r="G57" s="414"/>
      <c r="H57" s="412"/>
      <c r="I57" s="413"/>
      <c r="J57" s="413"/>
      <c r="K57" s="414"/>
    </row>
    <row r="58" spans="2:11" ht="13.5">
      <c r="B58" s="412"/>
      <c r="C58" s="413"/>
      <c r="D58" s="413"/>
      <c r="E58" s="413"/>
      <c r="F58" s="413"/>
      <c r="G58" s="414"/>
      <c r="H58" s="412"/>
      <c r="I58" s="413"/>
      <c r="J58" s="413"/>
      <c r="K58" s="414"/>
    </row>
    <row r="59" spans="2:11" ht="13.5">
      <c r="B59" s="412"/>
      <c r="C59" s="413"/>
      <c r="D59" s="413"/>
      <c r="E59" s="413"/>
      <c r="F59" s="413"/>
      <c r="G59" s="414"/>
      <c r="H59" s="412"/>
      <c r="I59" s="413"/>
      <c r="J59" s="413"/>
      <c r="K59" s="414"/>
    </row>
    <row r="60" spans="2:11" ht="13.5">
      <c r="B60" s="412"/>
      <c r="C60" s="413"/>
      <c r="D60" s="413"/>
      <c r="E60" s="413"/>
      <c r="F60" s="413"/>
      <c r="G60" s="414"/>
      <c r="H60" s="412"/>
      <c r="I60" s="413"/>
      <c r="J60" s="413"/>
      <c r="K60" s="414"/>
    </row>
    <row r="61" spans="2:11" ht="13.5">
      <c r="B61" s="412"/>
      <c r="C61" s="413"/>
      <c r="D61" s="413"/>
      <c r="E61" s="413"/>
      <c r="F61" s="413"/>
      <c r="G61" s="414"/>
      <c r="H61" s="412"/>
      <c r="I61" s="413"/>
      <c r="J61" s="413"/>
      <c r="K61" s="414"/>
    </row>
    <row r="62" spans="2:11" ht="13.5">
      <c r="B62" s="415"/>
      <c r="C62" s="416"/>
      <c r="D62" s="416"/>
      <c r="E62" s="416"/>
      <c r="F62" s="416"/>
      <c r="G62" s="417"/>
      <c r="H62" s="421"/>
      <c r="I62" s="422"/>
      <c r="J62" s="422"/>
      <c r="K62" s="423"/>
    </row>
    <row r="63" spans="2:11" ht="13.5">
      <c r="B63" s="415"/>
      <c r="C63" s="416"/>
      <c r="D63" s="416"/>
      <c r="E63" s="416"/>
      <c r="F63" s="416"/>
      <c r="G63" s="417"/>
      <c r="H63" s="421"/>
      <c r="I63" s="422"/>
      <c r="J63" s="422"/>
      <c r="K63" s="423"/>
    </row>
    <row r="64" spans="2:11" ht="13.5">
      <c r="B64" s="415"/>
      <c r="C64" s="416"/>
      <c r="D64" s="416"/>
      <c r="E64" s="416"/>
      <c r="F64" s="416"/>
      <c r="G64" s="417"/>
      <c r="H64" s="421"/>
      <c r="I64" s="422"/>
      <c r="J64" s="422"/>
      <c r="K64" s="423"/>
    </row>
    <row r="65" spans="2:11" ht="13.5">
      <c r="B65" s="415"/>
      <c r="C65" s="416"/>
      <c r="D65" s="416"/>
      <c r="E65" s="416"/>
      <c r="F65" s="416"/>
      <c r="G65" s="417"/>
      <c r="H65" s="421"/>
      <c r="I65" s="422"/>
      <c r="J65" s="422"/>
      <c r="K65" s="423"/>
    </row>
    <row r="66" spans="2:11" ht="13.5">
      <c r="B66" s="415"/>
      <c r="C66" s="416"/>
      <c r="D66" s="416"/>
      <c r="E66" s="416"/>
      <c r="F66" s="416"/>
      <c r="G66" s="417"/>
      <c r="H66" s="421"/>
      <c r="I66" s="422"/>
      <c r="J66" s="422"/>
      <c r="K66" s="423"/>
    </row>
    <row r="67" spans="2:11" ht="13.5">
      <c r="B67" s="415"/>
      <c r="C67" s="416"/>
      <c r="D67" s="416"/>
      <c r="E67" s="416"/>
      <c r="F67" s="416"/>
      <c r="G67" s="417"/>
      <c r="H67" s="421"/>
      <c r="I67" s="422"/>
      <c r="J67" s="422"/>
      <c r="K67" s="423"/>
    </row>
    <row r="68" spans="2:11" ht="13.5">
      <c r="B68" s="415"/>
      <c r="C68" s="416"/>
      <c r="D68" s="416"/>
      <c r="E68" s="416"/>
      <c r="F68" s="416"/>
      <c r="G68" s="417"/>
      <c r="H68" s="421"/>
      <c r="I68" s="422"/>
      <c r="J68" s="422"/>
      <c r="K68" s="423"/>
    </row>
    <row r="69" spans="2:11" ht="13.5">
      <c r="B69" s="415"/>
      <c r="C69" s="416"/>
      <c r="D69" s="416"/>
      <c r="E69" s="416"/>
      <c r="F69" s="416"/>
      <c r="G69" s="417"/>
      <c r="H69" s="421"/>
      <c r="I69" s="422"/>
      <c r="J69" s="422"/>
      <c r="K69" s="423"/>
    </row>
    <row r="70" spans="2:11" ht="20.100000000000001" customHeight="1">
      <c r="B70" s="418"/>
      <c r="C70" s="419"/>
      <c r="D70" s="419"/>
      <c r="E70" s="419"/>
      <c r="F70" s="419"/>
      <c r="G70" s="420"/>
      <c r="H70" s="424"/>
      <c r="I70" s="425"/>
      <c r="J70" s="425"/>
      <c r="K70" s="426"/>
    </row>
  </sheetData>
  <mergeCells count="54">
    <mergeCell ref="B5:B8"/>
    <mergeCell ref="E5:F5"/>
    <mergeCell ref="G5:K5"/>
    <mergeCell ref="E6:F9"/>
    <mergeCell ref="G6:K9"/>
    <mergeCell ref="B1:B2"/>
    <mergeCell ref="E1:E2"/>
    <mergeCell ref="G1:H1"/>
    <mergeCell ref="J1:K1"/>
    <mergeCell ref="I4:K4"/>
    <mergeCell ref="B50:G70"/>
    <mergeCell ref="H50:K70"/>
    <mergeCell ref="B11:C11"/>
    <mergeCell ref="E11:K11"/>
    <mergeCell ref="B12:C20"/>
    <mergeCell ref="B21:C29"/>
    <mergeCell ref="B30:C38"/>
    <mergeCell ref="B39:C47"/>
    <mergeCell ref="E12:K12"/>
    <mergeCell ref="E13:K13"/>
    <mergeCell ref="E14:K14"/>
    <mergeCell ref="E15:K15"/>
    <mergeCell ref="E16:K16"/>
    <mergeCell ref="E17:K17"/>
    <mergeCell ref="E18:K18"/>
    <mergeCell ref="E19:K19"/>
    <mergeCell ref="E20:K20"/>
    <mergeCell ref="E21:K21"/>
    <mergeCell ref="E22:K22"/>
    <mergeCell ref="E23:K23"/>
    <mergeCell ref="E24:K24"/>
    <mergeCell ref="E25:K25"/>
    <mergeCell ref="E26:K26"/>
    <mergeCell ref="E27:K27"/>
    <mergeCell ref="E28:K28"/>
    <mergeCell ref="E29:K29"/>
    <mergeCell ref="E30:K30"/>
    <mergeCell ref="E31:K31"/>
    <mergeCell ref="E32:K32"/>
    <mergeCell ref="E33:K33"/>
    <mergeCell ref="E34:K34"/>
    <mergeCell ref="E35:K35"/>
    <mergeCell ref="E36:K36"/>
    <mergeCell ref="E37:K37"/>
    <mergeCell ref="E38:K38"/>
    <mergeCell ref="E39:K39"/>
    <mergeCell ref="E45:K45"/>
    <mergeCell ref="E46:K46"/>
    <mergeCell ref="E47:K47"/>
    <mergeCell ref="E40:K40"/>
    <mergeCell ref="E41:K41"/>
    <mergeCell ref="E42:K42"/>
    <mergeCell ref="E43:K43"/>
    <mergeCell ref="E44:K44"/>
  </mergeCells>
  <phoneticPr fontId="1"/>
  <hyperlinks>
    <hyperlink ref="I4:K4" location="データ一覧表!A63" tooltip="ﾃﾞｰﾀ一覧表のシートへ戻る" display="ユニット番号　01S565L11"/>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rgb="FF0000CC"/>
  </sheetPr>
  <dimension ref="A1:L70"/>
  <sheetViews>
    <sheetView workbookViewId="0">
      <selection activeCell="I4" sqref="I4:K4"/>
    </sheetView>
  </sheetViews>
  <sheetFormatPr defaultRowHeight="20.100000000000001" customHeight="1"/>
  <cols>
    <col min="1" max="1" width="10.625" style="2" customWidth="1"/>
    <col min="2" max="2" width="17.25" style="2" customWidth="1"/>
    <col min="3" max="3" width="2.625" style="2" customWidth="1"/>
    <col min="4" max="4" width="3.625" style="2" customWidth="1"/>
    <col min="5" max="5" width="17.25" style="2" customWidth="1"/>
    <col min="6" max="6" width="2.625" style="2" customWidth="1"/>
    <col min="7" max="8" width="14.375" style="2" customWidth="1"/>
    <col min="9" max="9" width="3.625" style="2" customWidth="1"/>
    <col min="10" max="11" width="14.125" style="2" customWidth="1"/>
    <col min="12" max="12" width="3.25" style="2" customWidth="1"/>
    <col min="13" max="257" width="9" style="2"/>
    <col min="258" max="258" width="12.625" style="2" customWidth="1"/>
    <col min="259" max="259" width="2.625" style="2" customWidth="1"/>
    <col min="260" max="260" width="12.625" style="2" customWidth="1"/>
    <col min="261" max="261" width="2.625" style="2" customWidth="1"/>
    <col min="262" max="262" width="12.625" style="2" customWidth="1"/>
    <col min="263" max="263" width="2.625" style="2" customWidth="1"/>
    <col min="264" max="266" width="12.625" style="2" customWidth="1"/>
    <col min="267" max="513" width="9" style="2"/>
    <col min="514" max="514" width="12.625" style="2" customWidth="1"/>
    <col min="515" max="515" width="2.625" style="2" customWidth="1"/>
    <col min="516" max="516" width="12.625" style="2" customWidth="1"/>
    <col min="517" max="517" width="2.625" style="2" customWidth="1"/>
    <col min="518" max="518" width="12.625" style="2" customWidth="1"/>
    <col min="519" max="519" width="2.625" style="2" customWidth="1"/>
    <col min="520" max="522" width="12.625" style="2" customWidth="1"/>
    <col min="523" max="769" width="9" style="2"/>
    <col min="770" max="770" width="12.625" style="2" customWidth="1"/>
    <col min="771" max="771" width="2.625" style="2" customWidth="1"/>
    <col min="772" max="772" width="12.625" style="2" customWidth="1"/>
    <col min="773" max="773" width="2.625" style="2" customWidth="1"/>
    <col min="774" max="774" width="12.625" style="2" customWidth="1"/>
    <col min="775" max="775" width="2.625" style="2" customWidth="1"/>
    <col min="776" max="778" width="12.625" style="2" customWidth="1"/>
    <col min="779" max="1025" width="9" style="2"/>
    <col min="1026" max="1026" width="12.625" style="2" customWidth="1"/>
    <col min="1027" max="1027" width="2.625" style="2" customWidth="1"/>
    <col min="1028" max="1028" width="12.625" style="2" customWidth="1"/>
    <col min="1029" max="1029" width="2.625" style="2" customWidth="1"/>
    <col min="1030" max="1030" width="12.625" style="2" customWidth="1"/>
    <col min="1031" max="1031" width="2.625" style="2" customWidth="1"/>
    <col min="1032" max="1034" width="12.625" style="2" customWidth="1"/>
    <col min="1035" max="1281" width="9" style="2"/>
    <col min="1282" max="1282" width="12.625" style="2" customWidth="1"/>
    <col min="1283" max="1283" width="2.625" style="2" customWidth="1"/>
    <col min="1284" max="1284" width="12.625" style="2" customWidth="1"/>
    <col min="1285" max="1285" width="2.625" style="2" customWidth="1"/>
    <col min="1286" max="1286" width="12.625" style="2" customWidth="1"/>
    <col min="1287" max="1287" width="2.625" style="2" customWidth="1"/>
    <col min="1288" max="1290" width="12.625" style="2" customWidth="1"/>
    <col min="1291" max="1537" width="9" style="2"/>
    <col min="1538" max="1538" width="12.625" style="2" customWidth="1"/>
    <col min="1539" max="1539" width="2.625" style="2" customWidth="1"/>
    <col min="1540" max="1540" width="12.625" style="2" customWidth="1"/>
    <col min="1541" max="1541" width="2.625" style="2" customWidth="1"/>
    <col min="1542" max="1542" width="12.625" style="2" customWidth="1"/>
    <col min="1543" max="1543" width="2.625" style="2" customWidth="1"/>
    <col min="1544" max="1546" width="12.625" style="2" customWidth="1"/>
    <col min="1547" max="1793" width="9" style="2"/>
    <col min="1794" max="1794" width="12.625" style="2" customWidth="1"/>
    <col min="1795" max="1795" width="2.625" style="2" customWidth="1"/>
    <col min="1796" max="1796" width="12.625" style="2" customWidth="1"/>
    <col min="1797" max="1797" width="2.625" style="2" customWidth="1"/>
    <col min="1798" max="1798" width="12.625" style="2" customWidth="1"/>
    <col min="1799" max="1799" width="2.625" style="2" customWidth="1"/>
    <col min="1800" max="1802" width="12.625" style="2" customWidth="1"/>
    <col min="1803" max="2049" width="9" style="2"/>
    <col min="2050" max="2050" width="12.625" style="2" customWidth="1"/>
    <col min="2051" max="2051" width="2.625" style="2" customWidth="1"/>
    <col min="2052" max="2052" width="12.625" style="2" customWidth="1"/>
    <col min="2053" max="2053" width="2.625" style="2" customWidth="1"/>
    <col min="2054" max="2054" width="12.625" style="2" customWidth="1"/>
    <col min="2055" max="2055" width="2.625" style="2" customWidth="1"/>
    <col min="2056" max="2058" width="12.625" style="2" customWidth="1"/>
    <col min="2059" max="2305" width="9" style="2"/>
    <col min="2306" max="2306" width="12.625" style="2" customWidth="1"/>
    <col min="2307" max="2307" width="2.625" style="2" customWidth="1"/>
    <col min="2308" max="2308" width="12.625" style="2" customWidth="1"/>
    <col min="2309" max="2309" width="2.625" style="2" customWidth="1"/>
    <col min="2310" max="2310" width="12.625" style="2" customWidth="1"/>
    <col min="2311" max="2311" width="2.625" style="2" customWidth="1"/>
    <col min="2312" max="2314" width="12.625" style="2" customWidth="1"/>
    <col min="2315" max="2561" width="9" style="2"/>
    <col min="2562" max="2562" width="12.625" style="2" customWidth="1"/>
    <col min="2563" max="2563" width="2.625" style="2" customWidth="1"/>
    <col min="2564" max="2564" width="12.625" style="2" customWidth="1"/>
    <col min="2565" max="2565" width="2.625" style="2" customWidth="1"/>
    <col min="2566" max="2566" width="12.625" style="2" customWidth="1"/>
    <col min="2567" max="2567" width="2.625" style="2" customWidth="1"/>
    <col min="2568" max="2570" width="12.625" style="2" customWidth="1"/>
    <col min="2571" max="2817" width="9" style="2"/>
    <col min="2818" max="2818" width="12.625" style="2" customWidth="1"/>
    <col min="2819" max="2819" width="2.625" style="2" customWidth="1"/>
    <col min="2820" max="2820" width="12.625" style="2" customWidth="1"/>
    <col min="2821" max="2821" width="2.625" style="2" customWidth="1"/>
    <col min="2822" max="2822" width="12.625" style="2" customWidth="1"/>
    <col min="2823" max="2823" width="2.625" style="2" customWidth="1"/>
    <col min="2824" max="2826" width="12.625" style="2" customWidth="1"/>
    <col min="2827" max="3073" width="9" style="2"/>
    <col min="3074" max="3074" width="12.625" style="2" customWidth="1"/>
    <col min="3075" max="3075" width="2.625" style="2" customWidth="1"/>
    <col min="3076" max="3076" width="12.625" style="2" customWidth="1"/>
    <col min="3077" max="3077" width="2.625" style="2" customWidth="1"/>
    <col min="3078" max="3078" width="12.625" style="2" customWidth="1"/>
    <col min="3079" max="3079" width="2.625" style="2" customWidth="1"/>
    <col min="3080" max="3082" width="12.625" style="2" customWidth="1"/>
    <col min="3083" max="3329" width="9" style="2"/>
    <col min="3330" max="3330" width="12.625" style="2" customWidth="1"/>
    <col min="3331" max="3331" width="2.625" style="2" customWidth="1"/>
    <col min="3332" max="3332" width="12.625" style="2" customWidth="1"/>
    <col min="3333" max="3333" width="2.625" style="2" customWidth="1"/>
    <col min="3334" max="3334" width="12.625" style="2" customWidth="1"/>
    <col min="3335" max="3335" width="2.625" style="2" customWidth="1"/>
    <col min="3336" max="3338" width="12.625" style="2" customWidth="1"/>
    <col min="3339" max="3585" width="9" style="2"/>
    <col min="3586" max="3586" width="12.625" style="2" customWidth="1"/>
    <col min="3587" max="3587" width="2.625" style="2" customWidth="1"/>
    <col min="3588" max="3588" width="12.625" style="2" customWidth="1"/>
    <col min="3589" max="3589" width="2.625" style="2" customWidth="1"/>
    <col min="3590" max="3590" width="12.625" style="2" customWidth="1"/>
    <col min="3591" max="3591" width="2.625" style="2" customWidth="1"/>
    <col min="3592" max="3594" width="12.625" style="2" customWidth="1"/>
    <col min="3595" max="3841" width="9" style="2"/>
    <col min="3842" max="3842" width="12.625" style="2" customWidth="1"/>
    <col min="3843" max="3843" width="2.625" style="2" customWidth="1"/>
    <col min="3844" max="3844" width="12.625" style="2" customWidth="1"/>
    <col min="3845" max="3845" width="2.625" style="2" customWidth="1"/>
    <col min="3846" max="3846" width="12.625" style="2" customWidth="1"/>
    <col min="3847" max="3847" width="2.625" style="2" customWidth="1"/>
    <col min="3848" max="3850" width="12.625" style="2" customWidth="1"/>
    <col min="3851" max="4097" width="9" style="2"/>
    <col min="4098" max="4098" width="12.625" style="2" customWidth="1"/>
    <col min="4099" max="4099" width="2.625" style="2" customWidth="1"/>
    <col min="4100" max="4100" width="12.625" style="2" customWidth="1"/>
    <col min="4101" max="4101" width="2.625" style="2" customWidth="1"/>
    <col min="4102" max="4102" width="12.625" style="2" customWidth="1"/>
    <col min="4103" max="4103" width="2.625" style="2" customWidth="1"/>
    <col min="4104" max="4106" width="12.625" style="2" customWidth="1"/>
    <col min="4107" max="4353" width="9" style="2"/>
    <col min="4354" max="4354" width="12.625" style="2" customWidth="1"/>
    <col min="4355" max="4355" width="2.625" style="2" customWidth="1"/>
    <col min="4356" max="4356" width="12.625" style="2" customWidth="1"/>
    <col min="4357" max="4357" width="2.625" style="2" customWidth="1"/>
    <col min="4358" max="4358" width="12.625" style="2" customWidth="1"/>
    <col min="4359" max="4359" width="2.625" style="2" customWidth="1"/>
    <col min="4360" max="4362" width="12.625" style="2" customWidth="1"/>
    <col min="4363" max="4609" width="9" style="2"/>
    <col min="4610" max="4610" width="12.625" style="2" customWidth="1"/>
    <col min="4611" max="4611" width="2.625" style="2" customWidth="1"/>
    <col min="4612" max="4612" width="12.625" style="2" customWidth="1"/>
    <col min="4613" max="4613" width="2.625" style="2" customWidth="1"/>
    <col min="4614" max="4614" width="12.625" style="2" customWidth="1"/>
    <col min="4615" max="4615" width="2.625" style="2" customWidth="1"/>
    <col min="4616" max="4618" width="12.625" style="2" customWidth="1"/>
    <col min="4619" max="4865" width="9" style="2"/>
    <col min="4866" max="4866" width="12.625" style="2" customWidth="1"/>
    <col min="4867" max="4867" width="2.625" style="2" customWidth="1"/>
    <col min="4868" max="4868" width="12.625" style="2" customWidth="1"/>
    <col min="4869" max="4869" width="2.625" style="2" customWidth="1"/>
    <col min="4870" max="4870" width="12.625" style="2" customWidth="1"/>
    <col min="4871" max="4871" width="2.625" style="2" customWidth="1"/>
    <col min="4872" max="4874" width="12.625" style="2" customWidth="1"/>
    <col min="4875" max="5121" width="9" style="2"/>
    <col min="5122" max="5122" width="12.625" style="2" customWidth="1"/>
    <col min="5123" max="5123" width="2.625" style="2" customWidth="1"/>
    <col min="5124" max="5124" width="12.625" style="2" customWidth="1"/>
    <col min="5125" max="5125" width="2.625" style="2" customWidth="1"/>
    <col min="5126" max="5126" width="12.625" style="2" customWidth="1"/>
    <col min="5127" max="5127" width="2.625" style="2" customWidth="1"/>
    <col min="5128" max="5130" width="12.625" style="2" customWidth="1"/>
    <col min="5131" max="5377" width="9" style="2"/>
    <col min="5378" max="5378" width="12.625" style="2" customWidth="1"/>
    <col min="5379" max="5379" width="2.625" style="2" customWidth="1"/>
    <col min="5380" max="5380" width="12.625" style="2" customWidth="1"/>
    <col min="5381" max="5381" width="2.625" style="2" customWidth="1"/>
    <col min="5382" max="5382" width="12.625" style="2" customWidth="1"/>
    <col min="5383" max="5383" width="2.625" style="2" customWidth="1"/>
    <col min="5384" max="5386" width="12.625" style="2" customWidth="1"/>
    <col min="5387" max="5633" width="9" style="2"/>
    <col min="5634" max="5634" width="12.625" style="2" customWidth="1"/>
    <col min="5635" max="5635" width="2.625" style="2" customWidth="1"/>
    <col min="5636" max="5636" width="12.625" style="2" customWidth="1"/>
    <col min="5637" max="5637" width="2.625" style="2" customWidth="1"/>
    <col min="5638" max="5638" width="12.625" style="2" customWidth="1"/>
    <col min="5639" max="5639" width="2.625" style="2" customWidth="1"/>
    <col min="5640" max="5642" width="12.625" style="2" customWidth="1"/>
    <col min="5643" max="5889" width="9" style="2"/>
    <col min="5890" max="5890" width="12.625" style="2" customWidth="1"/>
    <col min="5891" max="5891" width="2.625" style="2" customWidth="1"/>
    <col min="5892" max="5892" width="12.625" style="2" customWidth="1"/>
    <col min="5893" max="5893" width="2.625" style="2" customWidth="1"/>
    <col min="5894" max="5894" width="12.625" style="2" customWidth="1"/>
    <col min="5895" max="5895" width="2.625" style="2" customWidth="1"/>
    <col min="5896" max="5898" width="12.625" style="2" customWidth="1"/>
    <col min="5899" max="6145" width="9" style="2"/>
    <col min="6146" max="6146" width="12.625" style="2" customWidth="1"/>
    <col min="6147" max="6147" width="2.625" style="2" customWidth="1"/>
    <col min="6148" max="6148" width="12.625" style="2" customWidth="1"/>
    <col min="6149" max="6149" width="2.625" style="2" customWidth="1"/>
    <col min="6150" max="6150" width="12.625" style="2" customWidth="1"/>
    <col min="6151" max="6151" width="2.625" style="2" customWidth="1"/>
    <col min="6152" max="6154" width="12.625" style="2" customWidth="1"/>
    <col min="6155" max="6401" width="9" style="2"/>
    <col min="6402" max="6402" width="12.625" style="2" customWidth="1"/>
    <col min="6403" max="6403" width="2.625" style="2" customWidth="1"/>
    <col min="6404" max="6404" width="12.625" style="2" customWidth="1"/>
    <col min="6405" max="6405" width="2.625" style="2" customWidth="1"/>
    <col min="6406" max="6406" width="12.625" style="2" customWidth="1"/>
    <col min="6407" max="6407" width="2.625" style="2" customWidth="1"/>
    <col min="6408" max="6410" width="12.625" style="2" customWidth="1"/>
    <col min="6411" max="6657" width="9" style="2"/>
    <col min="6658" max="6658" width="12.625" style="2" customWidth="1"/>
    <col min="6659" max="6659" width="2.625" style="2" customWidth="1"/>
    <col min="6660" max="6660" width="12.625" style="2" customWidth="1"/>
    <col min="6661" max="6661" width="2.625" style="2" customWidth="1"/>
    <col min="6662" max="6662" width="12.625" style="2" customWidth="1"/>
    <col min="6663" max="6663" width="2.625" style="2" customWidth="1"/>
    <col min="6664" max="6666" width="12.625" style="2" customWidth="1"/>
    <col min="6667" max="6913" width="9" style="2"/>
    <col min="6914" max="6914" width="12.625" style="2" customWidth="1"/>
    <col min="6915" max="6915" width="2.625" style="2" customWidth="1"/>
    <col min="6916" max="6916" width="12.625" style="2" customWidth="1"/>
    <col min="6917" max="6917" width="2.625" style="2" customWidth="1"/>
    <col min="6918" max="6918" width="12.625" style="2" customWidth="1"/>
    <col min="6919" max="6919" width="2.625" style="2" customWidth="1"/>
    <col min="6920" max="6922" width="12.625" style="2" customWidth="1"/>
    <col min="6923" max="7169" width="9" style="2"/>
    <col min="7170" max="7170" width="12.625" style="2" customWidth="1"/>
    <col min="7171" max="7171" width="2.625" style="2" customWidth="1"/>
    <col min="7172" max="7172" width="12.625" style="2" customWidth="1"/>
    <col min="7173" max="7173" width="2.625" style="2" customWidth="1"/>
    <col min="7174" max="7174" width="12.625" style="2" customWidth="1"/>
    <col min="7175" max="7175" width="2.625" style="2" customWidth="1"/>
    <col min="7176" max="7178" width="12.625" style="2" customWidth="1"/>
    <col min="7179" max="7425" width="9" style="2"/>
    <col min="7426" max="7426" width="12.625" style="2" customWidth="1"/>
    <col min="7427" max="7427" width="2.625" style="2" customWidth="1"/>
    <col min="7428" max="7428" width="12.625" style="2" customWidth="1"/>
    <col min="7429" max="7429" width="2.625" style="2" customWidth="1"/>
    <col min="7430" max="7430" width="12.625" style="2" customWidth="1"/>
    <col min="7431" max="7431" width="2.625" style="2" customWidth="1"/>
    <col min="7432" max="7434" width="12.625" style="2" customWidth="1"/>
    <col min="7435" max="7681" width="9" style="2"/>
    <col min="7682" max="7682" width="12.625" style="2" customWidth="1"/>
    <col min="7683" max="7683" width="2.625" style="2" customWidth="1"/>
    <col min="7684" max="7684" width="12.625" style="2" customWidth="1"/>
    <col min="7685" max="7685" width="2.625" style="2" customWidth="1"/>
    <col min="7686" max="7686" width="12.625" style="2" customWidth="1"/>
    <col min="7687" max="7687" width="2.625" style="2" customWidth="1"/>
    <col min="7688" max="7690" width="12.625" style="2" customWidth="1"/>
    <col min="7691" max="7937" width="9" style="2"/>
    <col min="7938" max="7938" width="12.625" style="2" customWidth="1"/>
    <col min="7939" max="7939" width="2.625" style="2" customWidth="1"/>
    <col min="7940" max="7940" width="12.625" style="2" customWidth="1"/>
    <col min="7941" max="7941" width="2.625" style="2" customWidth="1"/>
    <col min="7942" max="7942" width="12.625" style="2" customWidth="1"/>
    <col min="7943" max="7943" width="2.625" style="2" customWidth="1"/>
    <col min="7944" max="7946" width="12.625" style="2" customWidth="1"/>
    <col min="7947" max="8193" width="9" style="2"/>
    <col min="8194" max="8194" width="12.625" style="2" customWidth="1"/>
    <col min="8195" max="8195" width="2.625" style="2" customWidth="1"/>
    <col min="8196" max="8196" width="12.625" style="2" customWidth="1"/>
    <col min="8197" max="8197" width="2.625" style="2" customWidth="1"/>
    <col min="8198" max="8198" width="12.625" style="2" customWidth="1"/>
    <col min="8199" max="8199" width="2.625" style="2" customWidth="1"/>
    <col min="8200" max="8202" width="12.625" style="2" customWidth="1"/>
    <col min="8203" max="8449" width="9" style="2"/>
    <col min="8450" max="8450" width="12.625" style="2" customWidth="1"/>
    <col min="8451" max="8451" width="2.625" style="2" customWidth="1"/>
    <col min="8452" max="8452" width="12.625" style="2" customWidth="1"/>
    <col min="8453" max="8453" width="2.625" style="2" customWidth="1"/>
    <col min="8454" max="8454" width="12.625" style="2" customWidth="1"/>
    <col min="8455" max="8455" width="2.625" style="2" customWidth="1"/>
    <col min="8456" max="8458" width="12.625" style="2" customWidth="1"/>
    <col min="8459" max="8705" width="9" style="2"/>
    <col min="8706" max="8706" width="12.625" style="2" customWidth="1"/>
    <col min="8707" max="8707" width="2.625" style="2" customWidth="1"/>
    <col min="8708" max="8708" width="12.625" style="2" customWidth="1"/>
    <col min="8709" max="8709" width="2.625" style="2" customWidth="1"/>
    <col min="8710" max="8710" width="12.625" style="2" customWidth="1"/>
    <col min="8711" max="8711" width="2.625" style="2" customWidth="1"/>
    <col min="8712" max="8714" width="12.625" style="2" customWidth="1"/>
    <col min="8715" max="8961" width="9" style="2"/>
    <col min="8962" max="8962" width="12.625" style="2" customWidth="1"/>
    <col min="8963" max="8963" width="2.625" style="2" customWidth="1"/>
    <col min="8964" max="8964" width="12.625" style="2" customWidth="1"/>
    <col min="8965" max="8965" width="2.625" style="2" customWidth="1"/>
    <col min="8966" max="8966" width="12.625" style="2" customWidth="1"/>
    <col min="8967" max="8967" width="2.625" style="2" customWidth="1"/>
    <col min="8968" max="8970" width="12.625" style="2" customWidth="1"/>
    <col min="8971" max="9217" width="9" style="2"/>
    <col min="9218" max="9218" width="12.625" style="2" customWidth="1"/>
    <col min="9219" max="9219" width="2.625" style="2" customWidth="1"/>
    <col min="9220" max="9220" width="12.625" style="2" customWidth="1"/>
    <col min="9221" max="9221" width="2.625" style="2" customWidth="1"/>
    <col min="9222" max="9222" width="12.625" style="2" customWidth="1"/>
    <col min="9223" max="9223" width="2.625" style="2" customWidth="1"/>
    <col min="9224" max="9226" width="12.625" style="2" customWidth="1"/>
    <col min="9227" max="9473" width="9" style="2"/>
    <col min="9474" max="9474" width="12.625" style="2" customWidth="1"/>
    <col min="9475" max="9475" width="2.625" style="2" customWidth="1"/>
    <col min="9476" max="9476" width="12.625" style="2" customWidth="1"/>
    <col min="9477" max="9477" width="2.625" style="2" customWidth="1"/>
    <col min="9478" max="9478" width="12.625" style="2" customWidth="1"/>
    <col min="9479" max="9479" width="2.625" style="2" customWidth="1"/>
    <col min="9480" max="9482" width="12.625" style="2" customWidth="1"/>
    <col min="9483" max="9729" width="9" style="2"/>
    <col min="9730" max="9730" width="12.625" style="2" customWidth="1"/>
    <col min="9731" max="9731" width="2.625" style="2" customWidth="1"/>
    <col min="9732" max="9732" width="12.625" style="2" customWidth="1"/>
    <col min="9733" max="9733" width="2.625" style="2" customWidth="1"/>
    <col min="9734" max="9734" width="12.625" style="2" customWidth="1"/>
    <col min="9735" max="9735" width="2.625" style="2" customWidth="1"/>
    <col min="9736" max="9738" width="12.625" style="2" customWidth="1"/>
    <col min="9739" max="9985" width="9" style="2"/>
    <col min="9986" max="9986" width="12.625" style="2" customWidth="1"/>
    <col min="9987" max="9987" width="2.625" style="2" customWidth="1"/>
    <col min="9988" max="9988" width="12.625" style="2" customWidth="1"/>
    <col min="9989" max="9989" width="2.625" style="2" customWidth="1"/>
    <col min="9990" max="9990" width="12.625" style="2" customWidth="1"/>
    <col min="9991" max="9991" width="2.625" style="2" customWidth="1"/>
    <col min="9992" max="9994" width="12.625" style="2" customWidth="1"/>
    <col min="9995" max="10241" width="9" style="2"/>
    <col min="10242" max="10242" width="12.625" style="2" customWidth="1"/>
    <col min="10243" max="10243" width="2.625" style="2" customWidth="1"/>
    <col min="10244" max="10244" width="12.625" style="2" customWidth="1"/>
    <col min="10245" max="10245" width="2.625" style="2" customWidth="1"/>
    <col min="10246" max="10246" width="12.625" style="2" customWidth="1"/>
    <col min="10247" max="10247" width="2.625" style="2" customWidth="1"/>
    <col min="10248" max="10250" width="12.625" style="2" customWidth="1"/>
    <col min="10251" max="10497" width="9" style="2"/>
    <col min="10498" max="10498" width="12.625" style="2" customWidth="1"/>
    <col min="10499" max="10499" width="2.625" style="2" customWidth="1"/>
    <col min="10500" max="10500" width="12.625" style="2" customWidth="1"/>
    <col min="10501" max="10501" width="2.625" style="2" customWidth="1"/>
    <col min="10502" max="10502" width="12.625" style="2" customWidth="1"/>
    <col min="10503" max="10503" width="2.625" style="2" customWidth="1"/>
    <col min="10504" max="10506" width="12.625" style="2" customWidth="1"/>
    <col min="10507" max="10753" width="9" style="2"/>
    <col min="10754" max="10754" width="12.625" style="2" customWidth="1"/>
    <col min="10755" max="10755" width="2.625" style="2" customWidth="1"/>
    <col min="10756" max="10756" width="12.625" style="2" customWidth="1"/>
    <col min="10757" max="10757" width="2.625" style="2" customWidth="1"/>
    <col min="10758" max="10758" width="12.625" style="2" customWidth="1"/>
    <col min="10759" max="10759" width="2.625" style="2" customWidth="1"/>
    <col min="10760" max="10762" width="12.625" style="2" customWidth="1"/>
    <col min="10763" max="11009" width="9" style="2"/>
    <col min="11010" max="11010" width="12.625" style="2" customWidth="1"/>
    <col min="11011" max="11011" width="2.625" style="2" customWidth="1"/>
    <col min="11012" max="11012" width="12.625" style="2" customWidth="1"/>
    <col min="11013" max="11013" width="2.625" style="2" customWidth="1"/>
    <col min="11014" max="11014" width="12.625" style="2" customWidth="1"/>
    <col min="11015" max="11015" width="2.625" style="2" customWidth="1"/>
    <col min="11016" max="11018" width="12.625" style="2" customWidth="1"/>
    <col min="11019" max="11265" width="9" style="2"/>
    <col min="11266" max="11266" width="12.625" style="2" customWidth="1"/>
    <col min="11267" max="11267" width="2.625" style="2" customWidth="1"/>
    <col min="11268" max="11268" width="12.625" style="2" customWidth="1"/>
    <col min="11269" max="11269" width="2.625" style="2" customWidth="1"/>
    <col min="11270" max="11270" width="12.625" style="2" customWidth="1"/>
    <col min="11271" max="11271" width="2.625" style="2" customWidth="1"/>
    <col min="11272" max="11274" width="12.625" style="2" customWidth="1"/>
    <col min="11275" max="11521" width="9" style="2"/>
    <col min="11522" max="11522" width="12.625" style="2" customWidth="1"/>
    <col min="11523" max="11523" width="2.625" style="2" customWidth="1"/>
    <col min="11524" max="11524" width="12.625" style="2" customWidth="1"/>
    <col min="11525" max="11525" width="2.625" style="2" customWidth="1"/>
    <col min="11526" max="11526" width="12.625" style="2" customWidth="1"/>
    <col min="11527" max="11527" width="2.625" style="2" customWidth="1"/>
    <col min="11528" max="11530" width="12.625" style="2" customWidth="1"/>
    <col min="11531" max="11777" width="9" style="2"/>
    <col min="11778" max="11778" width="12.625" style="2" customWidth="1"/>
    <col min="11779" max="11779" width="2.625" style="2" customWidth="1"/>
    <col min="11780" max="11780" width="12.625" style="2" customWidth="1"/>
    <col min="11781" max="11781" width="2.625" style="2" customWidth="1"/>
    <col min="11782" max="11782" width="12.625" style="2" customWidth="1"/>
    <col min="11783" max="11783" width="2.625" style="2" customWidth="1"/>
    <col min="11784" max="11786" width="12.625" style="2" customWidth="1"/>
    <col min="11787" max="12033" width="9" style="2"/>
    <col min="12034" max="12034" width="12.625" style="2" customWidth="1"/>
    <col min="12035" max="12035" width="2.625" style="2" customWidth="1"/>
    <col min="12036" max="12036" width="12.625" style="2" customWidth="1"/>
    <col min="12037" max="12037" width="2.625" style="2" customWidth="1"/>
    <col min="12038" max="12038" width="12.625" style="2" customWidth="1"/>
    <col min="12039" max="12039" width="2.625" style="2" customWidth="1"/>
    <col min="12040" max="12042" width="12.625" style="2" customWidth="1"/>
    <col min="12043" max="12289" width="9" style="2"/>
    <col min="12290" max="12290" width="12.625" style="2" customWidth="1"/>
    <col min="12291" max="12291" width="2.625" style="2" customWidth="1"/>
    <col min="12292" max="12292" width="12.625" style="2" customWidth="1"/>
    <col min="12293" max="12293" width="2.625" style="2" customWidth="1"/>
    <col min="12294" max="12294" width="12.625" style="2" customWidth="1"/>
    <col min="12295" max="12295" width="2.625" style="2" customWidth="1"/>
    <col min="12296" max="12298" width="12.625" style="2" customWidth="1"/>
    <col min="12299" max="12545" width="9" style="2"/>
    <col min="12546" max="12546" width="12.625" style="2" customWidth="1"/>
    <col min="12547" max="12547" width="2.625" style="2" customWidth="1"/>
    <col min="12548" max="12548" width="12.625" style="2" customWidth="1"/>
    <col min="12549" max="12549" width="2.625" style="2" customWidth="1"/>
    <col min="12550" max="12550" width="12.625" style="2" customWidth="1"/>
    <col min="12551" max="12551" width="2.625" style="2" customWidth="1"/>
    <col min="12552" max="12554" width="12.625" style="2" customWidth="1"/>
    <col min="12555" max="12801" width="9" style="2"/>
    <col min="12802" max="12802" width="12.625" style="2" customWidth="1"/>
    <col min="12803" max="12803" width="2.625" style="2" customWidth="1"/>
    <col min="12804" max="12804" width="12.625" style="2" customWidth="1"/>
    <col min="12805" max="12805" width="2.625" style="2" customWidth="1"/>
    <col min="12806" max="12806" width="12.625" style="2" customWidth="1"/>
    <col min="12807" max="12807" width="2.625" style="2" customWidth="1"/>
    <col min="12808" max="12810" width="12.625" style="2" customWidth="1"/>
    <col min="12811" max="13057" width="9" style="2"/>
    <col min="13058" max="13058" width="12.625" style="2" customWidth="1"/>
    <col min="13059" max="13059" width="2.625" style="2" customWidth="1"/>
    <col min="13060" max="13060" width="12.625" style="2" customWidth="1"/>
    <col min="13061" max="13061" width="2.625" style="2" customWidth="1"/>
    <col min="13062" max="13062" width="12.625" style="2" customWidth="1"/>
    <col min="13063" max="13063" width="2.625" style="2" customWidth="1"/>
    <col min="13064" max="13066" width="12.625" style="2" customWidth="1"/>
    <col min="13067" max="13313" width="9" style="2"/>
    <col min="13314" max="13314" width="12.625" style="2" customWidth="1"/>
    <col min="13315" max="13315" width="2.625" style="2" customWidth="1"/>
    <col min="13316" max="13316" width="12.625" style="2" customWidth="1"/>
    <col min="13317" max="13317" width="2.625" style="2" customWidth="1"/>
    <col min="13318" max="13318" width="12.625" style="2" customWidth="1"/>
    <col min="13319" max="13319" width="2.625" style="2" customWidth="1"/>
    <col min="13320" max="13322" width="12.625" style="2" customWidth="1"/>
    <col min="13323" max="13569" width="9" style="2"/>
    <col min="13570" max="13570" width="12.625" style="2" customWidth="1"/>
    <col min="13571" max="13571" width="2.625" style="2" customWidth="1"/>
    <col min="13572" max="13572" width="12.625" style="2" customWidth="1"/>
    <col min="13573" max="13573" width="2.625" style="2" customWidth="1"/>
    <col min="13574" max="13574" width="12.625" style="2" customWidth="1"/>
    <col min="13575" max="13575" width="2.625" style="2" customWidth="1"/>
    <col min="13576" max="13578" width="12.625" style="2" customWidth="1"/>
    <col min="13579" max="13825" width="9" style="2"/>
    <col min="13826" max="13826" width="12.625" style="2" customWidth="1"/>
    <col min="13827" max="13827" width="2.625" style="2" customWidth="1"/>
    <col min="13828" max="13828" width="12.625" style="2" customWidth="1"/>
    <col min="13829" max="13829" width="2.625" style="2" customWidth="1"/>
    <col min="13830" max="13830" width="12.625" style="2" customWidth="1"/>
    <col min="13831" max="13831" width="2.625" style="2" customWidth="1"/>
    <col min="13832" max="13834" width="12.625" style="2" customWidth="1"/>
    <col min="13835" max="14081" width="9" style="2"/>
    <col min="14082" max="14082" width="12.625" style="2" customWidth="1"/>
    <col min="14083" max="14083" width="2.625" style="2" customWidth="1"/>
    <col min="14084" max="14084" width="12.625" style="2" customWidth="1"/>
    <col min="14085" max="14085" width="2.625" style="2" customWidth="1"/>
    <col min="14086" max="14086" width="12.625" style="2" customWidth="1"/>
    <col min="14087" max="14087" width="2.625" style="2" customWidth="1"/>
    <col min="14088" max="14090" width="12.625" style="2" customWidth="1"/>
    <col min="14091" max="14337" width="9" style="2"/>
    <col min="14338" max="14338" width="12.625" style="2" customWidth="1"/>
    <col min="14339" max="14339" width="2.625" style="2" customWidth="1"/>
    <col min="14340" max="14340" width="12.625" style="2" customWidth="1"/>
    <col min="14341" max="14341" width="2.625" style="2" customWidth="1"/>
    <col min="14342" max="14342" width="12.625" style="2" customWidth="1"/>
    <col min="14343" max="14343" width="2.625" style="2" customWidth="1"/>
    <col min="14344" max="14346" width="12.625" style="2" customWidth="1"/>
    <col min="14347" max="14593" width="9" style="2"/>
    <col min="14594" max="14594" width="12.625" style="2" customWidth="1"/>
    <col min="14595" max="14595" width="2.625" style="2" customWidth="1"/>
    <col min="14596" max="14596" width="12.625" style="2" customWidth="1"/>
    <col min="14597" max="14597" width="2.625" style="2" customWidth="1"/>
    <col min="14598" max="14598" width="12.625" style="2" customWidth="1"/>
    <col min="14599" max="14599" width="2.625" style="2" customWidth="1"/>
    <col min="14600" max="14602" width="12.625" style="2" customWidth="1"/>
    <col min="14603" max="14849" width="9" style="2"/>
    <col min="14850" max="14850" width="12.625" style="2" customWidth="1"/>
    <col min="14851" max="14851" width="2.625" style="2" customWidth="1"/>
    <col min="14852" max="14852" width="12.625" style="2" customWidth="1"/>
    <col min="14853" max="14853" width="2.625" style="2" customWidth="1"/>
    <col min="14854" max="14854" width="12.625" style="2" customWidth="1"/>
    <col min="14855" max="14855" width="2.625" style="2" customWidth="1"/>
    <col min="14856" max="14858" width="12.625" style="2" customWidth="1"/>
    <col min="14859" max="15105" width="9" style="2"/>
    <col min="15106" max="15106" width="12.625" style="2" customWidth="1"/>
    <col min="15107" max="15107" width="2.625" style="2" customWidth="1"/>
    <col min="15108" max="15108" width="12.625" style="2" customWidth="1"/>
    <col min="15109" max="15109" width="2.625" style="2" customWidth="1"/>
    <col min="15110" max="15110" width="12.625" style="2" customWidth="1"/>
    <col min="15111" max="15111" width="2.625" style="2" customWidth="1"/>
    <col min="15112" max="15114" width="12.625" style="2" customWidth="1"/>
    <col min="15115" max="15361" width="9" style="2"/>
    <col min="15362" max="15362" width="12.625" style="2" customWidth="1"/>
    <col min="15363" max="15363" width="2.625" style="2" customWidth="1"/>
    <col min="15364" max="15364" width="12.625" style="2" customWidth="1"/>
    <col min="15365" max="15365" width="2.625" style="2" customWidth="1"/>
    <col min="15366" max="15366" width="12.625" style="2" customWidth="1"/>
    <col min="15367" max="15367" width="2.625" style="2" customWidth="1"/>
    <col min="15368" max="15370" width="12.625" style="2" customWidth="1"/>
    <col min="15371" max="15617" width="9" style="2"/>
    <col min="15618" max="15618" width="12.625" style="2" customWidth="1"/>
    <col min="15619" max="15619" width="2.625" style="2" customWidth="1"/>
    <col min="15620" max="15620" width="12.625" style="2" customWidth="1"/>
    <col min="15621" max="15621" width="2.625" style="2" customWidth="1"/>
    <col min="15622" max="15622" width="12.625" style="2" customWidth="1"/>
    <col min="15623" max="15623" width="2.625" style="2" customWidth="1"/>
    <col min="15624" max="15626" width="12.625" style="2" customWidth="1"/>
    <col min="15627" max="15873" width="9" style="2"/>
    <col min="15874" max="15874" width="12.625" style="2" customWidth="1"/>
    <col min="15875" max="15875" width="2.625" style="2" customWidth="1"/>
    <col min="15876" max="15876" width="12.625" style="2" customWidth="1"/>
    <col min="15877" max="15877" width="2.625" style="2" customWidth="1"/>
    <col min="15878" max="15878" width="12.625" style="2" customWidth="1"/>
    <col min="15879" max="15879" width="2.625" style="2" customWidth="1"/>
    <col min="15880" max="15882" width="12.625" style="2" customWidth="1"/>
    <col min="15883" max="16129" width="9" style="2"/>
    <col min="16130" max="16130" width="12.625" style="2" customWidth="1"/>
    <col min="16131" max="16131" width="2.625" style="2" customWidth="1"/>
    <col min="16132" max="16132" width="12.625" style="2" customWidth="1"/>
    <col min="16133" max="16133" width="2.625" style="2" customWidth="1"/>
    <col min="16134" max="16134" width="12.625" style="2" customWidth="1"/>
    <col min="16135" max="16135" width="2.625" style="2" customWidth="1"/>
    <col min="16136" max="16138" width="12.625" style="2" customWidth="1"/>
    <col min="16139" max="16384" width="9" style="2"/>
  </cols>
  <sheetData>
    <row r="1" spans="1:12" s="1" customFormat="1" ht="13.5">
      <c r="B1" s="440" t="s">
        <v>11</v>
      </c>
      <c r="C1" s="5"/>
      <c r="D1" s="5"/>
      <c r="E1" s="404" t="s">
        <v>12</v>
      </c>
      <c r="G1" s="406" t="s">
        <v>13</v>
      </c>
      <c r="H1" s="407"/>
      <c r="I1" s="7"/>
      <c r="J1" s="406" t="s">
        <v>14</v>
      </c>
      <c r="K1" s="407"/>
    </row>
    <row r="2" spans="1:12" s="1" customFormat="1" ht="13.5">
      <c r="B2" s="403"/>
      <c r="C2" s="5"/>
      <c r="D2" s="5"/>
      <c r="E2" s="405"/>
      <c r="G2" s="10" t="s">
        <v>15</v>
      </c>
      <c r="H2" s="11" t="s">
        <v>16</v>
      </c>
      <c r="I2" s="7"/>
      <c r="J2" s="10" t="s">
        <v>17</v>
      </c>
      <c r="K2" s="11" t="s">
        <v>18</v>
      </c>
    </row>
    <row r="3" spans="1:12" s="1" customFormat="1" ht="13.5">
      <c r="B3" s="4"/>
      <c r="C3" s="6"/>
      <c r="D3" s="6"/>
      <c r="E3" s="4"/>
      <c r="F3" s="7"/>
      <c r="G3" s="8"/>
      <c r="H3" s="9"/>
      <c r="I3" s="7"/>
      <c r="J3" s="8"/>
      <c r="K3" s="9"/>
      <c r="L3" s="7"/>
    </row>
    <row r="4" spans="1:12" ht="13.5">
      <c r="E4" s="3" t="s">
        <v>578</v>
      </c>
      <c r="G4" s="3" t="s">
        <v>577</v>
      </c>
      <c r="I4" s="408" t="s">
        <v>721</v>
      </c>
      <c r="J4" s="408"/>
      <c r="K4" s="408"/>
    </row>
    <row r="5" spans="1:12" ht="13.5">
      <c r="B5" s="387" t="s">
        <v>10</v>
      </c>
      <c r="E5" s="390" t="s">
        <v>5</v>
      </c>
      <c r="F5" s="391"/>
      <c r="G5" s="392" t="s">
        <v>722</v>
      </c>
      <c r="H5" s="391"/>
      <c r="I5" s="391"/>
      <c r="J5" s="391"/>
      <c r="K5" s="391"/>
    </row>
    <row r="6" spans="1:12" ht="13.5">
      <c r="B6" s="388"/>
      <c r="E6" s="390" t="s">
        <v>6</v>
      </c>
      <c r="F6" s="391"/>
      <c r="G6" s="393" t="s">
        <v>723</v>
      </c>
      <c r="H6" s="394"/>
      <c r="I6" s="394"/>
      <c r="J6" s="394"/>
      <c r="K6" s="395"/>
    </row>
    <row r="7" spans="1:12" ht="13.5">
      <c r="B7" s="388"/>
      <c r="E7" s="391"/>
      <c r="F7" s="391"/>
      <c r="G7" s="396"/>
      <c r="H7" s="397"/>
      <c r="I7" s="397"/>
      <c r="J7" s="397"/>
      <c r="K7" s="398"/>
    </row>
    <row r="8" spans="1:12" ht="13.5">
      <c r="B8" s="389"/>
      <c r="E8" s="391"/>
      <c r="F8" s="391"/>
      <c r="G8" s="396"/>
      <c r="H8" s="397"/>
      <c r="I8" s="397"/>
      <c r="J8" s="397"/>
      <c r="K8" s="398"/>
    </row>
    <row r="9" spans="1:12" ht="13.5">
      <c r="E9" s="391"/>
      <c r="F9" s="391"/>
      <c r="G9" s="399"/>
      <c r="H9" s="400"/>
      <c r="I9" s="400"/>
      <c r="J9" s="400"/>
      <c r="K9" s="401"/>
    </row>
    <row r="10" spans="1:12" ht="13.5">
      <c r="A10" s="139" t="s">
        <v>1033</v>
      </c>
    </row>
    <row r="11" spans="1:12" ht="13.5">
      <c r="A11" s="65" t="s">
        <v>833</v>
      </c>
      <c r="B11" s="427" t="s">
        <v>7</v>
      </c>
      <c r="C11" s="427"/>
      <c r="D11" s="67" t="s">
        <v>834</v>
      </c>
      <c r="E11" s="427" t="s">
        <v>8</v>
      </c>
      <c r="F11" s="427"/>
      <c r="G11" s="427"/>
      <c r="H11" s="427"/>
      <c r="I11" s="427"/>
      <c r="J11" s="427"/>
      <c r="K11" s="427"/>
    </row>
    <row r="12" spans="1:12" ht="24.95" customHeight="1">
      <c r="A12" s="66"/>
      <c r="B12" s="393" t="s">
        <v>724</v>
      </c>
      <c r="C12" s="428"/>
      <c r="D12" s="133"/>
      <c r="E12" s="381" t="s">
        <v>725</v>
      </c>
      <c r="F12" s="382"/>
      <c r="G12" s="382"/>
      <c r="H12" s="382"/>
      <c r="I12" s="382"/>
      <c r="J12" s="382"/>
      <c r="K12" s="383"/>
    </row>
    <row r="13" spans="1:12" ht="24.95" customHeight="1">
      <c r="A13" s="66"/>
      <c r="B13" s="429"/>
      <c r="C13" s="430"/>
      <c r="D13" s="134"/>
      <c r="E13" s="384" t="s">
        <v>665</v>
      </c>
      <c r="F13" s="385"/>
      <c r="G13" s="385"/>
      <c r="H13" s="385"/>
      <c r="I13" s="385"/>
      <c r="J13" s="385"/>
      <c r="K13" s="386"/>
    </row>
    <row r="14" spans="1:12" ht="24.95" customHeight="1">
      <c r="A14" s="66"/>
      <c r="B14" s="429"/>
      <c r="C14" s="430"/>
      <c r="D14" s="134"/>
      <c r="E14" s="434"/>
      <c r="F14" s="435"/>
      <c r="G14" s="435"/>
      <c r="H14" s="435"/>
      <c r="I14" s="435"/>
      <c r="J14" s="435"/>
      <c r="K14" s="436"/>
    </row>
    <row r="15" spans="1:12" ht="24.95" customHeight="1">
      <c r="A15" s="66"/>
      <c r="B15" s="429"/>
      <c r="C15" s="430"/>
      <c r="D15" s="134"/>
      <c r="E15" s="365"/>
      <c r="F15" s="366"/>
      <c r="G15" s="366"/>
      <c r="H15" s="366"/>
      <c r="I15" s="366"/>
      <c r="J15" s="366"/>
      <c r="K15" s="367"/>
    </row>
    <row r="16" spans="1:12" ht="24.95" customHeight="1">
      <c r="A16" s="66"/>
      <c r="B16" s="429"/>
      <c r="C16" s="430"/>
      <c r="D16" s="134"/>
      <c r="E16" s="365"/>
      <c r="F16" s="366"/>
      <c r="G16" s="366"/>
      <c r="H16" s="366"/>
      <c r="I16" s="366"/>
      <c r="J16" s="366"/>
      <c r="K16" s="367"/>
    </row>
    <row r="17" spans="1:11" ht="24.95" customHeight="1">
      <c r="A17" s="66"/>
      <c r="B17" s="431"/>
      <c r="C17" s="430"/>
      <c r="D17" s="134"/>
      <c r="E17" s="365"/>
      <c r="F17" s="366"/>
      <c r="G17" s="366"/>
      <c r="H17" s="366"/>
      <c r="I17" s="366"/>
      <c r="J17" s="366"/>
      <c r="K17" s="367"/>
    </row>
    <row r="18" spans="1:11" ht="24.95" customHeight="1">
      <c r="A18" s="66"/>
      <c r="B18" s="431"/>
      <c r="C18" s="430"/>
      <c r="D18" s="134"/>
      <c r="E18" s="362"/>
      <c r="F18" s="363"/>
      <c r="G18" s="363"/>
      <c r="H18" s="363"/>
      <c r="I18" s="363"/>
      <c r="J18" s="363"/>
      <c r="K18" s="364"/>
    </row>
    <row r="19" spans="1:11" ht="24.95" customHeight="1">
      <c r="A19" s="66"/>
      <c r="B19" s="431"/>
      <c r="C19" s="430"/>
      <c r="D19" s="134"/>
      <c r="E19" s="365"/>
      <c r="F19" s="366"/>
      <c r="G19" s="366"/>
      <c r="H19" s="366"/>
      <c r="I19" s="366"/>
      <c r="J19" s="366"/>
      <c r="K19" s="367"/>
    </row>
    <row r="20" spans="1:11" ht="24.95" customHeight="1">
      <c r="A20" s="66"/>
      <c r="B20" s="431"/>
      <c r="C20" s="430"/>
      <c r="D20" s="134"/>
      <c r="E20" s="368"/>
      <c r="F20" s="369"/>
      <c r="G20" s="369"/>
      <c r="H20" s="369"/>
      <c r="I20" s="369"/>
      <c r="J20" s="369"/>
      <c r="K20" s="370"/>
    </row>
    <row r="21" spans="1:11" ht="24.95" customHeight="1">
      <c r="A21" s="66"/>
      <c r="B21" s="393" t="s">
        <v>726</v>
      </c>
      <c r="C21" s="428"/>
      <c r="D21" s="133"/>
      <c r="E21" s="381" t="s">
        <v>727</v>
      </c>
      <c r="F21" s="382"/>
      <c r="G21" s="382"/>
      <c r="H21" s="382"/>
      <c r="I21" s="382"/>
      <c r="J21" s="382"/>
      <c r="K21" s="383"/>
    </row>
    <row r="22" spans="1:11" ht="24.95" customHeight="1">
      <c r="A22" s="66"/>
      <c r="B22" s="429"/>
      <c r="C22" s="430"/>
      <c r="D22" s="134"/>
      <c r="E22" s="384" t="s">
        <v>728</v>
      </c>
      <c r="F22" s="385"/>
      <c r="G22" s="385"/>
      <c r="H22" s="385"/>
      <c r="I22" s="385"/>
      <c r="J22" s="385"/>
      <c r="K22" s="386"/>
    </row>
    <row r="23" spans="1:11" ht="24.95" customHeight="1">
      <c r="A23" s="66"/>
      <c r="B23" s="429"/>
      <c r="C23" s="430"/>
      <c r="D23" s="134"/>
      <c r="E23" s="434"/>
      <c r="F23" s="435"/>
      <c r="G23" s="435"/>
      <c r="H23" s="435"/>
      <c r="I23" s="435"/>
      <c r="J23" s="435"/>
      <c r="K23" s="436"/>
    </row>
    <row r="24" spans="1:11" ht="24.95" customHeight="1">
      <c r="A24" s="66"/>
      <c r="B24" s="429"/>
      <c r="C24" s="430"/>
      <c r="D24" s="134"/>
      <c r="E24" s="365"/>
      <c r="F24" s="366"/>
      <c r="G24" s="366"/>
      <c r="H24" s="366"/>
      <c r="I24" s="366"/>
      <c r="J24" s="366"/>
      <c r="K24" s="367"/>
    </row>
    <row r="25" spans="1:11" ht="24.95" customHeight="1">
      <c r="A25" s="66"/>
      <c r="B25" s="429"/>
      <c r="C25" s="430"/>
      <c r="D25" s="134"/>
      <c r="E25" s="365"/>
      <c r="F25" s="366"/>
      <c r="G25" s="366"/>
      <c r="H25" s="366"/>
      <c r="I25" s="366"/>
      <c r="J25" s="366"/>
      <c r="K25" s="367"/>
    </row>
    <row r="26" spans="1:11" ht="24.95" customHeight="1">
      <c r="A26" s="66"/>
      <c r="B26" s="431"/>
      <c r="C26" s="430"/>
      <c r="D26" s="134"/>
      <c r="E26" s="365"/>
      <c r="F26" s="366"/>
      <c r="G26" s="366"/>
      <c r="H26" s="366"/>
      <c r="I26" s="366"/>
      <c r="J26" s="366"/>
      <c r="K26" s="367"/>
    </row>
    <row r="27" spans="1:11" ht="24.95" customHeight="1">
      <c r="A27" s="66"/>
      <c r="B27" s="431"/>
      <c r="C27" s="430"/>
      <c r="D27" s="134"/>
      <c r="E27" s="362"/>
      <c r="F27" s="363"/>
      <c r="G27" s="363"/>
      <c r="H27" s="363"/>
      <c r="I27" s="363"/>
      <c r="J27" s="363"/>
      <c r="K27" s="364"/>
    </row>
    <row r="28" spans="1:11" ht="24.95" customHeight="1">
      <c r="A28" s="66"/>
      <c r="B28" s="431"/>
      <c r="C28" s="430"/>
      <c r="D28" s="134"/>
      <c r="E28" s="365"/>
      <c r="F28" s="366"/>
      <c r="G28" s="366"/>
      <c r="H28" s="366"/>
      <c r="I28" s="366"/>
      <c r="J28" s="366"/>
      <c r="K28" s="367"/>
    </row>
    <row r="29" spans="1:11" ht="24.95" customHeight="1">
      <c r="A29" s="66"/>
      <c r="B29" s="432"/>
      <c r="C29" s="433"/>
      <c r="D29" s="135"/>
      <c r="E29" s="368"/>
      <c r="F29" s="369"/>
      <c r="G29" s="369"/>
      <c r="H29" s="369"/>
      <c r="I29" s="369"/>
      <c r="J29" s="369"/>
      <c r="K29" s="370"/>
    </row>
    <row r="30" spans="1:11" ht="24.95" customHeight="1">
      <c r="A30" s="66"/>
      <c r="B30" s="429" t="s">
        <v>729</v>
      </c>
      <c r="C30" s="430"/>
      <c r="D30" s="134"/>
      <c r="E30" s="381" t="s">
        <v>730</v>
      </c>
      <c r="F30" s="382"/>
      <c r="G30" s="382"/>
      <c r="H30" s="382"/>
      <c r="I30" s="382"/>
      <c r="J30" s="382"/>
      <c r="K30" s="383"/>
    </row>
    <row r="31" spans="1:11" ht="24.95" customHeight="1">
      <c r="A31" s="66"/>
      <c r="B31" s="429"/>
      <c r="C31" s="430"/>
      <c r="D31" s="134"/>
      <c r="E31" s="384" t="s">
        <v>731</v>
      </c>
      <c r="F31" s="385"/>
      <c r="G31" s="385"/>
      <c r="H31" s="385"/>
      <c r="I31" s="385"/>
      <c r="J31" s="385"/>
      <c r="K31" s="386"/>
    </row>
    <row r="32" spans="1:11" ht="24.95" customHeight="1">
      <c r="A32" s="66"/>
      <c r="B32" s="429"/>
      <c r="C32" s="430"/>
      <c r="D32" s="134"/>
      <c r="E32" s="384" t="s">
        <v>732</v>
      </c>
      <c r="F32" s="385"/>
      <c r="G32" s="385"/>
      <c r="H32" s="385"/>
      <c r="I32" s="385"/>
      <c r="J32" s="385"/>
      <c r="K32" s="386"/>
    </row>
    <row r="33" spans="1:11" ht="24.95" customHeight="1">
      <c r="A33" s="66"/>
      <c r="B33" s="429"/>
      <c r="C33" s="430"/>
      <c r="D33" s="134"/>
      <c r="E33" s="365"/>
      <c r="F33" s="366"/>
      <c r="G33" s="366"/>
      <c r="H33" s="366"/>
      <c r="I33" s="366"/>
      <c r="J33" s="366"/>
      <c r="K33" s="367"/>
    </row>
    <row r="34" spans="1:11" ht="24.95" customHeight="1">
      <c r="A34" s="66"/>
      <c r="B34" s="429"/>
      <c r="C34" s="430"/>
      <c r="D34" s="134"/>
      <c r="E34" s="365"/>
      <c r="F34" s="366"/>
      <c r="G34" s="366"/>
      <c r="H34" s="366"/>
      <c r="I34" s="366"/>
      <c r="J34" s="366"/>
      <c r="K34" s="367"/>
    </row>
    <row r="35" spans="1:11" ht="24.95" customHeight="1">
      <c r="A35" s="66"/>
      <c r="B35" s="431"/>
      <c r="C35" s="430"/>
      <c r="D35" s="134"/>
      <c r="E35" s="365"/>
      <c r="F35" s="366"/>
      <c r="G35" s="366"/>
      <c r="H35" s="366"/>
      <c r="I35" s="366"/>
      <c r="J35" s="366"/>
      <c r="K35" s="367"/>
    </row>
    <row r="36" spans="1:11" ht="24.95" customHeight="1">
      <c r="A36" s="66"/>
      <c r="B36" s="431"/>
      <c r="C36" s="430"/>
      <c r="D36" s="134"/>
      <c r="E36" s="362"/>
      <c r="F36" s="363"/>
      <c r="G36" s="363"/>
      <c r="H36" s="363"/>
      <c r="I36" s="363"/>
      <c r="J36" s="363"/>
      <c r="K36" s="364"/>
    </row>
    <row r="37" spans="1:11" ht="24.95" customHeight="1">
      <c r="A37" s="66"/>
      <c r="B37" s="431"/>
      <c r="C37" s="430"/>
      <c r="D37" s="134"/>
      <c r="E37" s="365"/>
      <c r="F37" s="366"/>
      <c r="G37" s="366"/>
      <c r="H37" s="366"/>
      <c r="I37" s="366"/>
      <c r="J37" s="366"/>
      <c r="K37" s="367"/>
    </row>
    <row r="38" spans="1:11" ht="24.95" customHeight="1">
      <c r="A38" s="66"/>
      <c r="B38" s="431"/>
      <c r="C38" s="430"/>
      <c r="D38" s="134"/>
      <c r="E38" s="368"/>
      <c r="F38" s="369"/>
      <c r="G38" s="369"/>
      <c r="H38" s="369"/>
      <c r="I38" s="369"/>
      <c r="J38" s="369"/>
      <c r="K38" s="370"/>
    </row>
    <row r="39" spans="1:11" ht="24.95" customHeight="1">
      <c r="A39" s="66"/>
      <c r="B39" s="393"/>
      <c r="C39" s="428"/>
      <c r="D39" s="136"/>
      <c r="E39" s="372"/>
      <c r="F39" s="373"/>
      <c r="G39" s="373"/>
      <c r="H39" s="373"/>
      <c r="I39" s="373"/>
      <c r="J39" s="373"/>
      <c r="K39" s="374"/>
    </row>
    <row r="40" spans="1:11" ht="24.95" customHeight="1">
      <c r="A40" s="66"/>
      <c r="B40" s="429"/>
      <c r="C40" s="430"/>
      <c r="D40" s="137"/>
      <c r="E40" s="365"/>
      <c r="F40" s="366"/>
      <c r="G40" s="366"/>
      <c r="H40" s="366"/>
      <c r="I40" s="366"/>
      <c r="J40" s="366"/>
      <c r="K40" s="367"/>
    </row>
    <row r="41" spans="1:11" ht="24.95" customHeight="1">
      <c r="A41" s="66"/>
      <c r="B41" s="429"/>
      <c r="C41" s="430"/>
      <c r="D41" s="137"/>
      <c r="E41" s="365"/>
      <c r="F41" s="366"/>
      <c r="G41" s="366"/>
      <c r="H41" s="366"/>
      <c r="I41" s="366"/>
      <c r="J41" s="366"/>
      <c r="K41" s="367"/>
    </row>
    <row r="42" spans="1:11" ht="24.95" customHeight="1">
      <c r="A42" s="66"/>
      <c r="B42" s="429"/>
      <c r="C42" s="430"/>
      <c r="D42" s="137"/>
      <c r="E42" s="365"/>
      <c r="F42" s="366"/>
      <c r="G42" s="366"/>
      <c r="H42" s="366"/>
      <c r="I42" s="366"/>
      <c r="J42" s="366"/>
      <c r="K42" s="367"/>
    </row>
    <row r="43" spans="1:11" ht="24.95" customHeight="1">
      <c r="A43" s="66"/>
      <c r="B43" s="429"/>
      <c r="C43" s="430"/>
      <c r="D43" s="137"/>
      <c r="E43" s="365"/>
      <c r="F43" s="366"/>
      <c r="G43" s="366"/>
      <c r="H43" s="366"/>
      <c r="I43" s="366"/>
      <c r="J43" s="366"/>
      <c r="K43" s="367"/>
    </row>
    <row r="44" spans="1:11" ht="24.95" customHeight="1">
      <c r="A44" s="66"/>
      <c r="B44" s="431"/>
      <c r="C44" s="430"/>
      <c r="D44" s="137"/>
      <c r="E44" s="365"/>
      <c r="F44" s="366"/>
      <c r="G44" s="366"/>
      <c r="H44" s="366"/>
      <c r="I44" s="366"/>
      <c r="J44" s="366"/>
      <c r="K44" s="367"/>
    </row>
    <row r="45" spans="1:11" ht="24.95" customHeight="1">
      <c r="A45" s="66"/>
      <c r="B45" s="431"/>
      <c r="C45" s="430"/>
      <c r="D45" s="137"/>
      <c r="E45" s="362"/>
      <c r="F45" s="363"/>
      <c r="G45" s="363"/>
      <c r="H45" s="363"/>
      <c r="I45" s="363"/>
      <c r="J45" s="363"/>
      <c r="K45" s="364"/>
    </row>
    <row r="46" spans="1:11" ht="24.95" customHeight="1">
      <c r="A46" s="66"/>
      <c r="B46" s="431"/>
      <c r="C46" s="430"/>
      <c r="D46" s="137"/>
      <c r="E46" s="365"/>
      <c r="F46" s="366"/>
      <c r="G46" s="366"/>
      <c r="H46" s="366"/>
      <c r="I46" s="366"/>
      <c r="J46" s="366"/>
      <c r="K46" s="367"/>
    </row>
    <row r="47" spans="1:11" ht="24.95" customHeight="1">
      <c r="A47" s="66"/>
      <c r="B47" s="432"/>
      <c r="C47" s="433"/>
      <c r="D47" s="138"/>
      <c r="E47" s="368"/>
      <c r="F47" s="369"/>
      <c r="G47" s="369"/>
      <c r="H47" s="369"/>
      <c r="I47" s="369"/>
      <c r="J47" s="369"/>
      <c r="K47" s="370"/>
    </row>
    <row r="48" spans="1:11" ht="13.5"/>
    <row r="49" spans="2:11" ht="13.5">
      <c r="B49" s="2" t="s">
        <v>9</v>
      </c>
    </row>
    <row r="50" spans="2:11" ht="13.5">
      <c r="B50" s="409" t="s">
        <v>733</v>
      </c>
      <c r="C50" s="410"/>
      <c r="D50" s="410"/>
      <c r="E50" s="410"/>
      <c r="F50" s="410"/>
      <c r="G50" s="411"/>
      <c r="H50" s="409"/>
      <c r="I50" s="410"/>
      <c r="J50" s="410"/>
      <c r="K50" s="411"/>
    </row>
    <row r="51" spans="2:11" ht="13.5">
      <c r="B51" s="412"/>
      <c r="C51" s="413"/>
      <c r="D51" s="413"/>
      <c r="E51" s="413"/>
      <c r="F51" s="413"/>
      <c r="G51" s="414"/>
      <c r="H51" s="412"/>
      <c r="I51" s="413"/>
      <c r="J51" s="413"/>
      <c r="K51" s="414"/>
    </row>
    <row r="52" spans="2:11" ht="13.5">
      <c r="B52" s="412"/>
      <c r="C52" s="413"/>
      <c r="D52" s="413"/>
      <c r="E52" s="413"/>
      <c r="F52" s="413"/>
      <c r="G52" s="414"/>
      <c r="H52" s="412"/>
      <c r="I52" s="413"/>
      <c r="J52" s="413"/>
      <c r="K52" s="414"/>
    </row>
    <row r="53" spans="2:11" ht="13.5">
      <c r="B53" s="412"/>
      <c r="C53" s="413"/>
      <c r="D53" s="413"/>
      <c r="E53" s="413"/>
      <c r="F53" s="413"/>
      <c r="G53" s="414"/>
      <c r="H53" s="412"/>
      <c r="I53" s="413"/>
      <c r="J53" s="413"/>
      <c r="K53" s="414"/>
    </row>
    <row r="54" spans="2:11" ht="13.5">
      <c r="B54" s="412"/>
      <c r="C54" s="413"/>
      <c r="D54" s="413"/>
      <c r="E54" s="413"/>
      <c r="F54" s="413"/>
      <c r="G54" s="414"/>
      <c r="H54" s="412"/>
      <c r="I54" s="413"/>
      <c r="J54" s="413"/>
      <c r="K54" s="414"/>
    </row>
    <row r="55" spans="2:11" ht="13.5">
      <c r="B55" s="412"/>
      <c r="C55" s="413"/>
      <c r="D55" s="413"/>
      <c r="E55" s="413"/>
      <c r="F55" s="413"/>
      <c r="G55" s="414"/>
      <c r="H55" s="412"/>
      <c r="I55" s="413"/>
      <c r="J55" s="413"/>
      <c r="K55" s="414"/>
    </row>
    <row r="56" spans="2:11" ht="13.5">
      <c r="B56" s="412"/>
      <c r="C56" s="413"/>
      <c r="D56" s="413"/>
      <c r="E56" s="413"/>
      <c r="F56" s="413"/>
      <c r="G56" s="414"/>
      <c r="H56" s="412"/>
      <c r="I56" s="413"/>
      <c r="J56" s="413"/>
      <c r="K56" s="414"/>
    </row>
    <row r="57" spans="2:11" ht="13.5">
      <c r="B57" s="412"/>
      <c r="C57" s="413"/>
      <c r="D57" s="413"/>
      <c r="E57" s="413"/>
      <c r="F57" s="413"/>
      <c r="G57" s="414"/>
      <c r="H57" s="412"/>
      <c r="I57" s="413"/>
      <c r="J57" s="413"/>
      <c r="K57" s="414"/>
    </row>
    <row r="58" spans="2:11" ht="13.5">
      <c r="B58" s="412"/>
      <c r="C58" s="413"/>
      <c r="D58" s="413"/>
      <c r="E58" s="413"/>
      <c r="F58" s="413"/>
      <c r="G58" s="414"/>
      <c r="H58" s="412"/>
      <c r="I58" s="413"/>
      <c r="J58" s="413"/>
      <c r="K58" s="414"/>
    </row>
    <row r="59" spans="2:11" ht="13.5">
      <c r="B59" s="412"/>
      <c r="C59" s="413"/>
      <c r="D59" s="413"/>
      <c r="E59" s="413"/>
      <c r="F59" s="413"/>
      <c r="G59" s="414"/>
      <c r="H59" s="412"/>
      <c r="I59" s="413"/>
      <c r="J59" s="413"/>
      <c r="K59" s="414"/>
    </row>
    <row r="60" spans="2:11" ht="13.5">
      <c r="B60" s="412"/>
      <c r="C60" s="413"/>
      <c r="D60" s="413"/>
      <c r="E60" s="413"/>
      <c r="F60" s="413"/>
      <c r="G60" s="414"/>
      <c r="H60" s="412"/>
      <c r="I60" s="413"/>
      <c r="J60" s="413"/>
      <c r="K60" s="414"/>
    </row>
    <row r="61" spans="2:11" ht="13.5">
      <c r="B61" s="412"/>
      <c r="C61" s="413"/>
      <c r="D61" s="413"/>
      <c r="E61" s="413"/>
      <c r="F61" s="413"/>
      <c r="G61" s="414"/>
      <c r="H61" s="412"/>
      <c r="I61" s="413"/>
      <c r="J61" s="413"/>
      <c r="K61" s="414"/>
    </row>
    <row r="62" spans="2:11" ht="13.5">
      <c r="B62" s="415"/>
      <c r="C62" s="416"/>
      <c r="D62" s="416"/>
      <c r="E62" s="416"/>
      <c r="F62" s="416"/>
      <c r="G62" s="417"/>
      <c r="H62" s="421"/>
      <c r="I62" s="422"/>
      <c r="J62" s="422"/>
      <c r="K62" s="423"/>
    </row>
    <row r="63" spans="2:11" ht="13.5">
      <c r="B63" s="415"/>
      <c r="C63" s="416"/>
      <c r="D63" s="416"/>
      <c r="E63" s="416"/>
      <c r="F63" s="416"/>
      <c r="G63" s="417"/>
      <c r="H63" s="421"/>
      <c r="I63" s="422"/>
      <c r="J63" s="422"/>
      <c r="K63" s="423"/>
    </row>
    <row r="64" spans="2:11" ht="13.5">
      <c r="B64" s="415"/>
      <c r="C64" s="416"/>
      <c r="D64" s="416"/>
      <c r="E64" s="416"/>
      <c r="F64" s="416"/>
      <c r="G64" s="417"/>
      <c r="H64" s="421"/>
      <c r="I64" s="422"/>
      <c r="J64" s="422"/>
      <c r="K64" s="423"/>
    </row>
    <row r="65" spans="2:11" ht="13.5">
      <c r="B65" s="415"/>
      <c r="C65" s="416"/>
      <c r="D65" s="416"/>
      <c r="E65" s="416"/>
      <c r="F65" s="416"/>
      <c r="G65" s="417"/>
      <c r="H65" s="421"/>
      <c r="I65" s="422"/>
      <c r="J65" s="422"/>
      <c r="K65" s="423"/>
    </row>
    <row r="66" spans="2:11" ht="13.5">
      <c r="B66" s="415"/>
      <c r="C66" s="416"/>
      <c r="D66" s="416"/>
      <c r="E66" s="416"/>
      <c r="F66" s="416"/>
      <c r="G66" s="417"/>
      <c r="H66" s="421"/>
      <c r="I66" s="422"/>
      <c r="J66" s="422"/>
      <c r="K66" s="423"/>
    </row>
    <row r="67" spans="2:11" ht="13.5">
      <c r="B67" s="415"/>
      <c r="C67" s="416"/>
      <c r="D67" s="416"/>
      <c r="E67" s="416"/>
      <c r="F67" s="416"/>
      <c r="G67" s="417"/>
      <c r="H67" s="421"/>
      <c r="I67" s="422"/>
      <c r="J67" s="422"/>
      <c r="K67" s="423"/>
    </row>
    <row r="68" spans="2:11" ht="13.5">
      <c r="B68" s="415"/>
      <c r="C68" s="416"/>
      <c r="D68" s="416"/>
      <c r="E68" s="416"/>
      <c r="F68" s="416"/>
      <c r="G68" s="417"/>
      <c r="H68" s="421"/>
      <c r="I68" s="422"/>
      <c r="J68" s="422"/>
      <c r="K68" s="423"/>
    </row>
    <row r="69" spans="2:11" ht="13.5">
      <c r="B69" s="415"/>
      <c r="C69" s="416"/>
      <c r="D69" s="416"/>
      <c r="E69" s="416"/>
      <c r="F69" s="416"/>
      <c r="G69" s="417"/>
      <c r="H69" s="421"/>
      <c r="I69" s="422"/>
      <c r="J69" s="422"/>
      <c r="K69" s="423"/>
    </row>
    <row r="70" spans="2:11" ht="20.100000000000001" customHeight="1">
      <c r="B70" s="418"/>
      <c r="C70" s="419"/>
      <c r="D70" s="419"/>
      <c r="E70" s="419"/>
      <c r="F70" s="419"/>
      <c r="G70" s="420"/>
      <c r="H70" s="424"/>
      <c r="I70" s="425"/>
      <c r="J70" s="425"/>
      <c r="K70" s="426"/>
    </row>
  </sheetData>
  <mergeCells count="54">
    <mergeCell ref="B5:B8"/>
    <mergeCell ref="E5:F5"/>
    <mergeCell ref="G5:K5"/>
    <mergeCell ref="E6:F9"/>
    <mergeCell ref="G6:K9"/>
    <mergeCell ref="B1:B2"/>
    <mergeCell ref="E1:E2"/>
    <mergeCell ref="G1:H1"/>
    <mergeCell ref="J1:K1"/>
    <mergeCell ref="I4:K4"/>
    <mergeCell ref="B50:G70"/>
    <mergeCell ref="H50:K70"/>
    <mergeCell ref="B11:C11"/>
    <mergeCell ref="E11:K11"/>
    <mergeCell ref="B12:C20"/>
    <mergeCell ref="B21:C29"/>
    <mergeCell ref="B30:C38"/>
    <mergeCell ref="B39:C47"/>
    <mergeCell ref="E12:K12"/>
    <mergeCell ref="E13:K13"/>
    <mergeCell ref="E14:K14"/>
    <mergeCell ref="E15:K15"/>
    <mergeCell ref="E16:K16"/>
    <mergeCell ref="E17:K17"/>
    <mergeCell ref="E18:K18"/>
    <mergeCell ref="E19:K19"/>
    <mergeCell ref="E20:K20"/>
    <mergeCell ref="E21:K21"/>
    <mergeCell ref="E22:K22"/>
    <mergeCell ref="E23:K23"/>
    <mergeCell ref="E24:K24"/>
    <mergeCell ref="E25:K25"/>
    <mergeCell ref="E26:K26"/>
    <mergeCell ref="E27:K27"/>
    <mergeCell ref="E28:K28"/>
    <mergeCell ref="E29:K29"/>
    <mergeCell ref="E30:K30"/>
    <mergeCell ref="E31:K31"/>
    <mergeCell ref="E32:K32"/>
    <mergeCell ref="E33:K33"/>
    <mergeCell ref="E34:K34"/>
    <mergeCell ref="E35:K35"/>
    <mergeCell ref="E36:K36"/>
    <mergeCell ref="E37:K37"/>
    <mergeCell ref="E38:K38"/>
    <mergeCell ref="E39:K39"/>
    <mergeCell ref="E45:K45"/>
    <mergeCell ref="E46:K46"/>
    <mergeCell ref="E47:K47"/>
    <mergeCell ref="E40:K40"/>
    <mergeCell ref="E41:K41"/>
    <mergeCell ref="E42:K42"/>
    <mergeCell ref="E43:K43"/>
    <mergeCell ref="E44:K44"/>
  </mergeCells>
  <phoneticPr fontId="1"/>
  <hyperlinks>
    <hyperlink ref="I4:K4" location="データ一覧表!A64" tooltip="ﾃﾞｰﾀ一覧表のシートへ戻る" display="ユニット番号　01S568L11"/>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FF00"/>
  </sheetPr>
  <dimension ref="A1:L70"/>
  <sheetViews>
    <sheetView workbookViewId="0">
      <selection activeCell="I4" sqref="I4:K4"/>
    </sheetView>
  </sheetViews>
  <sheetFormatPr defaultRowHeight="20.100000000000001" customHeight="1"/>
  <cols>
    <col min="1" max="1" width="10.625" style="2" customWidth="1"/>
    <col min="2" max="2" width="17.25" style="2" customWidth="1"/>
    <col min="3" max="3" width="2.625" style="2" customWidth="1"/>
    <col min="4" max="4" width="3.625" style="2" customWidth="1"/>
    <col min="5" max="5" width="17.25" style="2" customWidth="1"/>
    <col min="6" max="6" width="2.625" style="2" customWidth="1"/>
    <col min="7" max="8" width="14.375" style="2" customWidth="1"/>
    <col min="9" max="9" width="3.625" style="2" customWidth="1"/>
    <col min="10" max="11" width="14.125" style="2" customWidth="1"/>
    <col min="12" max="12" width="3.25" style="2" customWidth="1"/>
    <col min="13" max="257" width="9" style="2"/>
    <col min="258" max="258" width="12.625" style="2" customWidth="1"/>
    <col min="259" max="259" width="2.625" style="2" customWidth="1"/>
    <col min="260" max="260" width="12.625" style="2" customWidth="1"/>
    <col min="261" max="261" width="2.625" style="2" customWidth="1"/>
    <col min="262" max="262" width="12.625" style="2" customWidth="1"/>
    <col min="263" max="263" width="2.625" style="2" customWidth="1"/>
    <col min="264" max="266" width="12.625" style="2" customWidth="1"/>
    <col min="267" max="513" width="9" style="2"/>
    <col min="514" max="514" width="12.625" style="2" customWidth="1"/>
    <col min="515" max="515" width="2.625" style="2" customWidth="1"/>
    <col min="516" max="516" width="12.625" style="2" customWidth="1"/>
    <col min="517" max="517" width="2.625" style="2" customWidth="1"/>
    <col min="518" max="518" width="12.625" style="2" customWidth="1"/>
    <col min="519" max="519" width="2.625" style="2" customWidth="1"/>
    <col min="520" max="522" width="12.625" style="2" customWidth="1"/>
    <col min="523" max="769" width="9" style="2"/>
    <col min="770" max="770" width="12.625" style="2" customWidth="1"/>
    <col min="771" max="771" width="2.625" style="2" customWidth="1"/>
    <col min="772" max="772" width="12.625" style="2" customWidth="1"/>
    <col min="773" max="773" width="2.625" style="2" customWidth="1"/>
    <col min="774" max="774" width="12.625" style="2" customWidth="1"/>
    <col min="775" max="775" width="2.625" style="2" customWidth="1"/>
    <col min="776" max="778" width="12.625" style="2" customWidth="1"/>
    <col min="779" max="1025" width="9" style="2"/>
    <col min="1026" max="1026" width="12.625" style="2" customWidth="1"/>
    <col min="1027" max="1027" width="2.625" style="2" customWidth="1"/>
    <col min="1028" max="1028" width="12.625" style="2" customWidth="1"/>
    <col min="1029" max="1029" width="2.625" style="2" customWidth="1"/>
    <col min="1030" max="1030" width="12.625" style="2" customWidth="1"/>
    <col min="1031" max="1031" width="2.625" style="2" customWidth="1"/>
    <col min="1032" max="1034" width="12.625" style="2" customWidth="1"/>
    <col min="1035" max="1281" width="9" style="2"/>
    <col min="1282" max="1282" width="12.625" style="2" customWidth="1"/>
    <col min="1283" max="1283" width="2.625" style="2" customWidth="1"/>
    <col min="1284" max="1284" width="12.625" style="2" customWidth="1"/>
    <col min="1285" max="1285" width="2.625" style="2" customWidth="1"/>
    <col min="1286" max="1286" width="12.625" style="2" customWidth="1"/>
    <col min="1287" max="1287" width="2.625" style="2" customWidth="1"/>
    <col min="1288" max="1290" width="12.625" style="2" customWidth="1"/>
    <col min="1291" max="1537" width="9" style="2"/>
    <col min="1538" max="1538" width="12.625" style="2" customWidth="1"/>
    <col min="1539" max="1539" width="2.625" style="2" customWidth="1"/>
    <col min="1540" max="1540" width="12.625" style="2" customWidth="1"/>
    <col min="1541" max="1541" width="2.625" style="2" customWidth="1"/>
    <col min="1542" max="1542" width="12.625" style="2" customWidth="1"/>
    <col min="1543" max="1543" width="2.625" style="2" customWidth="1"/>
    <col min="1544" max="1546" width="12.625" style="2" customWidth="1"/>
    <col min="1547" max="1793" width="9" style="2"/>
    <col min="1794" max="1794" width="12.625" style="2" customWidth="1"/>
    <col min="1795" max="1795" width="2.625" style="2" customWidth="1"/>
    <col min="1796" max="1796" width="12.625" style="2" customWidth="1"/>
    <col min="1797" max="1797" width="2.625" style="2" customWidth="1"/>
    <col min="1798" max="1798" width="12.625" style="2" customWidth="1"/>
    <col min="1799" max="1799" width="2.625" style="2" customWidth="1"/>
    <col min="1800" max="1802" width="12.625" style="2" customWidth="1"/>
    <col min="1803" max="2049" width="9" style="2"/>
    <col min="2050" max="2050" width="12.625" style="2" customWidth="1"/>
    <col min="2051" max="2051" width="2.625" style="2" customWidth="1"/>
    <col min="2052" max="2052" width="12.625" style="2" customWidth="1"/>
    <col min="2053" max="2053" width="2.625" style="2" customWidth="1"/>
    <col min="2054" max="2054" width="12.625" style="2" customWidth="1"/>
    <col min="2055" max="2055" width="2.625" style="2" customWidth="1"/>
    <col min="2056" max="2058" width="12.625" style="2" customWidth="1"/>
    <col min="2059" max="2305" width="9" style="2"/>
    <col min="2306" max="2306" width="12.625" style="2" customWidth="1"/>
    <col min="2307" max="2307" width="2.625" style="2" customWidth="1"/>
    <col min="2308" max="2308" width="12.625" style="2" customWidth="1"/>
    <col min="2309" max="2309" width="2.625" style="2" customWidth="1"/>
    <col min="2310" max="2310" width="12.625" style="2" customWidth="1"/>
    <col min="2311" max="2311" width="2.625" style="2" customWidth="1"/>
    <col min="2312" max="2314" width="12.625" style="2" customWidth="1"/>
    <col min="2315" max="2561" width="9" style="2"/>
    <col min="2562" max="2562" width="12.625" style="2" customWidth="1"/>
    <col min="2563" max="2563" width="2.625" style="2" customWidth="1"/>
    <col min="2564" max="2564" width="12.625" style="2" customWidth="1"/>
    <col min="2565" max="2565" width="2.625" style="2" customWidth="1"/>
    <col min="2566" max="2566" width="12.625" style="2" customWidth="1"/>
    <col min="2567" max="2567" width="2.625" style="2" customWidth="1"/>
    <col min="2568" max="2570" width="12.625" style="2" customWidth="1"/>
    <col min="2571" max="2817" width="9" style="2"/>
    <col min="2818" max="2818" width="12.625" style="2" customWidth="1"/>
    <col min="2819" max="2819" width="2.625" style="2" customWidth="1"/>
    <col min="2820" max="2820" width="12.625" style="2" customWidth="1"/>
    <col min="2821" max="2821" width="2.625" style="2" customWidth="1"/>
    <col min="2822" max="2822" width="12.625" style="2" customWidth="1"/>
    <col min="2823" max="2823" width="2.625" style="2" customWidth="1"/>
    <col min="2824" max="2826" width="12.625" style="2" customWidth="1"/>
    <col min="2827" max="3073" width="9" style="2"/>
    <col min="3074" max="3074" width="12.625" style="2" customWidth="1"/>
    <col min="3075" max="3075" width="2.625" style="2" customWidth="1"/>
    <col min="3076" max="3076" width="12.625" style="2" customWidth="1"/>
    <col min="3077" max="3077" width="2.625" style="2" customWidth="1"/>
    <col min="3078" max="3078" width="12.625" style="2" customWidth="1"/>
    <col min="3079" max="3079" width="2.625" style="2" customWidth="1"/>
    <col min="3080" max="3082" width="12.625" style="2" customWidth="1"/>
    <col min="3083" max="3329" width="9" style="2"/>
    <col min="3330" max="3330" width="12.625" style="2" customWidth="1"/>
    <col min="3331" max="3331" width="2.625" style="2" customWidth="1"/>
    <col min="3332" max="3332" width="12.625" style="2" customWidth="1"/>
    <col min="3333" max="3333" width="2.625" style="2" customWidth="1"/>
    <col min="3334" max="3334" width="12.625" style="2" customWidth="1"/>
    <col min="3335" max="3335" width="2.625" style="2" customWidth="1"/>
    <col min="3336" max="3338" width="12.625" style="2" customWidth="1"/>
    <col min="3339" max="3585" width="9" style="2"/>
    <col min="3586" max="3586" width="12.625" style="2" customWidth="1"/>
    <col min="3587" max="3587" width="2.625" style="2" customWidth="1"/>
    <col min="3588" max="3588" width="12.625" style="2" customWidth="1"/>
    <col min="3589" max="3589" width="2.625" style="2" customWidth="1"/>
    <col min="3590" max="3590" width="12.625" style="2" customWidth="1"/>
    <col min="3591" max="3591" width="2.625" style="2" customWidth="1"/>
    <col min="3592" max="3594" width="12.625" style="2" customWidth="1"/>
    <col min="3595" max="3841" width="9" style="2"/>
    <col min="3842" max="3842" width="12.625" style="2" customWidth="1"/>
    <col min="3843" max="3843" width="2.625" style="2" customWidth="1"/>
    <col min="3844" max="3844" width="12.625" style="2" customWidth="1"/>
    <col min="3845" max="3845" width="2.625" style="2" customWidth="1"/>
    <col min="3846" max="3846" width="12.625" style="2" customWidth="1"/>
    <col min="3847" max="3847" width="2.625" style="2" customWidth="1"/>
    <col min="3848" max="3850" width="12.625" style="2" customWidth="1"/>
    <col min="3851" max="4097" width="9" style="2"/>
    <col min="4098" max="4098" width="12.625" style="2" customWidth="1"/>
    <col min="4099" max="4099" width="2.625" style="2" customWidth="1"/>
    <col min="4100" max="4100" width="12.625" style="2" customWidth="1"/>
    <col min="4101" max="4101" width="2.625" style="2" customWidth="1"/>
    <col min="4102" max="4102" width="12.625" style="2" customWidth="1"/>
    <col min="4103" max="4103" width="2.625" style="2" customWidth="1"/>
    <col min="4104" max="4106" width="12.625" style="2" customWidth="1"/>
    <col min="4107" max="4353" width="9" style="2"/>
    <col min="4354" max="4354" width="12.625" style="2" customWidth="1"/>
    <col min="4355" max="4355" width="2.625" style="2" customWidth="1"/>
    <col min="4356" max="4356" width="12.625" style="2" customWidth="1"/>
    <col min="4357" max="4357" width="2.625" style="2" customWidth="1"/>
    <col min="4358" max="4358" width="12.625" style="2" customWidth="1"/>
    <col min="4359" max="4359" width="2.625" style="2" customWidth="1"/>
    <col min="4360" max="4362" width="12.625" style="2" customWidth="1"/>
    <col min="4363" max="4609" width="9" style="2"/>
    <col min="4610" max="4610" width="12.625" style="2" customWidth="1"/>
    <col min="4611" max="4611" width="2.625" style="2" customWidth="1"/>
    <col min="4612" max="4612" width="12.625" style="2" customWidth="1"/>
    <col min="4613" max="4613" width="2.625" style="2" customWidth="1"/>
    <col min="4614" max="4614" width="12.625" style="2" customWidth="1"/>
    <col min="4615" max="4615" width="2.625" style="2" customWidth="1"/>
    <col min="4616" max="4618" width="12.625" style="2" customWidth="1"/>
    <col min="4619" max="4865" width="9" style="2"/>
    <col min="4866" max="4866" width="12.625" style="2" customWidth="1"/>
    <col min="4867" max="4867" width="2.625" style="2" customWidth="1"/>
    <col min="4868" max="4868" width="12.625" style="2" customWidth="1"/>
    <col min="4869" max="4869" width="2.625" style="2" customWidth="1"/>
    <col min="4870" max="4870" width="12.625" style="2" customWidth="1"/>
    <col min="4871" max="4871" width="2.625" style="2" customWidth="1"/>
    <col min="4872" max="4874" width="12.625" style="2" customWidth="1"/>
    <col min="4875" max="5121" width="9" style="2"/>
    <col min="5122" max="5122" width="12.625" style="2" customWidth="1"/>
    <col min="5123" max="5123" width="2.625" style="2" customWidth="1"/>
    <col min="5124" max="5124" width="12.625" style="2" customWidth="1"/>
    <col min="5125" max="5125" width="2.625" style="2" customWidth="1"/>
    <col min="5126" max="5126" width="12.625" style="2" customWidth="1"/>
    <col min="5127" max="5127" width="2.625" style="2" customWidth="1"/>
    <col min="5128" max="5130" width="12.625" style="2" customWidth="1"/>
    <col min="5131" max="5377" width="9" style="2"/>
    <col min="5378" max="5378" width="12.625" style="2" customWidth="1"/>
    <col min="5379" max="5379" width="2.625" style="2" customWidth="1"/>
    <col min="5380" max="5380" width="12.625" style="2" customWidth="1"/>
    <col min="5381" max="5381" width="2.625" style="2" customWidth="1"/>
    <col min="5382" max="5382" width="12.625" style="2" customWidth="1"/>
    <col min="5383" max="5383" width="2.625" style="2" customWidth="1"/>
    <col min="5384" max="5386" width="12.625" style="2" customWidth="1"/>
    <col min="5387" max="5633" width="9" style="2"/>
    <col min="5634" max="5634" width="12.625" style="2" customWidth="1"/>
    <col min="5635" max="5635" width="2.625" style="2" customWidth="1"/>
    <col min="5636" max="5636" width="12.625" style="2" customWidth="1"/>
    <col min="5637" max="5637" width="2.625" style="2" customWidth="1"/>
    <col min="5638" max="5638" width="12.625" style="2" customWidth="1"/>
    <col min="5639" max="5639" width="2.625" style="2" customWidth="1"/>
    <col min="5640" max="5642" width="12.625" style="2" customWidth="1"/>
    <col min="5643" max="5889" width="9" style="2"/>
    <col min="5890" max="5890" width="12.625" style="2" customWidth="1"/>
    <col min="5891" max="5891" width="2.625" style="2" customWidth="1"/>
    <col min="5892" max="5892" width="12.625" style="2" customWidth="1"/>
    <col min="5893" max="5893" width="2.625" style="2" customWidth="1"/>
    <col min="5894" max="5894" width="12.625" style="2" customWidth="1"/>
    <col min="5895" max="5895" width="2.625" style="2" customWidth="1"/>
    <col min="5896" max="5898" width="12.625" style="2" customWidth="1"/>
    <col min="5899" max="6145" width="9" style="2"/>
    <col min="6146" max="6146" width="12.625" style="2" customWidth="1"/>
    <col min="6147" max="6147" width="2.625" style="2" customWidth="1"/>
    <col min="6148" max="6148" width="12.625" style="2" customWidth="1"/>
    <col min="6149" max="6149" width="2.625" style="2" customWidth="1"/>
    <col min="6150" max="6150" width="12.625" style="2" customWidth="1"/>
    <col min="6151" max="6151" width="2.625" style="2" customWidth="1"/>
    <col min="6152" max="6154" width="12.625" style="2" customWidth="1"/>
    <col min="6155" max="6401" width="9" style="2"/>
    <col min="6402" max="6402" width="12.625" style="2" customWidth="1"/>
    <col min="6403" max="6403" width="2.625" style="2" customWidth="1"/>
    <col min="6404" max="6404" width="12.625" style="2" customWidth="1"/>
    <col min="6405" max="6405" width="2.625" style="2" customWidth="1"/>
    <col min="6406" max="6406" width="12.625" style="2" customWidth="1"/>
    <col min="6407" max="6407" width="2.625" style="2" customWidth="1"/>
    <col min="6408" max="6410" width="12.625" style="2" customWidth="1"/>
    <col min="6411" max="6657" width="9" style="2"/>
    <col min="6658" max="6658" width="12.625" style="2" customWidth="1"/>
    <col min="6659" max="6659" width="2.625" style="2" customWidth="1"/>
    <col min="6660" max="6660" width="12.625" style="2" customWidth="1"/>
    <col min="6661" max="6661" width="2.625" style="2" customWidth="1"/>
    <col min="6662" max="6662" width="12.625" style="2" customWidth="1"/>
    <col min="6663" max="6663" width="2.625" style="2" customWidth="1"/>
    <col min="6664" max="6666" width="12.625" style="2" customWidth="1"/>
    <col min="6667" max="6913" width="9" style="2"/>
    <col min="6914" max="6914" width="12.625" style="2" customWidth="1"/>
    <col min="6915" max="6915" width="2.625" style="2" customWidth="1"/>
    <col min="6916" max="6916" width="12.625" style="2" customWidth="1"/>
    <col min="6917" max="6917" width="2.625" style="2" customWidth="1"/>
    <col min="6918" max="6918" width="12.625" style="2" customWidth="1"/>
    <col min="6919" max="6919" width="2.625" style="2" customWidth="1"/>
    <col min="6920" max="6922" width="12.625" style="2" customWidth="1"/>
    <col min="6923" max="7169" width="9" style="2"/>
    <col min="7170" max="7170" width="12.625" style="2" customWidth="1"/>
    <col min="7171" max="7171" width="2.625" style="2" customWidth="1"/>
    <col min="7172" max="7172" width="12.625" style="2" customWidth="1"/>
    <col min="7173" max="7173" width="2.625" style="2" customWidth="1"/>
    <col min="7174" max="7174" width="12.625" style="2" customWidth="1"/>
    <col min="7175" max="7175" width="2.625" style="2" customWidth="1"/>
    <col min="7176" max="7178" width="12.625" style="2" customWidth="1"/>
    <col min="7179" max="7425" width="9" style="2"/>
    <col min="7426" max="7426" width="12.625" style="2" customWidth="1"/>
    <col min="7427" max="7427" width="2.625" style="2" customWidth="1"/>
    <col min="7428" max="7428" width="12.625" style="2" customWidth="1"/>
    <col min="7429" max="7429" width="2.625" style="2" customWidth="1"/>
    <col min="7430" max="7430" width="12.625" style="2" customWidth="1"/>
    <col min="7431" max="7431" width="2.625" style="2" customWidth="1"/>
    <col min="7432" max="7434" width="12.625" style="2" customWidth="1"/>
    <col min="7435" max="7681" width="9" style="2"/>
    <col min="7682" max="7682" width="12.625" style="2" customWidth="1"/>
    <col min="7683" max="7683" width="2.625" style="2" customWidth="1"/>
    <col min="7684" max="7684" width="12.625" style="2" customWidth="1"/>
    <col min="7685" max="7685" width="2.625" style="2" customWidth="1"/>
    <col min="7686" max="7686" width="12.625" style="2" customWidth="1"/>
    <col min="7687" max="7687" width="2.625" style="2" customWidth="1"/>
    <col min="7688" max="7690" width="12.625" style="2" customWidth="1"/>
    <col min="7691" max="7937" width="9" style="2"/>
    <col min="7938" max="7938" width="12.625" style="2" customWidth="1"/>
    <col min="7939" max="7939" width="2.625" style="2" customWidth="1"/>
    <col min="7940" max="7940" width="12.625" style="2" customWidth="1"/>
    <col min="7941" max="7941" width="2.625" style="2" customWidth="1"/>
    <col min="7942" max="7942" width="12.625" style="2" customWidth="1"/>
    <col min="7943" max="7943" width="2.625" style="2" customWidth="1"/>
    <col min="7944" max="7946" width="12.625" style="2" customWidth="1"/>
    <col min="7947" max="8193" width="9" style="2"/>
    <col min="8194" max="8194" width="12.625" style="2" customWidth="1"/>
    <col min="8195" max="8195" width="2.625" style="2" customWidth="1"/>
    <col min="8196" max="8196" width="12.625" style="2" customWidth="1"/>
    <col min="8197" max="8197" width="2.625" style="2" customWidth="1"/>
    <col min="8198" max="8198" width="12.625" style="2" customWidth="1"/>
    <col min="8199" max="8199" width="2.625" style="2" customWidth="1"/>
    <col min="8200" max="8202" width="12.625" style="2" customWidth="1"/>
    <col min="8203" max="8449" width="9" style="2"/>
    <col min="8450" max="8450" width="12.625" style="2" customWidth="1"/>
    <col min="8451" max="8451" width="2.625" style="2" customWidth="1"/>
    <col min="8452" max="8452" width="12.625" style="2" customWidth="1"/>
    <col min="8453" max="8453" width="2.625" style="2" customWidth="1"/>
    <col min="8454" max="8454" width="12.625" style="2" customWidth="1"/>
    <col min="8455" max="8455" width="2.625" style="2" customWidth="1"/>
    <col min="8456" max="8458" width="12.625" style="2" customWidth="1"/>
    <col min="8459" max="8705" width="9" style="2"/>
    <col min="8706" max="8706" width="12.625" style="2" customWidth="1"/>
    <col min="8707" max="8707" width="2.625" style="2" customWidth="1"/>
    <col min="8708" max="8708" width="12.625" style="2" customWidth="1"/>
    <col min="8709" max="8709" width="2.625" style="2" customWidth="1"/>
    <col min="8710" max="8710" width="12.625" style="2" customWidth="1"/>
    <col min="8711" max="8711" width="2.625" style="2" customWidth="1"/>
    <col min="8712" max="8714" width="12.625" style="2" customWidth="1"/>
    <col min="8715" max="8961" width="9" style="2"/>
    <col min="8962" max="8962" width="12.625" style="2" customWidth="1"/>
    <col min="8963" max="8963" width="2.625" style="2" customWidth="1"/>
    <col min="8964" max="8964" width="12.625" style="2" customWidth="1"/>
    <col min="8965" max="8965" width="2.625" style="2" customWidth="1"/>
    <col min="8966" max="8966" width="12.625" style="2" customWidth="1"/>
    <col min="8967" max="8967" width="2.625" style="2" customWidth="1"/>
    <col min="8968" max="8970" width="12.625" style="2" customWidth="1"/>
    <col min="8971" max="9217" width="9" style="2"/>
    <col min="9218" max="9218" width="12.625" style="2" customWidth="1"/>
    <col min="9219" max="9219" width="2.625" style="2" customWidth="1"/>
    <col min="9220" max="9220" width="12.625" style="2" customWidth="1"/>
    <col min="9221" max="9221" width="2.625" style="2" customWidth="1"/>
    <col min="9222" max="9222" width="12.625" style="2" customWidth="1"/>
    <col min="9223" max="9223" width="2.625" style="2" customWidth="1"/>
    <col min="9224" max="9226" width="12.625" style="2" customWidth="1"/>
    <col min="9227" max="9473" width="9" style="2"/>
    <col min="9474" max="9474" width="12.625" style="2" customWidth="1"/>
    <col min="9475" max="9475" width="2.625" style="2" customWidth="1"/>
    <col min="9476" max="9476" width="12.625" style="2" customWidth="1"/>
    <col min="9477" max="9477" width="2.625" style="2" customWidth="1"/>
    <col min="9478" max="9478" width="12.625" style="2" customWidth="1"/>
    <col min="9479" max="9479" width="2.625" style="2" customWidth="1"/>
    <col min="9480" max="9482" width="12.625" style="2" customWidth="1"/>
    <col min="9483" max="9729" width="9" style="2"/>
    <col min="9730" max="9730" width="12.625" style="2" customWidth="1"/>
    <col min="9731" max="9731" width="2.625" style="2" customWidth="1"/>
    <col min="9732" max="9732" width="12.625" style="2" customWidth="1"/>
    <col min="9733" max="9733" width="2.625" style="2" customWidth="1"/>
    <col min="9734" max="9734" width="12.625" style="2" customWidth="1"/>
    <col min="9735" max="9735" width="2.625" style="2" customWidth="1"/>
    <col min="9736" max="9738" width="12.625" style="2" customWidth="1"/>
    <col min="9739" max="9985" width="9" style="2"/>
    <col min="9986" max="9986" width="12.625" style="2" customWidth="1"/>
    <col min="9987" max="9987" width="2.625" style="2" customWidth="1"/>
    <col min="9988" max="9988" width="12.625" style="2" customWidth="1"/>
    <col min="9989" max="9989" width="2.625" style="2" customWidth="1"/>
    <col min="9990" max="9990" width="12.625" style="2" customWidth="1"/>
    <col min="9991" max="9991" width="2.625" style="2" customWidth="1"/>
    <col min="9992" max="9994" width="12.625" style="2" customWidth="1"/>
    <col min="9995" max="10241" width="9" style="2"/>
    <col min="10242" max="10242" width="12.625" style="2" customWidth="1"/>
    <col min="10243" max="10243" width="2.625" style="2" customWidth="1"/>
    <col min="10244" max="10244" width="12.625" style="2" customWidth="1"/>
    <col min="10245" max="10245" width="2.625" style="2" customWidth="1"/>
    <col min="10246" max="10246" width="12.625" style="2" customWidth="1"/>
    <col min="10247" max="10247" width="2.625" style="2" customWidth="1"/>
    <col min="10248" max="10250" width="12.625" style="2" customWidth="1"/>
    <col min="10251" max="10497" width="9" style="2"/>
    <col min="10498" max="10498" width="12.625" style="2" customWidth="1"/>
    <col min="10499" max="10499" width="2.625" style="2" customWidth="1"/>
    <col min="10500" max="10500" width="12.625" style="2" customWidth="1"/>
    <col min="10501" max="10501" width="2.625" style="2" customWidth="1"/>
    <col min="10502" max="10502" width="12.625" style="2" customWidth="1"/>
    <col min="10503" max="10503" width="2.625" style="2" customWidth="1"/>
    <col min="10504" max="10506" width="12.625" style="2" customWidth="1"/>
    <col min="10507" max="10753" width="9" style="2"/>
    <col min="10754" max="10754" width="12.625" style="2" customWidth="1"/>
    <col min="10755" max="10755" width="2.625" style="2" customWidth="1"/>
    <col min="10756" max="10756" width="12.625" style="2" customWidth="1"/>
    <col min="10757" max="10757" width="2.625" style="2" customWidth="1"/>
    <col min="10758" max="10758" width="12.625" style="2" customWidth="1"/>
    <col min="10759" max="10759" width="2.625" style="2" customWidth="1"/>
    <col min="10760" max="10762" width="12.625" style="2" customWidth="1"/>
    <col min="10763" max="11009" width="9" style="2"/>
    <col min="11010" max="11010" width="12.625" style="2" customWidth="1"/>
    <col min="11011" max="11011" width="2.625" style="2" customWidth="1"/>
    <col min="11012" max="11012" width="12.625" style="2" customWidth="1"/>
    <col min="11013" max="11013" width="2.625" style="2" customWidth="1"/>
    <col min="11014" max="11014" width="12.625" style="2" customWidth="1"/>
    <col min="11015" max="11015" width="2.625" style="2" customWidth="1"/>
    <col min="11016" max="11018" width="12.625" style="2" customWidth="1"/>
    <col min="11019" max="11265" width="9" style="2"/>
    <col min="11266" max="11266" width="12.625" style="2" customWidth="1"/>
    <col min="11267" max="11267" width="2.625" style="2" customWidth="1"/>
    <col min="11268" max="11268" width="12.625" style="2" customWidth="1"/>
    <col min="11269" max="11269" width="2.625" style="2" customWidth="1"/>
    <col min="11270" max="11270" width="12.625" style="2" customWidth="1"/>
    <col min="11271" max="11271" width="2.625" style="2" customWidth="1"/>
    <col min="11272" max="11274" width="12.625" style="2" customWidth="1"/>
    <col min="11275" max="11521" width="9" style="2"/>
    <col min="11522" max="11522" width="12.625" style="2" customWidth="1"/>
    <col min="11523" max="11523" width="2.625" style="2" customWidth="1"/>
    <col min="11524" max="11524" width="12.625" style="2" customWidth="1"/>
    <col min="11525" max="11525" width="2.625" style="2" customWidth="1"/>
    <col min="11526" max="11526" width="12.625" style="2" customWidth="1"/>
    <col min="11527" max="11527" width="2.625" style="2" customWidth="1"/>
    <col min="11528" max="11530" width="12.625" style="2" customWidth="1"/>
    <col min="11531" max="11777" width="9" style="2"/>
    <col min="11778" max="11778" width="12.625" style="2" customWidth="1"/>
    <col min="11779" max="11779" width="2.625" style="2" customWidth="1"/>
    <col min="11780" max="11780" width="12.625" style="2" customWidth="1"/>
    <col min="11781" max="11781" width="2.625" style="2" customWidth="1"/>
    <col min="11782" max="11782" width="12.625" style="2" customWidth="1"/>
    <col min="11783" max="11783" width="2.625" style="2" customWidth="1"/>
    <col min="11784" max="11786" width="12.625" style="2" customWidth="1"/>
    <col min="11787" max="12033" width="9" style="2"/>
    <col min="12034" max="12034" width="12.625" style="2" customWidth="1"/>
    <col min="12035" max="12035" width="2.625" style="2" customWidth="1"/>
    <col min="12036" max="12036" width="12.625" style="2" customWidth="1"/>
    <col min="12037" max="12037" width="2.625" style="2" customWidth="1"/>
    <col min="12038" max="12038" width="12.625" style="2" customWidth="1"/>
    <col min="12039" max="12039" width="2.625" style="2" customWidth="1"/>
    <col min="12040" max="12042" width="12.625" style="2" customWidth="1"/>
    <col min="12043" max="12289" width="9" style="2"/>
    <col min="12290" max="12290" width="12.625" style="2" customWidth="1"/>
    <col min="12291" max="12291" width="2.625" style="2" customWidth="1"/>
    <col min="12292" max="12292" width="12.625" style="2" customWidth="1"/>
    <col min="12293" max="12293" width="2.625" style="2" customWidth="1"/>
    <col min="12294" max="12294" width="12.625" style="2" customWidth="1"/>
    <col min="12295" max="12295" width="2.625" style="2" customWidth="1"/>
    <col min="12296" max="12298" width="12.625" style="2" customWidth="1"/>
    <col min="12299" max="12545" width="9" style="2"/>
    <col min="12546" max="12546" width="12.625" style="2" customWidth="1"/>
    <col min="12547" max="12547" width="2.625" style="2" customWidth="1"/>
    <col min="12548" max="12548" width="12.625" style="2" customWidth="1"/>
    <col min="12549" max="12549" width="2.625" style="2" customWidth="1"/>
    <col min="12550" max="12550" width="12.625" style="2" customWidth="1"/>
    <col min="12551" max="12551" width="2.625" style="2" customWidth="1"/>
    <col min="12552" max="12554" width="12.625" style="2" customWidth="1"/>
    <col min="12555" max="12801" width="9" style="2"/>
    <col min="12802" max="12802" width="12.625" style="2" customWidth="1"/>
    <col min="12803" max="12803" width="2.625" style="2" customWidth="1"/>
    <col min="12804" max="12804" width="12.625" style="2" customWidth="1"/>
    <col min="12805" max="12805" width="2.625" style="2" customWidth="1"/>
    <col min="12806" max="12806" width="12.625" style="2" customWidth="1"/>
    <col min="12807" max="12807" width="2.625" style="2" customWidth="1"/>
    <col min="12808" max="12810" width="12.625" style="2" customWidth="1"/>
    <col min="12811" max="13057" width="9" style="2"/>
    <col min="13058" max="13058" width="12.625" style="2" customWidth="1"/>
    <col min="13059" max="13059" width="2.625" style="2" customWidth="1"/>
    <col min="13060" max="13060" width="12.625" style="2" customWidth="1"/>
    <col min="13061" max="13061" width="2.625" style="2" customWidth="1"/>
    <col min="13062" max="13062" width="12.625" style="2" customWidth="1"/>
    <col min="13063" max="13063" width="2.625" style="2" customWidth="1"/>
    <col min="13064" max="13066" width="12.625" style="2" customWidth="1"/>
    <col min="13067" max="13313" width="9" style="2"/>
    <col min="13314" max="13314" width="12.625" style="2" customWidth="1"/>
    <col min="13315" max="13315" width="2.625" style="2" customWidth="1"/>
    <col min="13316" max="13316" width="12.625" style="2" customWidth="1"/>
    <col min="13317" max="13317" width="2.625" style="2" customWidth="1"/>
    <col min="13318" max="13318" width="12.625" style="2" customWidth="1"/>
    <col min="13319" max="13319" width="2.625" style="2" customWidth="1"/>
    <col min="13320" max="13322" width="12.625" style="2" customWidth="1"/>
    <col min="13323" max="13569" width="9" style="2"/>
    <col min="13570" max="13570" width="12.625" style="2" customWidth="1"/>
    <col min="13571" max="13571" width="2.625" style="2" customWidth="1"/>
    <col min="13572" max="13572" width="12.625" style="2" customWidth="1"/>
    <col min="13573" max="13573" width="2.625" style="2" customWidth="1"/>
    <col min="13574" max="13574" width="12.625" style="2" customWidth="1"/>
    <col min="13575" max="13575" width="2.625" style="2" customWidth="1"/>
    <col min="13576" max="13578" width="12.625" style="2" customWidth="1"/>
    <col min="13579" max="13825" width="9" style="2"/>
    <col min="13826" max="13826" width="12.625" style="2" customWidth="1"/>
    <col min="13827" max="13827" width="2.625" style="2" customWidth="1"/>
    <col min="13828" max="13828" width="12.625" style="2" customWidth="1"/>
    <col min="13829" max="13829" width="2.625" style="2" customWidth="1"/>
    <col min="13830" max="13830" width="12.625" style="2" customWidth="1"/>
    <col min="13831" max="13831" width="2.625" style="2" customWidth="1"/>
    <col min="13832" max="13834" width="12.625" style="2" customWidth="1"/>
    <col min="13835" max="14081" width="9" style="2"/>
    <col min="14082" max="14082" width="12.625" style="2" customWidth="1"/>
    <col min="14083" max="14083" width="2.625" style="2" customWidth="1"/>
    <col min="14084" max="14084" width="12.625" style="2" customWidth="1"/>
    <col min="14085" max="14085" width="2.625" style="2" customWidth="1"/>
    <col min="14086" max="14086" width="12.625" style="2" customWidth="1"/>
    <col min="14087" max="14087" width="2.625" style="2" customWidth="1"/>
    <col min="14088" max="14090" width="12.625" style="2" customWidth="1"/>
    <col min="14091" max="14337" width="9" style="2"/>
    <col min="14338" max="14338" width="12.625" style="2" customWidth="1"/>
    <col min="14339" max="14339" width="2.625" style="2" customWidth="1"/>
    <col min="14340" max="14340" width="12.625" style="2" customWidth="1"/>
    <col min="14341" max="14341" width="2.625" style="2" customWidth="1"/>
    <col min="14342" max="14342" width="12.625" style="2" customWidth="1"/>
    <col min="14343" max="14343" width="2.625" style="2" customWidth="1"/>
    <col min="14344" max="14346" width="12.625" style="2" customWidth="1"/>
    <col min="14347" max="14593" width="9" style="2"/>
    <col min="14594" max="14594" width="12.625" style="2" customWidth="1"/>
    <col min="14595" max="14595" width="2.625" style="2" customWidth="1"/>
    <col min="14596" max="14596" width="12.625" style="2" customWidth="1"/>
    <col min="14597" max="14597" width="2.625" style="2" customWidth="1"/>
    <col min="14598" max="14598" width="12.625" style="2" customWidth="1"/>
    <col min="14599" max="14599" width="2.625" style="2" customWidth="1"/>
    <col min="14600" max="14602" width="12.625" style="2" customWidth="1"/>
    <col min="14603" max="14849" width="9" style="2"/>
    <col min="14850" max="14850" width="12.625" style="2" customWidth="1"/>
    <col min="14851" max="14851" width="2.625" style="2" customWidth="1"/>
    <col min="14852" max="14852" width="12.625" style="2" customWidth="1"/>
    <col min="14853" max="14853" width="2.625" style="2" customWidth="1"/>
    <col min="14854" max="14854" width="12.625" style="2" customWidth="1"/>
    <col min="14855" max="14855" width="2.625" style="2" customWidth="1"/>
    <col min="14856" max="14858" width="12.625" style="2" customWidth="1"/>
    <col min="14859" max="15105" width="9" style="2"/>
    <col min="15106" max="15106" width="12.625" style="2" customWidth="1"/>
    <col min="15107" max="15107" width="2.625" style="2" customWidth="1"/>
    <col min="15108" max="15108" width="12.625" style="2" customWidth="1"/>
    <col min="15109" max="15109" width="2.625" style="2" customWidth="1"/>
    <col min="15110" max="15110" width="12.625" style="2" customWidth="1"/>
    <col min="15111" max="15111" width="2.625" style="2" customWidth="1"/>
    <col min="15112" max="15114" width="12.625" style="2" customWidth="1"/>
    <col min="15115" max="15361" width="9" style="2"/>
    <col min="15362" max="15362" width="12.625" style="2" customWidth="1"/>
    <col min="15363" max="15363" width="2.625" style="2" customWidth="1"/>
    <col min="15364" max="15364" width="12.625" style="2" customWidth="1"/>
    <col min="15365" max="15365" width="2.625" style="2" customWidth="1"/>
    <col min="15366" max="15366" width="12.625" style="2" customWidth="1"/>
    <col min="15367" max="15367" width="2.625" style="2" customWidth="1"/>
    <col min="15368" max="15370" width="12.625" style="2" customWidth="1"/>
    <col min="15371" max="15617" width="9" style="2"/>
    <col min="15618" max="15618" width="12.625" style="2" customWidth="1"/>
    <col min="15619" max="15619" width="2.625" style="2" customWidth="1"/>
    <col min="15620" max="15620" width="12.625" style="2" customWidth="1"/>
    <col min="15621" max="15621" width="2.625" style="2" customWidth="1"/>
    <col min="15622" max="15622" width="12.625" style="2" customWidth="1"/>
    <col min="15623" max="15623" width="2.625" style="2" customWidth="1"/>
    <col min="15624" max="15626" width="12.625" style="2" customWidth="1"/>
    <col min="15627" max="15873" width="9" style="2"/>
    <col min="15874" max="15874" width="12.625" style="2" customWidth="1"/>
    <col min="15875" max="15875" width="2.625" style="2" customWidth="1"/>
    <col min="15876" max="15876" width="12.625" style="2" customWidth="1"/>
    <col min="15877" max="15877" width="2.625" style="2" customWidth="1"/>
    <col min="15878" max="15878" width="12.625" style="2" customWidth="1"/>
    <col min="15879" max="15879" width="2.625" style="2" customWidth="1"/>
    <col min="15880" max="15882" width="12.625" style="2" customWidth="1"/>
    <col min="15883" max="16129" width="9" style="2"/>
    <col min="16130" max="16130" width="12.625" style="2" customWidth="1"/>
    <col min="16131" max="16131" width="2.625" style="2" customWidth="1"/>
    <col min="16132" max="16132" width="12.625" style="2" customWidth="1"/>
    <col min="16133" max="16133" width="2.625" style="2" customWidth="1"/>
    <col min="16134" max="16134" width="12.625" style="2" customWidth="1"/>
    <col min="16135" max="16135" width="2.625" style="2" customWidth="1"/>
    <col min="16136" max="16138" width="12.625" style="2" customWidth="1"/>
    <col min="16139" max="16384" width="9" style="2"/>
  </cols>
  <sheetData>
    <row r="1" spans="1:12" s="1" customFormat="1" ht="13.5">
      <c r="B1" s="458" t="s">
        <v>11</v>
      </c>
      <c r="C1" s="5"/>
      <c r="D1" s="5"/>
      <c r="E1" s="448" t="s">
        <v>12</v>
      </c>
      <c r="G1" s="454" t="s">
        <v>13</v>
      </c>
      <c r="H1" s="455"/>
      <c r="I1" s="7"/>
      <c r="J1" s="454" t="s">
        <v>14</v>
      </c>
      <c r="K1" s="455"/>
    </row>
    <row r="2" spans="1:12" s="1" customFormat="1" ht="13.5">
      <c r="B2" s="459"/>
      <c r="C2" s="5"/>
      <c r="D2" s="5"/>
      <c r="E2" s="449"/>
      <c r="G2" s="10" t="s">
        <v>15</v>
      </c>
      <c r="H2" s="14" t="s">
        <v>16</v>
      </c>
      <c r="I2" s="7"/>
      <c r="J2" s="10" t="s">
        <v>17</v>
      </c>
      <c r="K2" s="14" t="s">
        <v>18</v>
      </c>
    </row>
    <row r="3" spans="1:12" s="1" customFormat="1" ht="13.5">
      <c r="B3" s="4"/>
      <c r="C3" s="6"/>
      <c r="D3" s="6"/>
      <c r="E3" s="4"/>
      <c r="F3" s="7"/>
      <c r="G3" s="8"/>
      <c r="H3" s="9"/>
      <c r="I3" s="7"/>
      <c r="J3" s="8"/>
      <c r="K3" s="9"/>
      <c r="L3" s="7"/>
    </row>
    <row r="4" spans="1:12" ht="13.5">
      <c r="E4" s="3" t="s">
        <v>552</v>
      </c>
      <c r="G4" s="3" t="s">
        <v>577</v>
      </c>
      <c r="I4" s="408" t="s">
        <v>734</v>
      </c>
      <c r="J4" s="408"/>
      <c r="K4" s="408"/>
    </row>
    <row r="5" spans="1:12" ht="13.5">
      <c r="B5" s="387" t="s">
        <v>10</v>
      </c>
      <c r="E5" s="390" t="s">
        <v>5</v>
      </c>
      <c r="F5" s="391"/>
      <c r="G5" s="392" t="s">
        <v>564</v>
      </c>
      <c r="H5" s="391"/>
      <c r="I5" s="391"/>
      <c r="J5" s="391"/>
      <c r="K5" s="391"/>
    </row>
    <row r="6" spans="1:12" ht="13.5">
      <c r="B6" s="388"/>
      <c r="E6" s="390" t="s">
        <v>6</v>
      </c>
      <c r="F6" s="391"/>
      <c r="G6" s="393" t="s">
        <v>565</v>
      </c>
      <c r="H6" s="394"/>
      <c r="I6" s="394"/>
      <c r="J6" s="394"/>
      <c r="K6" s="395"/>
    </row>
    <row r="7" spans="1:12" ht="13.5">
      <c r="B7" s="388"/>
      <c r="E7" s="391"/>
      <c r="F7" s="391"/>
      <c r="G7" s="396"/>
      <c r="H7" s="397"/>
      <c r="I7" s="397"/>
      <c r="J7" s="397"/>
      <c r="K7" s="398"/>
    </row>
    <row r="8" spans="1:12" ht="13.5">
      <c r="B8" s="389"/>
      <c r="E8" s="391"/>
      <c r="F8" s="391"/>
      <c r="G8" s="396"/>
      <c r="H8" s="397"/>
      <c r="I8" s="397"/>
      <c r="J8" s="397"/>
      <c r="K8" s="398"/>
    </row>
    <row r="9" spans="1:12" ht="13.5">
      <c r="E9" s="391"/>
      <c r="F9" s="391"/>
      <c r="G9" s="399"/>
      <c r="H9" s="400"/>
      <c r="I9" s="400"/>
      <c r="J9" s="400"/>
      <c r="K9" s="401"/>
    </row>
    <row r="10" spans="1:12" ht="13.5">
      <c r="A10" s="139" t="s">
        <v>1033</v>
      </c>
    </row>
    <row r="11" spans="1:12" ht="13.5">
      <c r="A11" s="65" t="s">
        <v>833</v>
      </c>
      <c r="B11" s="427" t="s">
        <v>7</v>
      </c>
      <c r="C11" s="427"/>
      <c r="D11" s="67" t="s">
        <v>834</v>
      </c>
      <c r="E11" s="427" t="s">
        <v>8</v>
      </c>
      <c r="F11" s="427"/>
      <c r="G11" s="427"/>
      <c r="H11" s="427"/>
      <c r="I11" s="427"/>
      <c r="J11" s="427"/>
      <c r="K11" s="427"/>
    </row>
    <row r="12" spans="1:12" ht="24.95" customHeight="1">
      <c r="A12" s="66"/>
      <c r="B12" s="393" t="s">
        <v>566</v>
      </c>
      <c r="C12" s="428"/>
      <c r="D12" s="133"/>
      <c r="E12" s="381" t="s">
        <v>735</v>
      </c>
      <c r="F12" s="382"/>
      <c r="G12" s="382"/>
      <c r="H12" s="382"/>
      <c r="I12" s="382"/>
      <c r="J12" s="382"/>
      <c r="K12" s="383"/>
    </row>
    <row r="13" spans="1:12" ht="24.95" customHeight="1">
      <c r="A13" s="66"/>
      <c r="B13" s="429"/>
      <c r="C13" s="430"/>
      <c r="D13" s="134"/>
      <c r="E13" s="384" t="s">
        <v>736</v>
      </c>
      <c r="F13" s="385"/>
      <c r="G13" s="385"/>
      <c r="H13" s="385"/>
      <c r="I13" s="385"/>
      <c r="J13" s="385"/>
      <c r="K13" s="386"/>
    </row>
    <row r="14" spans="1:12" ht="24.95" customHeight="1">
      <c r="A14" s="66"/>
      <c r="B14" s="429"/>
      <c r="C14" s="430"/>
      <c r="D14" s="134"/>
      <c r="E14" s="384" t="s">
        <v>737</v>
      </c>
      <c r="F14" s="385"/>
      <c r="G14" s="385"/>
      <c r="H14" s="385"/>
      <c r="I14" s="385"/>
      <c r="J14" s="385"/>
      <c r="K14" s="386"/>
    </row>
    <row r="15" spans="1:12" ht="24.95" customHeight="1">
      <c r="A15" s="66"/>
      <c r="B15" s="429"/>
      <c r="C15" s="430"/>
      <c r="D15" s="134"/>
      <c r="E15" s="384" t="s">
        <v>738</v>
      </c>
      <c r="F15" s="385"/>
      <c r="G15" s="385"/>
      <c r="H15" s="385"/>
      <c r="I15" s="385"/>
      <c r="J15" s="385"/>
      <c r="K15" s="386"/>
    </row>
    <row r="16" spans="1:12" ht="24.95" customHeight="1">
      <c r="A16" s="66"/>
      <c r="B16" s="429"/>
      <c r="C16" s="430"/>
      <c r="D16" s="134"/>
      <c r="E16" s="434"/>
      <c r="F16" s="435"/>
      <c r="G16" s="435"/>
      <c r="H16" s="435"/>
      <c r="I16" s="435"/>
      <c r="J16" s="435"/>
      <c r="K16" s="436"/>
    </row>
    <row r="17" spans="1:11" ht="24.95" customHeight="1">
      <c r="A17" s="66"/>
      <c r="B17" s="431"/>
      <c r="C17" s="430"/>
      <c r="D17" s="134"/>
      <c r="E17" s="365"/>
      <c r="F17" s="366"/>
      <c r="G17" s="366"/>
      <c r="H17" s="366"/>
      <c r="I17" s="366"/>
      <c r="J17" s="366"/>
      <c r="K17" s="367"/>
    </row>
    <row r="18" spans="1:11" ht="24.95" customHeight="1">
      <c r="A18" s="66"/>
      <c r="B18" s="431"/>
      <c r="C18" s="430"/>
      <c r="D18" s="134"/>
      <c r="E18" s="362"/>
      <c r="F18" s="363"/>
      <c r="G18" s="363"/>
      <c r="H18" s="363"/>
      <c r="I18" s="363"/>
      <c r="J18" s="363"/>
      <c r="K18" s="364"/>
    </row>
    <row r="19" spans="1:11" ht="24.95" customHeight="1">
      <c r="A19" s="66"/>
      <c r="B19" s="431"/>
      <c r="C19" s="430"/>
      <c r="D19" s="134"/>
      <c r="E19" s="365"/>
      <c r="F19" s="366"/>
      <c r="G19" s="366"/>
      <c r="H19" s="366"/>
      <c r="I19" s="366"/>
      <c r="J19" s="366"/>
      <c r="K19" s="367"/>
    </row>
    <row r="20" spans="1:11" ht="24.95" customHeight="1">
      <c r="A20" s="66"/>
      <c r="B20" s="431"/>
      <c r="C20" s="430"/>
      <c r="D20" s="134"/>
      <c r="E20" s="368"/>
      <c r="F20" s="369"/>
      <c r="G20" s="369"/>
      <c r="H20" s="369"/>
      <c r="I20" s="369"/>
      <c r="J20" s="369"/>
      <c r="K20" s="370"/>
    </row>
    <row r="21" spans="1:11" ht="24.95" customHeight="1">
      <c r="A21" s="66"/>
      <c r="B21" s="393" t="s">
        <v>571</v>
      </c>
      <c r="C21" s="428"/>
      <c r="D21" s="133"/>
      <c r="E21" s="381" t="s">
        <v>739</v>
      </c>
      <c r="F21" s="382"/>
      <c r="G21" s="382"/>
      <c r="H21" s="382"/>
      <c r="I21" s="382"/>
      <c r="J21" s="382"/>
      <c r="K21" s="383"/>
    </row>
    <row r="22" spans="1:11" ht="24.95" customHeight="1">
      <c r="A22" s="66"/>
      <c r="B22" s="429"/>
      <c r="C22" s="430"/>
      <c r="D22" s="134"/>
      <c r="E22" s="384" t="s">
        <v>740</v>
      </c>
      <c r="F22" s="385"/>
      <c r="G22" s="385"/>
      <c r="H22" s="385"/>
      <c r="I22" s="385"/>
      <c r="J22" s="385"/>
      <c r="K22" s="386"/>
    </row>
    <row r="23" spans="1:11" ht="24.95" customHeight="1">
      <c r="A23" s="66"/>
      <c r="B23" s="429"/>
      <c r="C23" s="430"/>
      <c r="D23" s="134"/>
      <c r="E23" s="384" t="s">
        <v>741</v>
      </c>
      <c r="F23" s="385"/>
      <c r="G23" s="385"/>
      <c r="H23" s="385"/>
      <c r="I23" s="385"/>
      <c r="J23" s="385"/>
      <c r="K23" s="386"/>
    </row>
    <row r="24" spans="1:11" ht="24.95" customHeight="1">
      <c r="A24" s="66"/>
      <c r="B24" s="429"/>
      <c r="C24" s="430"/>
      <c r="D24" s="134"/>
      <c r="E24" s="434"/>
      <c r="F24" s="435"/>
      <c r="G24" s="435"/>
      <c r="H24" s="435"/>
      <c r="I24" s="435"/>
      <c r="J24" s="435"/>
      <c r="K24" s="436"/>
    </row>
    <row r="25" spans="1:11" ht="24.95" customHeight="1">
      <c r="A25" s="66"/>
      <c r="B25" s="429"/>
      <c r="C25" s="430"/>
      <c r="D25" s="134"/>
      <c r="E25" s="365"/>
      <c r="F25" s="366"/>
      <c r="G25" s="366"/>
      <c r="H25" s="366"/>
      <c r="I25" s="366"/>
      <c r="J25" s="366"/>
      <c r="K25" s="367"/>
    </row>
    <row r="26" spans="1:11" ht="24.95" customHeight="1">
      <c r="A26" s="66"/>
      <c r="B26" s="431"/>
      <c r="C26" s="430"/>
      <c r="D26" s="134"/>
      <c r="E26" s="365"/>
      <c r="F26" s="366"/>
      <c r="G26" s="366"/>
      <c r="H26" s="366"/>
      <c r="I26" s="366"/>
      <c r="J26" s="366"/>
      <c r="K26" s="367"/>
    </row>
    <row r="27" spans="1:11" ht="24.95" customHeight="1">
      <c r="A27" s="66"/>
      <c r="B27" s="431"/>
      <c r="C27" s="430"/>
      <c r="D27" s="134"/>
      <c r="E27" s="362"/>
      <c r="F27" s="363"/>
      <c r="G27" s="363"/>
      <c r="H27" s="363"/>
      <c r="I27" s="363"/>
      <c r="J27" s="363"/>
      <c r="K27" s="364"/>
    </row>
    <row r="28" spans="1:11" ht="24.95" customHeight="1">
      <c r="A28" s="66"/>
      <c r="B28" s="431"/>
      <c r="C28" s="430"/>
      <c r="D28" s="134"/>
      <c r="E28" s="365"/>
      <c r="F28" s="366"/>
      <c r="G28" s="366"/>
      <c r="H28" s="366"/>
      <c r="I28" s="366"/>
      <c r="J28" s="366"/>
      <c r="K28" s="367"/>
    </row>
    <row r="29" spans="1:11" ht="24.95" customHeight="1">
      <c r="A29" s="66"/>
      <c r="B29" s="432"/>
      <c r="C29" s="433"/>
      <c r="D29" s="135"/>
      <c r="E29" s="368"/>
      <c r="F29" s="369"/>
      <c r="G29" s="369"/>
      <c r="H29" s="369"/>
      <c r="I29" s="369"/>
      <c r="J29" s="369"/>
      <c r="K29" s="370"/>
    </row>
    <row r="30" spans="1:11" ht="24.95" customHeight="1">
      <c r="A30" s="66"/>
      <c r="B30" s="429"/>
      <c r="C30" s="430"/>
      <c r="D30" s="134"/>
      <c r="E30" s="372"/>
      <c r="F30" s="373"/>
      <c r="G30" s="373"/>
      <c r="H30" s="373"/>
      <c r="I30" s="373"/>
      <c r="J30" s="373"/>
      <c r="K30" s="374"/>
    </row>
    <row r="31" spans="1:11" ht="24.95" customHeight="1">
      <c r="A31" s="66"/>
      <c r="B31" s="429"/>
      <c r="C31" s="430"/>
      <c r="D31" s="134"/>
      <c r="E31" s="365"/>
      <c r="F31" s="366"/>
      <c r="G31" s="366"/>
      <c r="H31" s="366"/>
      <c r="I31" s="366"/>
      <c r="J31" s="366"/>
      <c r="K31" s="367"/>
    </row>
    <row r="32" spans="1:11" ht="24.95" customHeight="1">
      <c r="A32" s="66"/>
      <c r="B32" s="429"/>
      <c r="C32" s="430"/>
      <c r="D32" s="134"/>
      <c r="E32" s="365"/>
      <c r="F32" s="366"/>
      <c r="G32" s="366"/>
      <c r="H32" s="366"/>
      <c r="I32" s="366"/>
      <c r="J32" s="366"/>
      <c r="K32" s="367"/>
    </row>
    <row r="33" spans="1:11" ht="24.95" customHeight="1">
      <c r="A33" s="66"/>
      <c r="B33" s="429"/>
      <c r="C33" s="430"/>
      <c r="D33" s="134"/>
      <c r="E33" s="365"/>
      <c r="F33" s="366"/>
      <c r="G33" s="366"/>
      <c r="H33" s="366"/>
      <c r="I33" s="366"/>
      <c r="J33" s="366"/>
      <c r="K33" s="367"/>
    </row>
    <row r="34" spans="1:11" ht="24.95" customHeight="1">
      <c r="A34" s="66"/>
      <c r="B34" s="429"/>
      <c r="C34" s="430"/>
      <c r="D34" s="134"/>
      <c r="E34" s="365"/>
      <c r="F34" s="366"/>
      <c r="G34" s="366"/>
      <c r="H34" s="366"/>
      <c r="I34" s="366"/>
      <c r="J34" s="366"/>
      <c r="K34" s="367"/>
    </row>
    <row r="35" spans="1:11" ht="24.95" customHeight="1">
      <c r="A35" s="66"/>
      <c r="B35" s="431"/>
      <c r="C35" s="430"/>
      <c r="D35" s="134"/>
      <c r="E35" s="365"/>
      <c r="F35" s="366"/>
      <c r="G35" s="366"/>
      <c r="H35" s="366"/>
      <c r="I35" s="366"/>
      <c r="J35" s="366"/>
      <c r="K35" s="367"/>
    </row>
    <row r="36" spans="1:11" ht="24.95" customHeight="1">
      <c r="A36" s="66"/>
      <c r="B36" s="431"/>
      <c r="C36" s="430"/>
      <c r="D36" s="134"/>
      <c r="E36" s="362"/>
      <c r="F36" s="363"/>
      <c r="G36" s="363"/>
      <c r="H36" s="363"/>
      <c r="I36" s="363"/>
      <c r="J36" s="363"/>
      <c r="K36" s="364"/>
    </row>
    <row r="37" spans="1:11" ht="24.95" customHeight="1">
      <c r="A37" s="66"/>
      <c r="B37" s="431"/>
      <c r="C37" s="430"/>
      <c r="D37" s="134"/>
      <c r="E37" s="365"/>
      <c r="F37" s="366"/>
      <c r="G37" s="366"/>
      <c r="H37" s="366"/>
      <c r="I37" s="366"/>
      <c r="J37" s="366"/>
      <c r="K37" s="367"/>
    </row>
    <row r="38" spans="1:11" ht="24.95" customHeight="1">
      <c r="A38" s="66"/>
      <c r="B38" s="431"/>
      <c r="C38" s="430"/>
      <c r="D38" s="134"/>
      <c r="E38" s="368"/>
      <c r="F38" s="369"/>
      <c r="G38" s="369"/>
      <c r="H38" s="369"/>
      <c r="I38" s="369"/>
      <c r="J38" s="369"/>
      <c r="K38" s="370"/>
    </row>
    <row r="39" spans="1:11" ht="24.95" customHeight="1">
      <c r="A39" s="66"/>
      <c r="B39" s="393"/>
      <c r="C39" s="428"/>
      <c r="D39" s="136"/>
      <c r="E39" s="372"/>
      <c r="F39" s="373"/>
      <c r="G39" s="373"/>
      <c r="H39" s="373"/>
      <c r="I39" s="373"/>
      <c r="J39" s="373"/>
      <c r="K39" s="374"/>
    </row>
    <row r="40" spans="1:11" ht="24.95" customHeight="1">
      <c r="A40" s="66"/>
      <c r="B40" s="429"/>
      <c r="C40" s="430"/>
      <c r="D40" s="137"/>
      <c r="E40" s="365"/>
      <c r="F40" s="366"/>
      <c r="G40" s="366"/>
      <c r="H40" s="366"/>
      <c r="I40" s="366"/>
      <c r="J40" s="366"/>
      <c r="K40" s="367"/>
    </row>
    <row r="41" spans="1:11" ht="24.95" customHeight="1">
      <c r="A41" s="66"/>
      <c r="B41" s="429"/>
      <c r="C41" s="430"/>
      <c r="D41" s="137"/>
      <c r="E41" s="365"/>
      <c r="F41" s="366"/>
      <c r="G41" s="366"/>
      <c r="H41" s="366"/>
      <c r="I41" s="366"/>
      <c r="J41" s="366"/>
      <c r="K41" s="367"/>
    </row>
    <row r="42" spans="1:11" ht="24.95" customHeight="1">
      <c r="A42" s="66"/>
      <c r="B42" s="429"/>
      <c r="C42" s="430"/>
      <c r="D42" s="137"/>
      <c r="E42" s="365"/>
      <c r="F42" s="366"/>
      <c r="G42" s="366"/>
      <c r="H42" s="366"/>
      <c r="I42" s="366"/>
      <c r="J42" s="366"/>
      <c r="K42" s="367"/>
    </row>
    <row r="43" spans="1:11" ht="24.95" customHeight="1">
      <c r="A43" s="66"/>
      <c r="B43" s="429"/>
      <c r="C43" s="430"/>
      <c r="D43" s="137"/>
      <c r="E43" s="365"/>
      <c r="F43" s="366"/>
      <c r="G43" s="366"/>
      <c r="H43" s="366"/>
      <c r="I43" s="366"/>
      <c r="J43" s="366"/>
      <c r="K43" s="367"/>
    </row>
    <row r="44" spans="1:11" ht="24.95" customHeight="1">
      <c r="A44" s="66"/>
      <c r="B44" s="431"/>
      <c r="C44" s="430"/>
      <c r="D44" s="137"/>
      <c r="E44" s="365"/>
      <c r="F44" s="366"/>
      <c r="G44" s="366"/>
      <c r="H44" s="366"/>
      <c r="I44" s="366"/>
      <c r="J44" s="366"/>
      <c r="K44" s="367"/>
    </row>
    <row r="45" spans="1:11" ht="24.95" customHeight="1">
      <c r="A45" s="66"/>
      <c r="B45" s="431"/>
      <c r="C45" s="430"/>
      <c r="D45" s="137"/>
      <c r="E45" s="362"/>
      <c r="F45" s="363"/>
      <c r="G45" s="363"/>
      <c r="H45" s="363"/>
      <c r="I45" s="363"/>
      <c r="J45" s="363"/>
      <c r="K45" s="364"/>
    </row>
    <row r="46" spans="1:11" ht="24.95" customHeight="1">
      <c r="A46" s="66"/>
      <c r="B46" s="431"/>
      <c r="C46" s="430"/>
      <c r="D46" s="137"/>
      <c r="E46" s="365"/>
      <c r="F46" s="366"/>
      <c r="G46" s="366"/>
      <c r="H46" s="366"/>
      <c r="I46" s="366"/>
      <c r="J46" s="366"/>
      <c r="K46" s="367"/>
    </row>
    <row r="47" spans="1:11" ht="24.95" customHeight="1">
      <c r="A47" s="66"/>
      <c r="B47" s="432"/>
      <c r="C47" s="433"/>
      <c r="D47" s="138"/>
      <c r="E47" s="368"/>
      <c r="F47" s="369"/>
      <c r="G47" s="369"/>
      <c r="H47" s="369"/>
      <c r="I47" s="369"/>
      <c r="J47" s="369"/>
      <c r="K47" s="370"/>
    </row>
    <row r="48" spans="1:11" ht="13.5"/>
    <row r="49" spans="2:11" ht="13.5">
      <c r="B49" s="2" t="s">
        <v>9</v>
      </c>
    </row>
    <row r="50" spans="2:11" ht="13.5">
      <c r="B50" s="409" t="s">
        <v>575</v>
      </c>
      <c r="C50" s="410"/>
      <c r="D50" s="410"/>
      <c r="E50" s="410"/>
      <c r="F50" s="410"/>
      <c r="G50" s="411"/>
      <c r="H50" s="409" t="s">
        <v>742</v>
      </c>
      <c r="I50" s="410"/>
      <c r="J50" s="410"/>
      <c r="K50" s="411"/>
    </row>
    <row r="51" spans="2:11" ht="13.5">
      <c r="B51" s="412"/>
      <c r="C51" s="413"/>
      <c r="D51" s="413"/>
      <c r="E51" s="413"/>
      <c r="F51" s="413"/>
      <c r="G51" s="414"/>
      <c r="H51" s="412"/>
      <c r="I51" s="413"/>
      <c r="J51" s="413"/>
      <c r="K51" s="414"/>
    </row>
    <row r="52" spans="2:11" ht="13.5">
      <c r="B52" s="412"/>
      <c r="C52" s="413"/>
      <c r="D52" s="413"/>
      <c r="E52" s="413"/>
      <c r="F52" s="413"/>
      <c r="G52" s="414"/>
      <c r="H52" s="412"/>
      <c r="I52" s="413"/>
      <c r="J52" s="413"/>
      <c r="K52" s="414"/>
    </row>
    <row r="53" spans="2:11" ht="13.5">
      <c r="B53" s="412"/>
      <c r="C53" s="413"/>
      <c r="D53" s="413"/>
      <c r="E53" s="413"/>
      <c r="F53" s="413"/>
      <c r="G53" s="414"/>
      <c r="H53" s="412"/>
      <c r="I53" s="413"/>
      <c r="J53" s="413"/>
      <c r="K53" s="414"/>
    </row>
    <row r="54" spans="2:11" ht="13.5">
      <c r="B54" s="412"/>
      <c r="C54" s="413"/>
      <c r="D54" s="413"/>
      <c r="E54" s="413"/>
      <c r="F54" s="413"/>
      <c r="G54" s="414"/>
      <c r="H54" s="412"/>
      <c r="I54" s="413"/>
      <c r="J54" s="413"/>
      <c r="K54" s="414"/>
    </row>
    <row r="55" spans="2:11" ht="13.5">
      <c r="B55" s="412"/>
      <c r="C55" s="413"/>
      <c r="D55" s="413"/>
      <c r="E55" s="413"/>
      <c r="F55" s="413"/>
      <c r="G55" s="414"/>
      <c r="H55" s="412"/>
      <c r="I55" s="413"/>
      <c r="J55" s="413"/>
      <c r="K55" s="414"/>
    </row>
    <row r="56" spans="2:11" ht="13.5">
      <c r="B56" s="412"/>
      <c r="C56" s="413"/>
      <c r="D56" s="413"/>
      <c r="E56" s="413"/>
      <c r="F56" s="413"/>
      <c r="G56" s="414"/>
      <c r="H56" s="412"/>
      <c r="I56" s="413"/>
      <c r="J56" s="413"/>
      <c r="K56" s="414"/>
    </row>
    <row r="57" spans="2:11" ht="13.5">
      <c r="B57" s="412"/>
      <c r="C57" s="413"/>
      <c r="D57" s="413"/>
      <c r="E57" s="413"/>
      <c r="F57" s="413"/>
      <c r="G57" s="414"/>
      <c r="H57" s="412"/>
      <c r="I57" s="413"/>
      <c r="J57" s="413"/>
      <c r="K57" s="414"/>
    </row>
    <row r="58" spans="2:11" ht="13.5">
      <c r="B58" s="412"/>
      <c r="C58" s="413"/>
      <c r="D58" s="413"/>
      <c r="E58" s="413"/>
      <c r="F58" s="413"/>
      <c r="G58" s="414"/>
      <c r="H58" s="412"/>
      <c r="I58" s="413"/>
      <c r="J58" s="413"/>
      <c r="K58" s="414"/>
    </row>
    <row r="59" spans="2:11" ht="13.5">
      <c r="B59" s="412"/>
      <c r="C59" s="413"/>
      <c r="D59" s="413"/>
      <c r="E59" s="413"/>
      <c r="F59" s="413"/>
      <c r="G59" s="414"/>
      <c r="H59" s="412"/>
      <c r="I59" s="413"/>
      <c r="J59" s="413"/>
      <c r="K59" s="414"/>
    </row>
    <row r="60" spans="2:11" ht="13.5">
      <c r="B60" s="412"/>
      <c r="C60" s="413"/>
      <c r="D60" s="413"/>
      <c r="E60" s="413"/>
      <c r="F60" s="413"/>
      <c r="G60" s="414"/>
      <c r="H60" s="412"/>
      <c r="I60" s="413"/>
      <c r="J60" s="413"/>
      <c r="K60" s="414"/>
    </row>
    <row r="61" spans="2:11" ht="13.5">
      <c r="B61" s="412"/>
      <c r="C61" s="413"/>
      <c r="D61" s="413"/>
      <c r="E61" s="413"/>
      <c r="F61" s="413"/>
      <c r="G61" s="414"/>
      <c r="H61" s="412"/>
      <c r="I61" s="413"/>
      <c r="J61" s="413"/>
      <c r="K61" s="414"/>
    </row>
    <row r="62" spans="2:11" ht="13.5">
      <c r="B62" s="415"/>
      <c r="C62" s="416"/>
      <c r="D62" s="416"/>
      <c r="E62" s="416"/>
      <c r="F62" s="416"/>
      <c r="G62" s="417"/>
      <c r="H62" s="421"/>
      <c r="I62" s="422"/>
      <c r="J62" s="422"/>
      <c r="K62" s="423"/>
    </row>
    <row r="63" spans="2:11" ht="13.5">
      <c r="B63" s="415"/>
      <c r="C63" s="416"/>
      <c r="D63" s="416"/>
      <c r="E63" s="416"/>
      <c r="F63" s="416"/>
      <c r="G63" s="417"/>
      <c r="H63" s="421"/>
      <c r="I63" s="422"/>
      <c r="J63" s="422"/>
      <c r="K63" s="423"/>
    </row>
    <row r="64" spans="2:11" ht="13.5">
      <c r="B64" s="415"/>
      <c r="C64" s="416"/>
      <c r="D64" s="416"/>
      <c r="E64" s="416"/>
      <c r="F64" s="416"/>
      <c r="G64" s="417"/>
      <c r="H64" s="421"/>
      <c r="I64" s="422"/>
      <c r="J64" s="422"/>
      <c r="K64" s="423"/>
    </row>
    <row r="65" spans="2:11" ht="13.5">
      <c r="B65" s="415"/>
      <c r="C65" s="416"/>
      <c r="D65" s="416"/>
      <c r="E65" s="416"/>
      <c r="F65" s="416"/>
      <c r="G65" s="417"/>
      <c r="H65" s="421"/>
      <c r="I65" s="422"/>
      <c r="J65" s="422"/>
      <c r="K65" s="423"/>
    </row>
    <row r="66" spans="2:11" ht="13.5">
      <c r="B66" s="415"/>
      <c r="C66" s="416"/>
      <c r="D66" s="416"/>
      <c r="E66" s="416"/>
      <c r="F66" s="416"/>
      <c r="G66" s="417"/>
      <c r="H66" s="421"/>
      <c r="I66" s="422"/>
      <c r="J66" s="422"/>
      <c r="K66" s="423"/>
    </row>
    <row r="67" spans="2:11" ht="13.5">
      <c r="B67" s="415"/>
      <c r="C67" s="416"/>
      <c r="D67" s="416"/>
      <c r="E67" s="416"/>
      <c r="F67" s="416"/>
      <c r="G67" s="417"/>
      <c r="H67" s="421"/>
      <c r="I67" s="422"/>
      <c r="J67" s="422"/>
      <c r="K67" s="423"/>
    </row>
    <row r="68" spans="2:11" ht="13.5">
      <c r="B68" s="415"/>
      <c r="C68" s="416"/>
      <c r="D68" s="416"/>
      <c r="E68" s="416"/>
      <c r="F68" s="416"/>
      <c r="G68" s="417"/>
      <c r="H68" s="421"/>
      <c r="I68" s="422"/>
      <c r="J68" s="422"/>
      <c r="K68" s="423"/>
    </row>
    <row r="69" spans="2:11" ht="13.5">
      <c r="B69" s="415"/>
      <c r="C69" s="416"/>
      <c r="D69" s="416"/>
      <c r="E69" s="416"/>
      <c r="F69" s="416"/>
      <c r="G69" s="417"/>
      <c r="H69" s="421"/>
      <c r="I69" s="422"/>
      <c r="J69" s="422"/>
      <c r="K69" s="423"/>
    </row>
    <row r="70" spans="2:11" ht="20.100000000000001" customHeight="1">
      <c r="B70" s="418"/>
      <c r="C70" s="419"/>
      <c r="D70" s="419"/>
      <c r="E70" s="419"/>
      <c r="F70" s="419"/>
      <c r="G70" s="420"/>
      <c r="H70" s="424"/>
      <c r="I70" s="425"/>
      <c r="J70" s="425"/>
      <c r="K70" s="426"/>
    </row>
  </sheetData>
  <mergeCells count="54">
    <mergeCell ref="B5:B8"/>
    <mergeCell ref="E5:F5"/>
    <mergeCell ref="G5:K5"/>
    <mergeCell ref="E6:F9"/>
    <mergeCell ref="G6:K9"/>
    <mergeCell ref="B1:B2"/>
    <mergeCell ref="E1:E2"/>
    <mergeCell ref="G1:H1"/>
    <mergeCell ref="J1:K1"/>
    <mergeCell ref="I4:K4"/>
    <mergeCell ref="B50:G70"/>
    <mergeCell ref="H50:K70"/>
    <mergeCell ref="B11:C11"/>
    <mergeCell ref="E11:K11"/>
    <mergeCell ref="B12:C20"/>
    <mergeCell ref="B21:C29"/>
    <mergeCell ref="B30:C38"/>
    <mergeCell ref="B39:C47"/>
    <mergeCell ref="E12:K12"/>
    <mergeCell ref="E13:K13"/>
    <mergeCell ref="E14:K14"/>
    <mergeCell ref="E15:K15"/>
    <mergeCell ref="E16:K16"/>
    <mergeCell ref="E17:K17"/>
    <mergeCell ref="E18:K18"/>
    <mergeCell ref="E19:K19"/>
    <mergeCell ref="E20:K20"/>
    <mergeCell ref="E21:K21"/>
    <mergeCell ref="E22:K22"/>
    <mergeCell ref="E23:K23"/>
    <mergeCell ref="E24:K24"/>
    <mergeCell ref="E25:K25"/>
    <mergeCell ref="E26:K26"/>
    <mergeCell ref="E27:K27"/>
    <mergeCell ref="E28:K28"/>
    <mergeCell ref="E29:K29"/>
    <mergeCell ref="E30:K30"/>
    <mergeCell ref="E31:K31"/>
    <mergeCell ref="E32:K32"/>
    <mergeCell ref="E33:K33"/>
    <mergeCell ref="E34:K34"/>
    <mergeCell ref="E35:K35"/>
    <mergeCell ref="E36:K36"/>
    <mergeCell ref="E37:K37"/>
    <mergeCell ref="E38:K38"/>
    <mergeCell ref="E39:K39"/>
    <mergeCell ref="E45:K45"/>
    <mergeCell ref="E46:K46"/>
    <mergeCell ref="E47:K47"/>
    <mergeCell ref="E40:K40"/>
    <mergeCell ref="E41:K41"/>
    <mergeCell ref="E42:K42"/>
    <mergeCell ref="E43:K43"/>
    <mergeCell ref="E44:K44"/>
  </mergeCells>
  <phoneticPr fontId="1"/>
  <hyperlinks>
    <hyperlink ref="I4:K4" location="データ一覧表!A65" tooltip="ﾃﾞｰﾀ一覧表のシートへ戻る" display="ユニット番号　01S531L24"/>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rgb="FF0000CC"/>
  </sheetPr>
  <dimension ref="A1:L70"/>
  <sheetViews>
    <sheetView workbookViewId="0">
      <selection activeCell="I4" sqref="I4:K4"/>
    </sheetView>
  </sheetViews>
  <sheetFormatPr defaultRowHeight="20.100000000000001" customHeight="1"/>
  <cols>
    <col min="1" max="1" width="10.625" style="2" customWidth="1"/>
    <col min="2" max="2" width="17.25" style="2" customWidth="1"/>
    <col min="3" max="3" width="2.625" style="2" customWidth="1"/>
    <col min="4" max="4" width="3.625" style="2" customWidth="1"/>
    <col min="5" max="5" width="17.25" style="2" customWidth="1"/>
    <col min="6" max="6" width="2.625" style="2" customWidth="1"/>
    <col min="7" max="8" width="14.375" style="2" customWidth="1"/>
    <col min="9" max="9" width="3.625" style="2" customWidth="1"/>
    <col min="10" max="11" width="14.125" style="2" customWidth="1"/>
    <col min="12" max="12" width="3.25" style="2" customWidth="1"/>
    <col min="13" max="257" width="9" style="2"/>
    <col min="258" max="258" width="12.625" style="2" customWidth="1"/>
    <col min="259" max="259" width="2.625" style="2" customWidth="1"/>
    <col min="260" max="260" width="12.625" style="2" customWidth="1"/>
    <col min="261" max="261" width="2.625" style="2" customWidth="1"/>
    <col min="262" max="262" width="12.625" style="2" customWidth="1"/>
    <col min="263" max="263" width="2.625" style="2" customWidth="1"/>
    <col min="264" max="266" width="12.625" style="2" customWidth="1"/>
    <col min="267" max="513" width="9" style="2"/>
    <col min="514" max="514" width="12.625" style="2" customWidth="1"/>
    <col min="515" max="515" width="2.625" style="2" customWidth="1"/>
    <col min="516" max="516" width="12.625" style="2" customWidth="1"/>
    <col min="517" max="517" width="2.625" style="2" customWidth="1"/>
    <col min="518" max="518" width="12.625" style="2" customWidth="1"/>
    <col min="519" max="519" width="2.625" style="2" customWidth="1"/>
    <col min="520" max="522" width="12.625" style="2" customWidth="1"/>
    <col min="523" max="769" width="9" style="2"/>
    <col min="770" max="770" width="12.625" style="2" customWidth="1"/>
    <col min="771" max="771" width="2.625" style="2" customWidth="1"/>
    <col min="772" max="772" width="12.625" style="2" customWidth="1"/>
    <col min="773" max="773" width="2.625" style="2" customWidth="1"/>
    <col min="774" max="774" width="12.625" style="2" customWidth="1"/>
    <col min="775" max="775" width="2.625" style="2" customWidth="1"/>
    <col min="776" max="778" width="12.625" style="2" customWidth="1"/>
    <col min="779" max="1025" width="9" style="2"/>
    <col min="1026" max="1026" width="12.625" style="2" customWidth="1"/>
    <col min="1027" max="1027" width="2.625" style="2" customWidth="1"/>
    <col min="1028" max="1028" width="12.625" style="2" customWidth="1"/>
    <col min="1029" max="1029" width="2.625" style="2" customWidth="1"/>
    <col min="1030" max="1030" width="12.625" style="2" customWidth="1"/>
    <col min="1031" max="1031" width="2.625" style="2" customWidth="1"/>
    <col min="1032" max="1034" width="12.625" style="2" customWidth="1"/>
    <col min="1035" max="1281" width="9" style="2"/>
    <col min="1282" max="1282" width="12.625" style="2" customWidth="1"/>
    <col min="1283" max="1283" width="2.625" style="2" customWidth="1"/>
    <col min="1284" max="1284" width="12.625" style="2" customWidth="1"/>
    <col min="1285" max="1285" width="2.625" style="2" customWidth="1"/>
    <col min="1286" max="1286" width="12.625" style="2" customWidth="1"/>
    <col min="1287" max="1287" width="2.625" style="2" customWidth="1"/>
    <col min="1288" max="1290" width="12.625" style="2" customWidth="1"/>
    <col min="1291" max="1537" width="9" style="2"/>
    <col min="1538" max="1538" width="12.625" style="2" customWidth="1"/>
    <col min="1539" max="1539" width="2.625" style="2" customWidth="1"/>
    <col min="1540" max="1540" width="12.625" style="2" customWidth="1"/>
    <col min="1541" max="1541" width="2.625" style="2" customWidth="1"/>
    <col min="1542" max="1542" width="12.625" style="2" customWidth="1"/>
    <col min="1543" max="1543" width="2.625" style="2" customWidth="1"/>
    <col min="1544" max="1546" width="12.625" style="2" customWidth="1"/>
    <col min="1547" max="1793" width="9" style="2"/>
    <col min="1794" max="1794" width="12.625" style="2" customWidth="1"/>
    <col min="1795" max="1795" width="2.625" style="2" customWidth="1"/>
    <col min="1796" max="1796" width="12.625" style="2" customWidth="1"/>
    <col min="1797" max="1797" width="2.625" style="2" customWidth="1"/>
    <col min="1798" max="1798" width="12.625" style="2" customWidth="1"/>
    <col min="1799" max="1799" width="2.625" style="2" customWidth="1"/>
    <col min="1800" max="1802" width="12.625" style="2" customWidth="1"/>
    <col min="1803" max="2049" width="9" style="2"/>
    <col min="2050" max="2050" width="12.625" style="2" customWidth="1"/>
    <col min="2051" max="2051" width="2.625" style="2" customWidth="1"/>
    <col min="2052" max="2052" width="12.625" style="2" customWidth="1"/>
    <col min="2053" max="2053" width="2.625" style="2" customWidth="1"/>
    <col min="2054" max="2054" width="12.625" style="2" customWidth="1"/>
    <col min="2055" max="2055" width="2.625" style="2" customWidth="1"/>
    <col min="2056" max="2058" width="12.625" style="2" customWidth="1"/>
    <col min="2059" max="2305" width="9" style="2"/>
    <col min="2306" max="2306" width="12.625" style="2" customWidth="1"/>
    <col min="2307" max="2307" width="2.625" style="2" customWidth="1"/>
    <col min="2308" max="2308" width="12.625" style="2" customWidth="1"/>
    <col min="2309" max="2309" width="2.625" style="2" customWidth="1"/>
    <col min="2310" max="2310" width="12.625" style="2" customWidth="1"/>
    <col min="2311" max="2311" width="2.625" style="2" customWidth="1"/>
    <col min="2312" max="2314" width="12.625" style="2" customWidth="1"/>
    <col min="2315" max="2561" width="9" style="2"/>
    <col min="2562" max="2562" width="12.625" style="2" customWidth="1"/>
    <col min="2563" max="2563" width="2.625" style="2" customWidth="1"/>
    <col min="2564" max="2564" width="12.625" style="2" customWidth="1"/>
    <col min="2565" max="2565" width="2.625" style="2" customWidth="1"/>
    <col min="2566" max="2566" width="12.625" style="2" customWidth="1"/>
    <col min="2567" max="2567" width="2.625" style="2" customWidth="1"/>
    <col min="2568" max="2570" width="12.625" style="2" customWidth="1"/>
    <col min="2571" max="2817" width="9" style="2"/>
    <col min="2818" max="2818" width="12.625" style="2" customWidth="1"/>
    <col min="2819" max="2819" width="2.625" style="2" customWidth="1"/>
    <col min="2820" max="2820" width="12.625" style="2" customWidth="1"/>
    <col min="2821" max="2821" width="2.625" style="2" customWidth="1"/>
    <col min="2822" max="2822" width="12.625" style="2" customWidth="1"/>
    <col min="2823" max="2823" width="2.625" style="2" customWidth="1"/>
    <col min="2824" max="2826" width="12.625" style="2" customWidth="1"/>
    <col min="2827" max="3073" width="9" style="2"/>
    <col min="3074" max="3074" width="12.625" style="2" customWidth="1"/>
    <col min="3075" max="3075" width="2.625" style="2" customWidth="1"/>
    <col min="3076" max="3076" width="12.625" style="2" customWidth="1"/>
    <col min="3077" max="3077" width="2.625" style="2" customWidth="1"/>
    <col min="3078" max="3078" width="12.625" style="2" customWidth="1"/>
    <col min="3079" max="3079" width="2.625" style="2" customWidth="1"/>
    <col min="3080" max="3082" width="12.625" style="2" customWidth="1"/>
    <col min="3083" max="3329" width="9" style="2"/>
    <col min="3330" max="3330" width="12.625" style="2" customWidth="1"/>
    <col min="3331" max="3331" width="2.625" style="2" customWidth="1"/>
    <col min="3332" max="3332" width="12.625" style="2" customWidth="1"/>
    <col min="3333" max="3333" width="2.625" style="2" customWidth="1"/>
    <col min="3334" max="3334" width="12.625" style="2" customWidth="1"/>
    <col min="3335" max="3335" width="2.625" style="2" customWidth="1"/>
    <col min="3336" max="3338" width="12.625" style="2" customWidth="1"/>
    <col min="3339" max="3585" width="9" style="2"/>
    <col min="3586" max="3586" width="12.625" style="2" customWidth="1"/>
    <col min="3587" max="3587" width="2.625" style="2" customWidth="1"/>
    <col min="3588" max="3588" width="12.625" style="2" customWidth="1"/>
    <col min="3589" max="3589" width="2.625" style="2" customWidth="1"/>
    <col min="3590" max="3590" width="12.625" style="2" customWidth="1"/>
    <col min="3591" max="3591" width="2.625" style="2" customWidth="1"/>
    <col min="3592" max="3594" width="12.625" style="2" customWidth="1"/>
    <col min="3595" max="3841" width="9" style="2"/>
    <col min="3842" max="3842" width="12.625" style="2" customWidth="1"/>
    <col min="3843" max="3843" width="2.625" style="2" customWidth="1"/>
    <col min="3844" max="3844" width="12.625" style="2" customWidth="1"/>
    <col min="3845" max="3845" width="2.625" style="2" customWidth="1"/>
    <col min="3846" max="3846" width="12.625" style="2" customWidth="1"/>
    <col min="3847" max="3847" width="2.625" style="2" customWidth="1"/>
    <col min="3848" max="3850" width="12.625" style="2" customWidth="1"/>
    <col min="3851" max="4097" width="9" style="2"/>
    <col min="4098" max="4098" width="12.625" style="2" customWidth="1"/>
    <col min="4099" max="4099" width="2.625" style="2" customWidth="1"/>
    <col min="4100" max="4100" width="12.625" style="2" customWidth="1"/>
    <col min="4101" max="4101" width="2.625" style="2" customWidth="1"/>
    <col min="4102" max="4102" width="12.625" style="2" customWidth="1"/>
    <col min="4103" max="4103" width="2.625" style="2" customWidth="1"/>
    <col min="4104" max="4106" width="12.625" style="2" customWidth="1"/>
    <col min="4107" max="4353" width="9" style="2"/>
    <col min="4354" max="4354" width="12.625" style="2" customWidth="1"/>
    <col min="4355" max="4355" width="2.625" style="2" customWidth="1"/>
    <col min="4356" max="4356" width="12.625" style="2" customWidth="1"/>
    <col min="4357" max="4357" width="2.625" style="2" customWidth="1"/>
    <col min="4358" max="4358" width="12.625" style="2" customWidth="1"/>
    <col min="4359" max="4359" width="2.625" style="2" customWidth="1"/>
    <col min="4360" max="4362" width="12.625" style="2" customWidth="1"/>
    <col min="4363" max="4609" width="9" style="2"/>
    <col min="4610" max="4610" width="12.625" style="2" customWidth="1"/>
    <col min="4611" max="4611" width="2.625" style="2" customWidth="1"/>
    <col min="4612" max="4612" width="12.625" style="2" customWidth="1"/>
    <col min="4613" max="4613" width="2.625" style="2" customWidth="1"/>
    <col min="4614" max="4614" width="12.625" style="2" customWidth="1"/>
    <col min="4615" max="4615" width="2.625" style="2" customWidth="1"/>
    <col min="4616" max="4618" width="12.625" style="2" customWidth="1"/>
    <col min="4619" max="4865" width="9" style="2"/>
    <col min="4866" max="4866" width="12.625" style="2" customWidth="1"/>
    <col min="4867" max="4867" width="2.625" style="2" customWidth="1"/>
    <col min="4868" max="4868" width="12.625" style="2" customWidth="1"/>
    <col min="4869" max="4869" width="2.625" style="2" customWidth="1"/>
    <col min="4870" max="4870" width="12.625" style="2" customWidth="1"/>
    <col min="4871" max="4871" width="2.625" style="2" customWidth="1"/>
    <col min="4872" max="4874" width="12.625" style="2" customWidth="1"/>
    <col min="4875" max="5121" width="9" style="2"/>
    <col min="5122" max="5122" width="12.625" style="2" customWidth="1"/>
    <col min="5123" max="5123" width="2.625" style="2" customWidth="1"/>
    <col min="5124" max="5124" width="12.625" style="2" customWidth="1"/>
    <col min="5125" max="5125" width="2.625" style="2" customWidth="1"/>
    <col min="5126" max="5126" width="12.625" style="2" customWidth="1"/>
    <col min="5127" max="5127" width="2.625" style="2" customWidth="1"/>
    <col min="5128" max="5130" width="12.625" style="2" customWidth="1"/>
    <col min="5131" max="5377" width="9" style="2"/>
    <col min="5378" max="5378" width="12.625" style="2" customWidth="1"/>
    <col min="5379" max="5379" width="2.625" style="2" customWidth="1"/>
    <col min="5380" max="5380" width="12.625" style="2" customWidth="1"/>
    <col min="5381" max="5381" width="2.625" style="2" customWidth="1"/>
    <col min="5382" max="5382" width="12.625" style="2" customWidth="1"/>
    <col min="5383" max="5383" width="2.625" style="2" customWidth="1"/>
    <col min="5384" max="5386" width="12.625" style="2" customWidth="1"/>
    <col min="5387" max="5633" width="9" style="2"/>
    <col min="5634" max="5634" width="12.625" style="2" customWidth="1"/>
    <col min="5635" max="5635" width="2.625" style="2" customWidth="1"/>
    <col min="5636" max="5636" width="12.625" style="2" customWidth="1"/>
    <col min="5637" max="5637" width="2.625" style="2" customWidth="1"/>
    <col min="5638" max="5638" width="12.625" style="2" customWidth="1"/>
    <col min="5639" max="5639" width="2.625" style="2" customWidth="1"/>
    <col min="5640" max="5642" width="12.625" style="2" customWidth="1"/>
    <col min="5643" max="5889" width="9" style="2"/>
    <col min="5890" max="5890" width="12.625" style="2" customWidth="1"/>
    <col min="5891" max="5891" width="2.625" style="2" customWidth="1"/>
    <col min="5892" max="5892" width="12.625" style="2" customWidth="1"/>
    <col min="5893" max="5893" width="2.625" style="2" customWidth="1"/>
    <col min="5894" max="5894" width="12.625" style="2" customWidth="1"/>
    <col min="5895" max="5895" width="2.625" style="2" customWidth="1"/>
    <col min="5896" max="5898" width="12.625" style="2" customWidth="1"/>
    <col min="5899" max="6145" width="9" style="2"/>
    <col min="6146" max="6146" width="12.625" style="2" customWidth="1"/>
    <col min="6147" max="6147" width="2.625" style="2" customWidth="1"/>
    <col min="6148" max="6148" width="12.625" style="2" customWidth="1"/>
    <col min="6149" max="6149" width="2.625" style="2" customWidth="1"/>
    <col min="6150" max="6150" width="12.625" style="2" customWidth="1"/>
    <col min="6151" max="6151" width="2.625" style="2" customWidth="1"/>
    <col min="6152" max="6154" width="12.625" style="2" customWidth="1"/>
    <col min="6155" max="6401" width="9" style="2"/>
    <col min="6402" max="6402" width="12.625" style="2" customWidth="1"/>
    <col min="6403" max="6403" width="2.625" style="2" customWidth="1"/>
    <col min="6404" max="6404" width="12.625" style="2" customWidth="1"/>
    <col min="6405" max="6405" width="2.625" style="2" customWidth="1"/>
    <col min="6406" max="6406" width="12.625" style="2" customWidth="1"/>
    <col min="6407" max="6407" width="2.625" style="2" customWidth="1"/>
    <col min="6408" max="6410" width="12.625" style="2" customWidth="1"/>
    <col min="6411" max="6657" width="9" style="2"/>
    <col min="6658" max="6658" width="12.625" style="2" customWidth="1"/>
    <col min="6659" max="6659" width="2.625" style="2" customWidth="1"/>
    <col min="6660" max="6660" width="12.625" style="2" customWidth="1"/>
    <col min="6661" max="6661" width="2.625" style="2" customWidth="1"/>
    <col min="6662" max="6662" width="12.625" style="2" customWidth="1"/>
    <col min="6663" max="6663" width="2.625" style="2" customWidth="1"/>
    <col min="6664" max="6666" width="12.625" style="2" customWidth="1"/>
    <col min="6667" max="6913" width="9" style="2"/>
    <col min="6914" max="6914" width="12.625" style="2" customWidth="1"/>
    <col min="6915" max="6915" width="2.625" style="2" customWidth="1"/>
    <col min="6916" max="6916" width="12.625" style="2" customWidth="1"/>
    <col min="6917" max="6917" width="2.625" style="2" customWidth="1"/>
    <col min="6918" max="6918" width="12.625" style="2" customWidth="1"/>
    <col min="6919" max="6919" width="2.625" style="2" customWidth="1"/>
    <col min="6920" max="6922" width="12.625" style="2" customWidth="1"/>
    <col min="6923" max="7169" width="9" style="2"/>
    <col min="7170" max="7170" width="12.625" style="2" customWidth="1"/>
    <col min="7171" max="7171" width="2.625" style="2" customWidth="1"/>
    <col min="7172" max="7172" width="12.625" style="2" customWidth="1"/>
    <col min="7173" max="7173" width="2.625" style="2" customWidth="1"/>
    <col min="7174" max="7174" width="12.625" style="2" customWidth="1"/>
    <col min="7175" max="7175" width="2.625" style="2" customWidth="1"/>
    <col min="7176" max="7178" width="12.625" style="2" customWidth="1"/>
    <col min="7179" max="7425" width="9" style="2"/>
    <col min="7426" max="7426" width="12.625" style="2" customWidth="1"/>
    <col min="7427" max="7427" width="2.625" style="2" customWidth="1"/>
    <col min="7428" max="7428" width="12.625" style="2" customWidth="1"/>
    <col min="7429" max="7429" width="2.625" style="2" customWidth="1"/>
    <col min="7430" max="7430" width="12.625" style="2" customWidth="1"/>
    <col min="7431" max="7431" width="2.625" style="2" customWidth="1"/>
    <col min="7432" max="7434" width="12.625" style="2" customWidth="1"/>
    <col min="7435" max="7681" width="9" style="2"/>
    <col min="7682" max="7682" width="12.625" style="2" customWidth="1"/>
    <col min="7683" max="7683" width="2.625" style="2" customWidth="1"/>
    <col min="7684" max="7684" width="12.625" style="2" customWidth="1"/>
    <col min="7685" max="7685" width="2.625" style="2" customWidth="1"/>
    <col min="7686" max="7686" width="12.625" style="2" customWidth="1"/>
    <col min="7687" max="7687" width="2.625" style="2" customWidth="1"/>
    <col min="7688" max="7690" width="12.625" style="2" customWidth="1"/>
    <col min="7691" max="7937" width="9" style="2"/>
    <col min="7938" max="7938" width="12.625" style="2" customWidth="1"/>
    <col min="7939" max="7939" width="2.625" style="2" customWidth="1"/>
    <col min="7940" max="7940" width="12.625" style="2" customWidth="1"/>
    <col min="7941" max="7941" width="2.625" style="2" customWidth="1"/>
    <col min="7942" max="7942" width="12.625" style="2" customWidth="1"/>
    <col min="7943" max="7943" width="2.625" style="2" customWidth="1"/>
    <col min="7944" max="7946" width="12.625" style="2" customWidth="1"/>
    <col min="7947" max="8193" width="9" style="2"/>
    <col min="8194" max="8194" width="12.625" style="2" customWidth="1"/>
    <col min="8195" max="8195" width="2.625" style="2" customWidth="1"/>
    <col min="8196" max="8196" width="12.625" style="2" customWidth="1"/>
    <col min="8197" max="8197" width="2.625" style="2" customWidth="1"/>
    <col min="8198" max="8198" width="12.625" style="2" customWidth="1"/>
    <col min="8199" max="8199" width="2.625" style="2" customWidth="1"/>
    <col min="8200" max="8202" width="12.625" style="2" customWidth="1"/>
    <col min="8203" max="8449" width="9" style="2"/>
    <col min="8450" max="8450" width="12.625" style="2" customWidth="1"/>
    <col min="8451" max="8451" width="2.625" style="2" customWidth="1"/>
    <col min="8452" max="8452" width="12.625" style="2" customWidth="1"/>
    <col min="8453" max="8453" width="2.625" style="2" customWidth="1"/>
    <col min="8454" max="8454" width="12.625" style="2" customWidth="1"/>
    <col min="8455" max="8455" width="2.625" style="2" customWidth="1"/>
    <col min="8456" max="8458" width="12.625" style="2" customWidth="1"/>
    <col min="8459" max="8705" width="9" style="2"/>
    <col min="8706" max="8706" width="12.625" style="2" customWidth="1"/>
    <col min="8707" max="8707" width="2.625" style="2" customWidth="1"/>
    <col min="8708" max="8708" width="12.625" style="2" customWidth="1"/>
    <col min="8709" max="8709" width="2.625" style="2" customWidth="1"/>
    <col min="8710" max="8710" width="12.625" style="2" customWidth="1"/>
    <col min="8711" max="8711" width="2.625" style="2" customWidth="1"/>
    <col min="8712" max="8714" width="12.625" style="2" customWidth="1"/>
    <col min="8715" max="8961" width="9" style="2"/>
    <col min="8962" max="8962" width="12.625" style="2" customWidth="1"/>
    <col min="8963" max="8963" width="2.625" style="2" customWidth="1"/>
    <col min="8964" max="8964" width="12.625" style="2" customWidth="1"/>
    <col min="8965" max="8965" width="2.625" style="2" customWidth="1"/>
    <col min="8966" max="8966" width="12.625" style="2" customWidth="1"/>
    <col min="8967" max="8967" width="2.625" style="2" customWidth="1"/>
    <col min="8968" max="8970" width="12.625" style="2" customWidth="1"/>
    <col min="8971" max="9217" width="9" style="2"/>
    <col min="9218" max="9218" width="12.625" style="2" customWidth="1"/>
    <col min="9219" max="9219" width="2.625" style="2" customWidth="1"/>
    <col min="9220" max="9220" width="12.625" style="2" customWidth="1"/>
    <col min="9221" max="9221" width="2.625" style="2" customWidth="1"/>
    <col min="9222" max="9222" width="12.625" style="2" customWidth="1"/>
    <col min="9223" max="9223" width="2.625" style="2" customWidth="1"/>
    <col min="9224" max="9226" width="12.625" style="2" customWidth="1"/>
    <col min="9227" max="9473" width="9" style="2"/>
    <col min="9474" max="9474" width="12.625" style="2" customWidth="1"/>
    <col min="9475" max="9475" width="2.625" style="2" customWidth="1"/>
    <col min="9476" max="9476" width="12.625" style="2" customWidth="1"/>
    <col min="9477" max="9477" width="2.625" style="2" customWidth="1"/>
    <col min="9478" max="9478" width="12.625" style="2" customWidth="1"/>
    <col min="9479" max="9479" width="2.625" style="2" customWidth="1"/>
    <col min="9480" max="9482" width="12.625" style="2" customWidth="1"/>
    <col min="9483" max="9729" width="9" style="2"/>
    <col min="9730" max="9730" width="12.625" style="2" customWidth="1"/>
    <col min="9731" max="9731" width="2.625" style="2" customWidth="1"/>
    <col min="9732" max="9732" width="12.625" style="2" customWidth="1"/>
    <col min="9733" max="9733" width="2.625" style="2" customWidth="1"/>
    <col min="9734" max="9734" width="12.625" style="2" customWidth="1"/>
    <col min="9735" max="9735" width="2.625" style="2" customWidth="1"/>
    <col min="9736" max="9738" width="12.625" style="2" customWidth="1"/>
    <col min="9739" max="9985" width="9" style="2"/>
    <col min="9986" max="9986" width="12.625" style="2" customWidth="1"/>
    <col min="9987" max="9987" width="2.625" style="2" customWidth="1"/>
    <col min="9988" max="9988" width="12.625" style="2" customWidth="1"/>
    <col min="9989" max="9989" width="2.625" style="2" customWidth="1"/>
    <col min="9990" max="9990" width="12.625" style="2" customWidth="1"/>
    <col min="9991" max="9991" width="2.625" style="2" customWidth="1"/>
    <col min="9992" max="9994" width="12.625" style="2" customWidth="1"/>
    <col min="9995" max="10241" width="9" style="2"/>
    <col min="10242" max="10242" width="12.625" style="2" customWidth="1"/>
    <col min="10243" max="10243" width="2.625" style="2" customWidth="1"/>
    <col min="10244" max="10244" width="12.625" style="2" customWidth="1"/>
    <col min="10245" max="10245" width="2.625" style="2" customWidth="1"/>
    <col min="10246" max="10246" width="12.625" style="2" customWidth="1"/>
    <col min="10247" max="10247" width="2.625" style="2" customWidth="1"/>
    <col min="10248" max="10250" width="12.625" style="2" customWidth="1"/>
    <col min="10251" max="10497" width="9" style="2"/>
    <col min="10498" max="10498" width="12.625" style="2" customWidth="1"/>
    <col min="10499" max="10499" width="2.625" style="2" customWidth="1"/>
    <col min="10500" max="10500" width="12.625" style="2" customWidth="1"/>
    <col min="10501" max="10501" width="2.625" style="2" customWidth="1"/>
    <col min="10502" max="10502" width="12.625" style="2" customWidth="1"/>
    <col min="10503" max="10503" width="2.625" style="2" customWidth="1"/>
    <col min="10504" max="10506" width="12.625" style="2" customWidth="1"/>
    <col min="10507" max="10753" width="9" style="2"/>
    <col min="10754" max="10754" width="12.625" style="2" customWidth="1"/>
    <col min="10755" max="10755" width="2.625" style="2" customWidth="1"/>
    <col min="10756" max="10756" width="12.625" style="2" customWidth="1"/>
    <col min="10757" max="10757" width="2.625" style="2" customWidth="1"/>
    <col min="10758" max="10758" width="12.625" style="2" customWidth="1"/>
    <col min="10759" max="10759" width="2.625" style="2" customWidth="1"/>
    <col min="10760" max="10762" width="12.625" style="2" customWidth="1"/>
    <col min="10763" max="11009" width="9" style="2"/>
    <col min="11010" max="11010" width="12.625" style="2" customWidth="1"/>
    <col min="11011" max="11011" width="2.625" style="2" customWidth="1"/>
    <col min="11012" max="11012" width="12.625" style="2" customWidth="1"/>
    <col min="11013" max="11013" width="2.625" style="2" customWidth="1"/>
    <col min="11014" max="11014" width="12.625" style="2" customWidth="1"/>
    <col min="11015" max="11015" width="2.625" style="2" customWidth="1"/>
    <col min="11016" max="11018" width="12.625" style="2" customWidth="1"/>
    <col min="11019" max="11265" width="9" style="2"/>
    <col min="11266" max="11266" width="12.625" style="2" customWidth="1"/>
    <col min="11267" max="11267" width="2.625" style="2" customWidth="1"/>
    <col min="11268" max="11268" width="12.625" style="2" customWidth="1"/>
    <col min="11269" max="11269" width="2.625" style="2" customWidth="1"/>
    <col min="11270" max="11270" width="12.625" style="2" customWidth="1"/>
    <col min="11271" max="11271" width="2.625" style="2" customWidth="1"/>
    <col min="11272" max="11274" width="12.625" style="2" customWidth="1"/>
    <col min="11275" max="11521" width="9" style="2"/>
    <col min="11522" max="11522" width="12.625" style="2" customWidth="1"/>
    <col min="11523" max="11523" width="2.625" style="2" customWidth="1"/>
    <col min="11524" max="11524" width="12.625" style="2" customWidth="1"/>
    <col min="11525" max="11525" width="2.625" style="2" customWidth="1"/>
    <col min="11526" max="11526" width="12.625" style="2" customWidth="1"/>
    <col min="11527" max="11527" width="2.625" style="2" customWidth="1"/>
    <col min="11528" max="11530" width="12.625" style="2" customWidth="1"/>
    <col min="11531" max="11777" width="9" style="2"/>
    <col min="11778" max="11778" width="12.625" style="2" customWidth="1"/>
    <col min="11779" max="11779" width="2.625" style="2" customWidth="1"/>
    <col min="11780" max="11780" width="12.625" style="2" customWidth="1"/>
    <col min="11781" max="11781" width="2.625" style="2" customWidth="1"/>
    <col min="11782" max="11782" width="12.625" style="2" customWidth="1"/>
    <col min="11783" max="11783" width="2.625" style="2" customWidth="1"/>
    <col min="11784" max="11786" width="12.625" style="2" customWidth="1"/>
    <col min="11787" max="12033" width="9" style="2"/>
    <col min="12034" max="12034" width="12.625" style="2" customWidth="1"/>
    <col min="12035" max="12035" width="2.625" style="2" customWidth="1"/>
    <col min="12036" max="12036" width="12.625" style="2" customWidth="1"/>
    <col min="12037" max="12037" width="2.625" style="2" customWidth="1"/>
    <col min="12038" max="12038" width="12.625" style="2" customWidth="1"/>
    <col min="12039" max="12039" width="2.625" style="2" customWidth="1"/>
    <col min="12040" max="12042" width="12.625" style="2" customWidth="1"/>
    <col min="12043" max="12289" width="9" style="2"/>
    <col min="12290" max="12290" width="12.625" style="2" customWidth="1"/>
    <col min="12291" max="12291" width="2.625" style="2" customWidth="1"/>
    <col min="12292" max="12292" width="12.625" style="2" customWidth="1"/>
    <col min="12293" max="12293" width="2.625" style="2" customWidth="1"/>
    <col min="12294" max="12294" width="12.625" style="2" customWidth="1"/>
    <col min="12295" max="12295" width="2.625" style="2" customWidth="1"/>
    <col min="12296" max="12298" width="12.625" style="2" customWidth="1"/>
    <col min="12299" max="12545" width="9" style="2"/>
    <col min="12546" max="12546" width="12.625" style="2" customWidth="1"/>
    <col min="12547" max="12547" width="2.625" style="2" customWidth="1"/>
    <col min="12548" max="12548" width="12.625" style="2" customWidth="1"/>
    <col min="12549" max="12549" width="2.625" style="2" customWidth="1"/>
    <col min="12550" max="12550" width="12.625" style="2" customWidth="1"/>
    <col min="12551" max="12551" width="2.625" style="2" customWidth="1"/>
    <col min="12552" max="12554" width="12.625" style="2" customWidth="1"/>
    <col min="12555" max="12801" width="9" style="2"/>
    <col min="12802" max="12802" width="12.625" style="2" customWidth="1"/>
    <col min="12803" max="12803" width="2.625" style="2" customWidth="1"/>
    <col min="12804" max="12804" width="12.625" style="2" customWidth="1"/>
    <col min="12805" max="12805" width="2.625" style="2" customWidth="1"/>
    <col min="12806" max="12806" width="12.625" style="2" customWidth="1"/>
    <col min="12807" max="12807" width="2.625" style="2" customWidth="1"/>
    <col min="12808" max="12810" width="12.625" style="2" customWidth="1"/>
    <col min="12811" max="13057" width="9" style="2"/>
    <col min="13058" max="13058" width="12.625" style="2" customWidth="1"/>
    <col min="13059" max="13059" width="2.625" style="2" customWidth="1"/>
    <col min="13060" max="13060" width="12.625" style="2" customWidth="1"/>
    <col min="13061" max="13061" width="2.625" style="2" customWidth="1"/>
    <col min="13062" max="13062" width="12.625" style="2" customWidth="1"/>
    <col min="13063" max="13063" width="2.625" style="2" customWidth="1"/>
    <col min="13064" max="13066" width="12.625" style="2" customWidth="1"/>
    <col min="13067" max="13313" width="9" style="2"/>
    <col min="13314" max="13314" width="12.625" style="2" customWidth="1"/>
    <col min="13315" max="13315" width="2.625" style="2" customWidth="1"/>
    <col min="13316" max="13316" width="12.625" style="2" customWidth="1"/>
    <col min="13317" max="13317" width="2.625" style="2" customWidth="1"/>
    <col min="13318" max="13318" width="12.625" style="2" customWidth="1"/>
    <col min="13319" max="13319" width="2.625" style="2" customWidth="1"/>
    <col min="13320" max="13322" width="12.625" style="2" customWidth="1"/>
    <col min="13323" max="13569" width="9" style="2"/>
    <col min="13570" max="13570" width="12.625" style="2" customWidth="1"/>
    <col min="13571" max="13571" width="2.625" style="2" customWidth="1"/>
    <col min="13572" max="13572" width="12.625" style="2" customWidth="1"/>
    <col min="13573" max="13573" width="2.625" style="2" customWidth="1"/>
    <col min="13574" max="13574" width="12.625" style="2" customWidth="1"/>
    <col min="13575" max="13575" width="2.625" style="2" customWidth="1"/>
    <col min="13576" max="13578" width="12.625" style="2" customWidth="1"/>
    <col min="13579" max="13825" width="9" style="2"/>
    <col min="13826" max="13826" width="12.625" style="2" customWidth="1"/>
    <col min="13827" max="13827" width="2.625" style="2" customWidth="1"/>
    <col min="13828" max="13828" width="12.625" style="2" customWidth="1"/>
    <col min="13829" max="13829" width="2.625" style="2" customWidth="1"/>
    <col min="13830" max="13830" width="12.625" style="2" customWidth="1"/>
    <col min="13831" max="13831" width="2.625" style="2" customWidth="1"/>
    <col min="13832" max="13834" width="12.625" style="2" customWidth="1"/>
    <col min="13835" max="14081" width="9" style="2"/>
    <col min="14082" max="14082" width="12.625" style="2" customWidth="1"/>
    <col min="14083" max="14083" width="2.625" style="2" customWidth="1"/>
    <col min="14084" max="14084" width="12.625" style="2" customWidth="1"/>
    <col min="14085" max="14085" width="2.625" style="2" customWidth="1"/>
    <col min="14086" max="14086" width="12.625" style="2" customWidth="1"/>
    <col min="14087" max="14087" width="2.625" style="2" customWidth="1"/>
    <col min="14088" max="14090" width="12.625" style="2" customWidth="1"/>
    <col min="14091" max="14337" width="9" style="2"/>
    <col min="14338" max="14338" width="12.625" style="2" customWidth="1"/>
    <col min="14339" max="14339" width="2.625" style="2" customWidth="1"/>
    <col min="14340" max="14340" width="12.625" style="2" customWidth="1"/>
    <col min="14341" max="14341" width="2.625" style="2" customWidth="1"/>
    <col min="14342" max="14342" width="12.625" style="2" customWidth="1"/>
    <col min="14343" max="14343" width="2.625" style="2" customWidth="1"/>
    <col min="14344" max="14346" width="12.625" style="2" customWidth="1"/>
    <col min="14347" max="14593" width="9" style="2"/>
    <col min="14594" max="14594" width="12.625" style="2" customWidth="1"/>
    <col min="14595" max="14595" width="2.625" style="2" customWidth="1"/>
    <col min="14596" max="14596" width="12.625" style="2" customWidth="1"/>
    <col min="14597" max="14597" width="2.625" style="2" customWidth="1"/>
    <col min="14598" max="14598" width="12.625" style="2" customWidth="1"/>
    <col min="14599" max="14599" width="2.625" style="2" customWidth="1"/>
    <col min="14600" max="14602" width="12.625" style="2" customWidth="1"/>
    <col min="14603" max="14849" width="9" style="2"/>
    <col min="14850" max="14850" width="12.625" style="2" customWidth="1"/>
    <col min="14851" max="14851" width="2.625" style="2" customWidth="1"/>
    <col min="14852" max="14852" width="12.625" style="2" customWidth="1"/>
    <col min="14853" max="14853" width="2.625" style="2" customWidth="1"/>
    <col min="14854" max="14854" width="12.625" style="2" customWidth="1"/>
    <col min="14855" max="14855" width="2.625" style="2" customWidth="1"/>
    <col min="14856" max="14858" width="12.625" style="2" customWidth="1"/>
    <col min="14859" max="15105" width="9" style="2"/>
    <col min="15106" max="15106" width="12.625" style="2" customWidth="1"/>
    <col min="15107" max="15107" width="2.625" style="2" customWidth="1"/>
    <col min="15108" max="15108" width="12.625" style="2" customWidth="1"/>
    <col min="15109" max="15109" width="2.625" style="2" customWidth="1"/>
    <col min="15110" max="15110" width="12.625" style="2" customWidth="1"/>
    <col min="15111" max="15111" width="2.625" style="2" customWidth="1"/>
    <col min="15112" max="15114" width="12.625" style="2" customWidth="1"/>
    <col min="15115" max="15361" width="9" style="2"/>
    <col min="15362" max="15362" width="12.625" style="2" customWidth="1"/>
    <col min="15363" max="15363" width="2.625" style="2" customWidth="1"/>
    <col min="15364" max="15364" width="12.625" style="2" customWidth="1"/>
    <col min="15365" max="15365" width="2.625" style="2" customWidth="1"/>
    <col min="15366" max="15366" width="12.625" style="2" customWidth="1"/>
    <col min="15367" max="15367" width="2.625" style="2" customWidth="1"/>
    <col min="15368" max="15370" width="12.625" style="2" customWidth="1"/>
    <col min="15371" max="15617" width="9" style="2"/>
    <col min="15618" max="15618" width="12.625" style="2" customWidth="1"/>
    <col min="15619" max="15619" width="2.625" style="2" customWidth="1"/>
    <col min="15620" max="15620" width="12.625" style="2" customWidth="1"/>
    <col min="15621" max="15621" width="2.625" style="2" customWidth="1"/>
    <col min="15622" max="15622" width="12.625" style="2" customWidth="1"/>
    <col min="15623" max="15623" width="2.625" style="2" customWidth="1"/>
    <col min="15624" max="15626" width="12.625" style="2" customWidth="1"/>
    <col min="15627" max="15873" width="9" style="2"/>
    <col min="15874" max="15874" width="12.625" style="2" customWidth="1"/>
    <col min="15875" max="15875" width="2.625" style="2" customWidth="1"/>
    <col min="15876" max="15876" width="12.625" style="2" customWidth="1"/>
    <col min="15877" max="15877" width="2.625" style="2" customWidth="1"/>
    <col min="15878" max="15878" width="12.625" style="2" customWidth="1"/>
    <col min="15879" max="15879" width="2.625" style="2" customWidth="1"/>
    <col min="15880" max="15882" width="12.625" style="2" customWidth="1"/>
    <col min="15883" max="16129" width="9" style="2"/>
    <col min="16130" max="16130" width="12.625" style="2" customWidth="1"/>
    <col min="16131" max="16131" width="2.625" style="2" customWidth="1"/>
    <col min="16132" max="16132" width="12.625" style="2" customWidth="1"/>
    <col min="16133" max="16133" width="2.625" style="2" customWidth="1"/>
    <col min="16134" max="16134" width="12.625" style="2" customWidth="1"/>
    <col min="16135" max="16135" width="2.625" style="2" customWidth="1"/>
    <col min="16136" max="16138" width="12.625" style="2" customWidth="1"/>
    <col min="16139" max="16384" width="9" style="2"/>
  </cols>
  <sheetData>
    <row r="1" spans="1:12" s="1" customFormat="1" ht="13.5">
      <c r="B1" s="458" t="s">
        <v>11</v>
      </c>
      <c r="C1" s="5"/>
      <c r="D1" s="5"/>
      <c r="E1" s="448" t="s">
        <v>12</v>
      </c>
      <c r="G1" s="454" t="s">
        <v>13</v>
      </c>
      <c r="H1" s="455"/>
      <c r="I1" s="7"/>
      <c r="J1" s="454" t="s">
        <v>14</v>
      </c>
      <c r="K1" s="455"/>
    </row>
    <row r="2" spans="1:12" s="1" customFormat="1" ht="13.5">
      <c r="B2" s="459"/>
      <c r="C2" s="5"/>
      <c r="D2" s="5"/>
      <c r="E2" s="449"/>
      <c r="G2" s="10" t="s">
        <v>15</v>
      </c>
      <c r="H2" s="14" t="s">
        <v>16</v>
      </c>
      <c r="I2" s="7"/>
      <c r="J2" s="10" t="s">
        <v>17</v>
      </c>
      <c r="K2" s="14" t="s">
        <v>18</v>
      </c>
    </row>
    <row r="3" spans="1:12" s="1" customFormat="1" ht="13.5">
      <c r="B3" s="4"/>
      <c r="C3" s="6"/>
      <c r="D3" s="6"/>
      <c r="E3" s="4"/>
      <c r="F3" s="7"/>
      <c r="G3" s="8"/>
      <c r="H3" s="9"/>
      <c r="I3" s="7"/>
      <c r="J3" s="8"/>
      <c r="K3" s="9"/>
      <c r="L3" s="7"/>
    </row>
    <row r="4" spans="1:12" ht="13.5">
      <c r="E4" s="3" t="s">
        <v>579</v>
      </c>
      <c r="G4" s="3" t="s">
        <v>577</v>
      </c>
      <c r="I4" s="408" t="s">
        <v>743</v>
      </c>
      <c r="J4" s="408"/>
      <c r="K4" s="408"/>
    </row>
    <row r="5" spans="1:12" ht="13.5">
      <c r="B5" s="387" t="s">
        <v>10</v>
      </c>
      <c r="E5" s="390" t="s">
        <v>5</v>
      </c>
      <c r="F5" s="391"/>
      <c r="G5" s="392" t="s">
        <v>744</v>
      </c>
      <c r="H5" s="391"/>
      <c r="I5" s="391"/>
      <c r="J5" s="391"/>
      <c r="K5" s="391"/>
    </row>
    <row r="6" spans="1:12" ht="13.5">
      <c r="B6" s="388"/>
      <c r="E6" s="390" t="s">
        <v>6</v>
      </c>
      <c r="F6" s="391"/>
      <c r="G6" s="393" t="s">
        <v>582</v>
      </c>
      <c r="H6" s="394"/>
      <c r="I6" s="394"/>
      <c r="J6" s="394"/>
      <c r="K6" s="395"/>
    </row>
    <row r="7" spans="1:12" ht="13.5">
      <c r="B7" s="388"/>
      <c r="E7" s="391"/>
      <c r="F7" s="391"/>
      <c r="G7" s="396"/>
      <c r="H7" s="397"/>
      <c r="I7" s="397"/>
      <c r="J7" s="397"/>
      <c r="K7" s="398"/>
    </row>
    <row r="8" spans="1:12" ht="13.5">
      <c r="B8" s="389"/>
      <c r="E8" s="391"/>
      <c r="F8" s="391"/>
      <c r="G8" s="396"/>
      <c r="H8" s="397"/>
      <c r="I8" s="397"/>
      <c r="J8" s="397"/>
      <c r="K8" s="398"/>
    </row>
    <row r="9" spans="1:12" ht="13.5">
      <c r="E9" s="391"/>
      <c r="F9" s="391"/>
      <c r="G9" s="399"/>
      <c r="H9" s="400"/>
      <c r="I9" s="400"/>
      <c r="J9" s="400"/>
      <c r="K9" s="401"/>
    </row>
    <row r="10" spans="1:12" ht="13.5">
      <c r="A10" s="139" t="s">
        <v>1033</v>
      </c>
    </row>
    <row r="11" spans="1:12" ht="13.5">
      <c r="A11" s="65" t="s">
        <v>833</v>
      </c>
      <c r="B11" s="427" t="s">
        <v>7</v>
      </c>
      <c r="C11" s="427"/>
      <c r="D11" s="67" t="s">
        <v>834</v>
      </c>
      <c r="E11" s="427" t="s">
        <v>8</v>
      </c>
      <c r="F11" s="427"/>
      <c r="G11" s="427"/>
      <c r="H11" s="427"/>
      <c r="I11" s="427"/>
      <c r="J11" s="427"/>
      <c r="K11" s="427"/>
    </row>
    <row r="12" spans="1:12" ht="24.95" customHeight="1">
      <c r="A12" s="66"/>
      <c r="B12" s="393" t="s">
        <v>583</v>
      </c>
      <c r="C12" s="428"/>
      <c r="D12" s="133"/>
      <c r="E12" s="381" t="s">
        <v>745</v>
      </c>
      <c r="F12" s="382"/>
      <c r="G12" s="382"/>
      <c r="H12" s="382"/>
      <c r="I12" s="382"/>
      <c r="J12" s="382"/>
      <c r="K12" s="383"/>
    </row>
    <row r="13" spans="1:12" ht="24.95" customHeight="1">
      <c r="A13" s="66"/>
      <c r="B13" s="429"/>
      <c r="C13" s="430"/>
      <c r="D13" s="134"/>
      <c r="E13" s="384" t="s">
        <v>746</v>
      </c>
      <c r="F13" s="385"/>
      <c r="G13" s="385"/>
      <c r="H13" s="385"/>
      <c r="I13" s="385"/>
      <c r="J13" s="385"/>
      <c r="K13" s="386"/>
    </row>
    <row r="14" spans="1:12" ht="24.95" customHeight="1">
      <c r="A14" s="66"/>
      <c r="B14" s="429"/>
      <c r="C14" s="430"/>
      <c r="D14" s="134"/>
      <c r="E14" s="384" t="s">
        <v>747</v>
      </c>
      <c r="F14" s="385"/>
      <c r="G14" s="385"/>
      <c r="H14" s="385"/>
      <c r="I14" s="385"/>
      <c r="J14" s="385"/>
      <c r="K14" s="386"/>
    </row>
    <row r="15" spans="1:12" ht="24.95" customHeight="1">
      <c r="A15" s="66"/>
      <c r="B15" s="429"/>
      <c r="C15" s="430"/>
      <c r="D15" s="134"/>
      <c r="E15" s="365"/>
      <c r="F15" s="366"/>
      <c r="G15" s="366"/>
      <c r="H15" s="366"/>
      <c r="I15" s="366"/>
      <c r="J15" s="366"/>
      <c r="K15" s="367"/>
    </row>
    <row r="16" spans="1:12" ht="24.95" customHeight="1">
      <c r="A16" s="66"/>
      <c r="B16" s="429"/>
      <c r="C16" s="430"/>
      <c r="D16" s="134"/>
      <c r="E16" s="365"/>
      <c r="F16" s="366"/>
      <c r="G16" s="366"/>
      <c r="H16" s="366"/>
      <c r="I16" s="366"/>
      <c r="J16" s="366"/>
      <c r="K16" s="367"/>
    </row>
    <row r="17" spans="1:11" ht="24.95" customHeight="1">
      <c r="A17" s="66"/>
      <c r="B17" s="431"/>
      <c r="C17" s="430"/>
      <c r="D17" s="134"/>
      <c r="E17" s="365"/>
      <c r="F17" s="366"/>
      <c r="G17" s="366"/>
      <c r="H17" s="366"/>
      <c r="I17" s="366"/>
      <c r="J17" s="366"/>
      <c r="K17" s="367"/>
    </row>
    <row r="18" spans="1:11" ht="24.95" customHeight="1">
      <c r="A18" s="66"/>
      <c r="B18" s="431"/>
      <c r="C18" s="430"/>
      <c r="D18" s="134"/>
      <c r="E18" s="362"/>
      <c r="F18" s="363"/>
      <c r="G18" s="363"/>
      <c r="H18" s="363"/>
      <c r="I18" s="363"/>
      <c r="J18" s="363"/>
      <c r="K18" s="364"/>
    </row>
    <row r="19" spans="1:11" ht="24.95" customHeight="1">
      <c r="A19" s="66"/>
      <c r="B19" s="431"/>
      <c r="C19" s="430"/>
      <c r="D19" s="134"/>
      <c r="E19" s="365"/>
      <c r="F19" s="366"/>
      <c r="G19" s="366"/>
      <c r="H19" s="366"/>
      <c r="I19" s="366"/>
      <c r="J19" s="366"/>
      <c r="K19" s="367"/>
    </row>
    <row r="20" spans="1:11" ht="24.95" customHeight="1">
      <c r="A20" s="66"/>
      <c r="B20" s="431"/>
      <c r="C20" s="430"/>
      <c r="D20" s="134"/>
      <c r="E20" s="368"/>
      <c r="F20" s="369"/>
      <c r="G20" s="369"/>
      <c r="H20" s="369"/>
      <c r="I20" s="369"/>
      <c r="J20" s="369"/>
      <c r="K20" s="370"/>
    </row>
    <row r="21" spans="1:11" ht="24.95" customHeight="1">
      <c r="A21" s="66"/>
      <c r="B21" s="393" t="s">
        <v>589</v>
      </c>
      <c r="C21" s="428"/>
      <c r="D21" s="133"/>
      <c r="E21" s="381" t="s">
        <v>748</v>
      </c>
      <c r="F21" s="382"/>
      <c r="G21" s="382"/>
      <c r="H21" s="382"/>
      <c r="I21" s="382"/>
      <c r="J21" s="382"/>
      <c r="K21" s="383"/>
    </row>
    <row r="22" spans="1:11" ht="24.95" customHeight="1">
      <c r="A22" s="66"/>
      <c r="B22" s="429"/>
      <c r="C22" s="430"/>
      <c r="D22" s="134"/>
      <c r="E22" s="384" t="s">
        <v>749</v>
      </c>
      <c r="F22" s="385"/>
      <c r="G22" s="385"/>
      <c r="H22" s="385"/>
      <c r="I22" s="385"/>
      <c r="J22" s="385"/>
      <c r="K22" s="386"/>
    </row>
    <row r="23" spans="1:11" ht="24.95" customHeight="1">
      <c r="A23" s="66"/>
      <c r="B23" s="429"/>
      <c r="C23" s="430"/>
      <c r="D23" s="134"/>
      <c r="E23" s="384" t="s">
        <v>750</v>
      </c>
      <c r="F23" s="385"/>
      <c r="G23" s="385"/>
      <c r="H23" s="385"/>
      <c r="I23" s="385"/>
      <c r="J23" s="385"/>
      <c r="K23" s="386"/>
    </row>
    <row r="24" spans="1:11" ht="24.95" customHeight="1">
      <c r="A24" s="66"/>
      <c r="B24" s="429"/>
      <c r="C24" s="430"/>
      <c r="D24" s="134"/>
      <c r="E24" s="384" t="s">
        <v>751</v>
      </c>
      <c r="F24" s="385"/>
      <c r="G24" s="385"/>
      <c r="H24" s="385"/>
      <c r="I24" s="385"/>
      <c r="J24" s="385"/>
      <c r="K24" s="386"/>
    </row>
    <row r="25" spans="1:11" ht="24.95" customHeight="1">
      <c r="A25" s="66"/>
      <c r="B25" s="429"/>
      <c r="C25" s="430"/>
      <c r="D25" s="134"/>
      <c r="E25" s="434"/>
      <c r="F25" s="435"/>
      <c r="G25" s="435"/>
      <c r="H25" s="435"/>
      <c r="I25" s="435"/>
      <c r="J25" s="435"/>
      <c r="K25" s="436"/>
    </row>
    <row r="26" spans="1:11" ht="24.95" customHeight="1">
      <c r="A26" s="66"/>
      <c r="B26" s="431"/>
      <c r="C26" s="430"/>
      <c r="D26" s="134"/>
      <c r="E26" s="365"/>
      <c r="F26" s="366"/>
      <c r="G26" s="366"/>
      <c r="H26" s="366"/>
      <c r="I26" s="366"/>
      <c r="J26" s="366"/>
      <c r="K26" s="367"/>
    </row>
    <row r="27" spans="1:11" ht="24.95" customHeight="1">
      <c r="A27" s="66"/>
      <c r="B27" s="431"/>
      <c r="C27" s="430"/>
      <c r="D27" s="134"/>
      <c r="E27" s="362"/>
      <c r="F27" s="363"/>
      <c r="G27" s="363"/>
      <c r="H27" s="363"/>
      <c r="I27" s="363"/>
      <c r="J27" s="363"/>
      <c r="K27" s="364"/>
    </row>
    <row r="28" spans="1:11" ht="24.95" customHeight="1">
      <c r="A28" s="66"/>
      <c r="B28" s="431"/>
      <c r="C28" s="430"/>
      <c r="D28" s="134"/>
      <c r="E28" s="365"/>
      <c r="F28" s="366"/>
      <c r="G28" s="366"/>
      <c r="H28" s="366"/>
      <c r="I28" s="366"/>
      <c r="J28" s="366"/>
      <c r="K28" s="367"/>
    </row>
    <row r="29" spans="1:11" ht="24.95" customHeight="1">
      <c r="A29" s="66"/>
      <c r="B29" s="432"/>
      <c r="C29" s="433"/>
      <c r="D29" s="135"/>
      <c r="E29" s="368"/>
      <c r="F29" s="369"/>
      <c r="G29" s="369"/>
      <c r="H29" s="369"/>
      <c r="I29" s="369"/>
      <c r="J29" s="369"/>
      <c r="K29" s="370"/>
    </row>
    <row r="30" spans="1:11" ht="24.95" customHeight="1">
      <c r="A30" s="66"/>
      <c r="B30" s="429" t="s">
        <v>752</v>
      </c>
      <c r="C30" s="430"/>
      <c r="D30" s="134"/>
      <c r="E30" s="381" t="s">
        <v>594</v>
      </c>
      <c r="F30" s="382"/>
      <c r="G30" s="382"/>
      <c r="H30" s="382"/>
      <c r="I30" s="382"/>
      <c r="J30" s="382"/>
      <c r="K30" s="383"/>
    </row>
    <row r="31" spans="1:11" ht="24.95" customHeight="1">
      <c r="A31" s="66"/>
      <c r="B31" s="429"/>
      <c r="C31" s="430"/>
      <c r="D31" s="134"/>
      <c r="E31" s="384" t="s">
        <v>753</v>
      </c>
      <c r="F31" s="385"/>
      <c r="G31" s="385"/>
      <c r="H31" s="385"/>
      <c r="I31" s="385"/>
      <c r="J31" s="385"/>
      <c r="K31" s="386"/>
    </row>
    <row r="32" spans="1:11" ht="24.95" customHeight="1">
      <c r="A32" s="66"/>
      <c r="B32" s="429"/>
      <c r="C32" s="430"/>
      <c r="D32" s="134"/>
      <c r="E32" s="384" t="s">
        <v>754</v>
      </c>
      <c r="F32" s="385"/>
      <c r="G32" s="385"/>
      <c r="H32" s="385"/>
      <c r="I32" s="385"/>
      <c r="J32" s="385"/>
      <c r="K32" s="386"/>
    </row>
    <row r="33" spans="1:11" ht="24.95" customHeight="1">
      <c r="A33" s="66"/>
      <c r="B33" s="429"/>
      <c r="C33" s="430"/>
      <c r="D33" s="134"/>
      <c r="E33" s="434"/>
      <c r="F33" s="435"/>
      <c r="G33" s="435"/>
      <c r="H33" s="435"/>
      <c r="I33" s="435"/>
      <c r="J33" s="435"/>
      <c r="K33" s="436"/>
    </row>
    <row r="34" spans="1:11" ht="24.95" customHeight="1">
      <c r="A34" s="66"/>
      <c r="B34" s="429"/>
      <c r="C34" s="430"/>
      <c r="D34" s="134"/>
      <c r="E34" s="365"/>
      <c r="F34" s="366"/>
      <c r="G34" s="366"/>
      <c r="H34" s="366"/>
      <c r="I34" s="366"/>
      <c r="J34" s="366"/>
      <c r="K34" s="367"/>
    </row>
    <row r="35" spans="1:11" ht="24.95" customHeight="1">
      <c r="A35" s="66"/>
      <c r="B35" s="431"/>
      <c r="C35" s="430"/>
      <c r="D35" s="134"/>
      <c r="E35" s="365"/>
      <c r="F35" s="366"/>
      <c r="G35" s="366"/>
      <c r="H35" s="366"/>
      <c r="I35" s="366"/>
      <c r="J35" s="366"/>
      <c r="K35" s="367"/>
    </row>
    <row r="36" spans="1:11" ht="24.95" customHeight="1">
      <c r="A36" s="66"/>
      <c r="B36" s="431"/>
      <c r="C36" s="430"/>
      <c r="D36" s="134"/>
      <c r="E36" s="362"/>
      <c r="F36" s="363"/>
      <c r="G36" s="363"/>
      <c r="H36" s="363"/>
      <c r="I36" s="363"/>
      <c r="J36" s="363"/>
      <c r="K36" s="364"/>
    </row>
    <row r="37" spans="1:11" ht="24.95" customHeight="1">
      <c r="A37" s="66"/>
      <c r="B37" s="431"/>
      <c r="C37" s="430"/>
      <c r="D37" s="134"/>
      <c r="E37" s="365"/>
      <c r="F37" s="366"/>
      <c r="G37" s="366"/>
      <c r="H37" s="366"/>
      <c r="I37" s="366"/>
      <c r="J37" s="366"/>
      <c r="K37" s="367"/>
    </row>
    <row r="38" spans="1:11" ht="24.95" customHeight="1">
      <c r="A38" s="66"/>
      <c r="B38" s="431"/>
      <c r="C38" s="430"/>
      <c r="D38" s="134"/>
      <c r="E38" s="368"/>
      <c r="F38" s="369"/>
      <c r="G38" s="369"/>
      <c r="H38" s="369"/>
      <c r="I38" s="369"/>
      <c r="J38" s="369"/>
      <c r="K38" s="370"/>
    </row>
    <row r="39" spans="1:11" ht="24.95" customHeight="1">
      <c r="A39" s="66"/>
      <c r="B39" s="393"/>
      <c r="C39" s="428"/>
      <c r="D39" s="136"/>
      <c r="E39" s="372"/>
      <c r="F39" s="373"/>
      <c r="G39" s="373"/>
      <c r="H39" s="373"/>
      <c r="I39" s="373"/>
      <c r="J39" s="373"/>
      <c r="K39" s="374"/>
    </row>
    <row r="40" spans="1:11" ht="24.95" customHeight="1">
      <c r="A40" s="66"/>
      <c r="B40" s="429"/>
      <c r="C40" s="430"/>
      <c r="D40" s="137"/>
      <c r="E40" s="365"/>
      <c r="F40" s="366"/>
      <c r="G40" s="366"/>
      <c r="H40" s="366"/>
      <c r="I40" s="366"/>
      <c r="J40" s="366"/>
      <c r="K40" s="367"/>
    </row>
    <row r="41" spans="1:11" ht="24.95" customHeight="1">
      <c r="A41" s="66"/>
      <c r="B41" s="429"/>
      <c r="C41" s="430"/>
      <c r="D41" s="137"/>
      <c r="E41" s="365"/>
      <c r="F41" s="366"/>
      <c r="G41" s="366"/>
      <c r="H41" s="366"/>
      <c r="I41" s="366"/>
      <c r="J41" s="366"/>
      <c r="K41" s="367"/>
    </row>
    <row r="42" spans="1:11" ht="24.95" customHeight="1">
      <c r="A42" s="66"/>
      <c r="B42" s="429"/>
      <c r="C42" s="430"/>
      <c r="D42" s="137"/>
      <c r="E42" s="365"/>
      <c r="F42" s="366"/>
      <c r="G42" s="366"/>
      <c r="H42" s="366"/>
      <c r="I42" s="366"/>
      <c r="J42" s="366"/>
      <c r="K42" s="367"/>
    </row>
    <row r="43" spans="1:11" ht="24.95" customHeight="1">
      <c r="A43" s="66"/>
      <c r="B43" s="429"/>
      <c r="C43" s="430"/>
      <c r="D43" s="137"/>
      <c r="E43" s="365"/>
      <c r="F43" s="366"/>
      <c r="G43" s="366"/>
      <c r="H43" s="366"/>
      <c r="I43" s="366"/>
      <c r="J43" s="366"/>
      <c r="K43" s="367"/>
    </row>
    <row r="44" spans="1:11" ht="24.95" customHeight="1">
      <c r="A44" s="66"/>
      <c r="B44" s="431"/>
      <c r="C44" s="430"/>
      <c r="D44" s="137"/>
      <c r="E44" s="365"/>
      <c r="F44" s="366"/>
      <c r="G44" s="366"/>
      <c r="H44" s="366"/>
      <c r="I44" s="366"/>
      <c r="J44" s="366"/>
      <c r="K44" s="367"/>
    </row>
    <row r="45" spans="1:11" ht="24.95" customHeight="1">
      <c r="A45" s="66"/>
      <c r="B45" s="431"/>
      <c r="C45" s="430"/>
      <c r="D45" s="137"/>
      <c r="E45" s="362"/>
      <c r="F45" s="363"/>
      <c r="G45" s="363"/>
      <c r="H45" s="363"/>
      <c r="I45" s="363"/>
      <c r="J45" s="363"/>
      <c r="K45" s="364"/>
    </row>
    <row r="46" spans="1:11" ht="24.95" customHeight="1">
      <c r="A46" s="66"/>
      <c r="B46" s="431"/>
      <c r="C46" s="430"/>
      <c r="D46" s="137"/>
      <c r="E46" s="365"/>
      <c r="F46" s="366"/>
      <c r="G46" s="366"/>
      <c r="H46" s="366"/>
      <c r="I46" s="366"/>
      <c r="J46" s="366"/>
      <c r="K46" s="367"/>
    </row>
    <row r="47" spans="1:11" ht="24.95" customHeight="1">
      <c r="A47" s="66"/>
      <c r="B47" s="432"/>
      <c r="C47" s="433"/>
      <c r="D47" s="138"/>
      <c r="E47" s="368"/>
      <c r="F47" s="369"/>
      <c r="G47" s="369"/>
      <c r="H47" s="369"/>
      <c r="I47" s="369"/>
      <c r="J47" s="369"/>
      <c r="K47" s="370"/>
    </row>
    <row r="48" spans="1:11" ht="13.5"/>
    <row r="49" spans="2:11" ht="13.5">
      <c r="B49" s="2" t="s">
        <v>9</v>
      </c>
    </row>
    <row r="50" spans="2:11" ht="13.5">
      <c r="B50" s="409" t="s">
        <v>596</v>
      </c>
      <c r="C50" s="410"/>
      <c r="D50" s="410"/>
      <c r="E50" s="410"/>
      <c r="F50" s="410"/>
      <c r="G50" s="411"/>
      <c r="H50" s="409" t="s">
        <v>597</v>
      </c>
      <c r="I50" s="410"/>
      <c r="J50" s="410"/>
      <c r="K50" s="411"/>
    </row>
    <row r="51" spans="2:11" ht="13.5">
      <c r="B51" s="412"/>
      <c r="C51" s="413"/>
      <c r="D51" s="413"/>
      <c r="E51" s="413"/>
      <c r="F51" s="413"/>
      <c r="G51" s="414"/>
      <c r="H51" s="412"/>
      <c r="I51" s="413"/>
      <c r="J51" s="413"/>
      <c r="K51" s="414"/>
    </row>
    <row r="52" spans="2:11" ht="13.5">
      <c r="B52" s="412"/>
      <c r="C52" s="413"/>
      <c r="D52" s="413"/>
      <c r="E52" s="413"/>
      <c r="F52" s="413"/>
      <c r="G52" s="414"/>
      <c r="H52" s="412"/>
      <c r="I52" s="413"/>
      <c r="J52" s="413"/>
      <c r="K52" s="414"/>
    </row>
    <row r="53" spans="2:11" ht="13.5">
      <c r="B53" s="412"/>
      <c r="C53" s="413"/>
      <c r="D53" s="413"/>
      <c r="E53" s="413"/>
      <c r="F53" s="413"/>
      <c r="G53" s="414"/>
      <c r="H53" s="412"/>
      <c r="I53" s="413"/>
      <c r="J53" s="413"/>
      <c r="K53" s="414"/>
    </row>
    <row r="54" spans="2:11" ht="13.5">
      <c r="B54" s="412"/>
      <c r="C54" s="413"/>
      <c r="D54" s="413"/>
      <c r="E54" s="413"/>
      <c r="F54" s="413"/>
      <c r="G54" s="414"/>
      <c r="H54" s="412"/>
      <c r="I54" s="413"/>
      <c r="J54" s="413"/>
      <c r="K54" s="414"/>
    </row>
    <row r="55" spans="2:11" ht="13.5">
      <c r="B55" s="412"/>
      <c r="C55" s="413"/>
      <c r="D55" s="413"/>
      <c r="E55" s="413"/>
      <c r="F55" s="413"/>
      <c r="G55" s="414"/>
      <c r="H55" s="412"/>
      <c r="I55" s="413"/>
      <c r="J55" s="413"/>
      <c r="K55" s="414"/>
    </row>
    <row r="56" spans="2:11" ht="13.5">
      <c r="B56" s="412"/>
      <c r="C56" s="413"/>
      <c r="D56" s="413"/>
      <c r="E56" s="413"/>
      <c r="F56" s="413"/>
      <c r="G56" s="414"/>
      <c r="H56" s="412"/>
      <c r="I56" s="413"/>
      <c r="J56" s="413"/>
      <c r="K56" s="414"/>
    </row>
    <row r="57" spans="2:11" ht="13.5">
      <c r="B57" s="412"/>
      <c r="C57" s="413"/>
      <c r="D57" s="413"/>
      <c r="E57" s="413"/>
      <c r="F57" s="413"/>
      <c r="G57" s="414"/>
      <c r="H57" s="412"/>
      <c r="I57" s="413"/>
      <c r="J57" s="413"/>
      <c r="K57" s="414"/>
    </row>
    <row r="58" spans="2:11" ht="13.5">
      <c r="B58" s="412"/>
      <c r="C58" s="413"/>
      <c r="D58" s="413"/>
      <c r="E58" s="413"/>
      <c r="F58" s="413"/>
      <c r="G58" s="414"/>
      <c r="H58" s="412"/>
      <c r="I58" s="413"/>
      <c r="J58" s="413"/>
      <c r="K58" s="414"/>
    </row>
    <row r="59" spans="2:11" ht="13.5">
      <c r="B59" s="412"/>
      <c r="C59" s="413"/>
      <c r="D59" s="413"/>
      <c r="E59" s="413"/>
      <c r="F59" s="413"/>
      <c r="G59" s="414"/>
      <c r="H59" s="412"/>
      <c r="I59" s="413"/>
      <c r="J59" s="413"/>
      <c r="K59" s="414"/>
    </row>
    <row r="60" spans="2:11" ht="13.5">
      <c r="B60" s="412"/>
      <c r="C60" s="413"/>
      <c r="D60" s="413"/>
      <c r="E60" s="413"/>
      <c r="F60" s="413"/>
      <c r="G60" s="414"/>
      <c r="H60" s="412"/>
      <c r="I60" s="413"/>
      <c r="J60" s="413"/>
      <c r="K60" s="414"/>
    </row>
    <row r="61" spans="2:11" ht="13.5">
      <c r="B61" s="412"/>
      <c r="C61" s="413"/>
      <c r="D61" s="413"/>
      <c r="E61" s="413"/>
      <c r="F61" s="413"/>
      <c r="G61" s="414"/>
      <c r="H61" s="412"/>
      <c r="I61" s="413"/>
      <c r="J61" s="413"/>
      <c r="K61" s="414"/>
    </row>
    <row r="62" spans="2:11" ht="13.5">
      <c r="B62" s="415"/>
      <c r="C62" s="416"/>
      <c r="D62" s="416"/>
      <c r="E62" s="416"/>
      <c r="F62" s="416"/>
      <c r="G62" s="417"/>
      <c r="H62" s="421"/>
      <c r="I62" s="422"/>
      <c r="J62" s="422"/>
      <c r="K62" s="423"/>
    </row>
    <row r="63" spans="2:11" ht="13.5">
      <c r="B63" s="415"/>
      <c r="C63" s="416"/>
      <c r="D63" s="416"/>
      <c r="E63" s="416"/>
      <c r="F63" s="416"/>
      <c r="G63" s="417"/>
      <c r="H63" s="421"/>
      <c r="I63" s="422"/>
      <c r="J63" s="422"/>
      <c r="K63" s="423"/>
    </row>
    <row r="64" spans="2:11" ht="13.5">
      <c r="B64" s="415"/>
      <c r="C64" s="416"/>
      <c r="D64" s="416"/>
      <c r="E64" s="416"/>
      <c r="F64" s="416"/>
      <c r="G64" s="417"/>
      <c r="H64" s="421"/>
      <c r="I64" s="422"/>
      <c r="J64" s="422"/>
      <c r="K64" s="423"/>
    </row>
    <row r="65" spans="2:11" ht="13.5">
      <c r="B65" s="415"/>
      <c r="C65" s="416"/>
      <c r="D65" s="416"/>
      <c r="E65" s="416"/>
      <c r="F65" s="416"/>
      <c r="G65" s="417"/>
      <c r="H65" s="421"/>
      <c r="I65" s="422"/>
      <c r="J65" s="422"/>
      <c r="K65" s="423"/>
    </row>
    <row r="66" spans="2:11" ht="13.5">
      <c r="B66" s="415"/>
      <c r="C66" s="416"/>
      <c r="D66" s="416"/>
      <c r="E66" s="416"/>
      <c r="F66" s="416"/>
      <c r="G66" s="417"/>
      <c r="H66" s="421"/>
      <c r="I66" s="422"/>
      <c r="J66" s="422"/>
      <c r="K66" s="423"/>
    </row>
    <row r="67" spans="2:11" ht="13.5">
      <c r="B67" s="415"/>
      <c r="C67" s="416"/>
      <c r="D67" s="416"/>
      <c r="E67" s="416"/>
      <c r="F67" s="416"/>
      <c r="G67" s="417"/>
      <c r="H67" s="421"/>
      <c r="I67" s="422"/>
      <c r="J67" s="422"/>
      <c r="K67" s="423"/>
    </row>
    <row r="68" spans="2:11" ht="13.5">
      <c r="B68" s="415"/>
      <c r="C68" s="416"/>
      <c r="D68" s="416"/>
      <c r="E68" s="416"/>
      <c r="F68" s="416"/>
      <c r="G68" s="417"/>
      <c r="H68" s="421"/>
      <c r="I68" s="422"/>
      <c r="J68" s="422"/>
      <c r="K68" s="423"/>
    </row>
    <row r="69" spans="2:11" ht="13.5">
      <c r="B69" s="415"/>
      <c r="C69" s="416"/>
      <c r="D69" s="416"/>
      <c r="E69" s="416"/>
      <c r="F69" s="416"/>
      <c r="G69" s="417"/>
      <c r="H69" s="421"/>
      <c r="I69" s="422"/>
      <c r="J69" s="422"/>
      <c r="K69" s="423"/>
    </row>
    <row r="70" spans="2:11" ht="20.100000000000001" customHeight="1">
      <c r="B70" s="418"/>
      <c r="C70" s="419"/>
      <c r="D70" s="419"/>
      <c r="E70" s="419"/>
      <c r="F70" s="419"/>
      <c r="G70" s="420"/>
      <c r="H70" s="424"/>
      <c r="I70" s="425"/>
      <c r="J70" s="425"/>
      <c r="K70" s="426"/>
    </row>
  </sheetData>
  <mergeCells count="54">
    <mergeCell ref="B5:B8"/>
    <mergeCell ref="E5:F5"/>
    <mergeCell ref="G5:K5"/>
    <mergeCell ref="E6:F9"/>
    <mergeCell ref="G6:K9"/>
    <mergeCell ref="B1:B2"/>
    <mergeCell ref="E1:E2"/>
    <mergeCell ref="G1:H1"/>
    <mergeCell ref="J1:K1"/>
    <mergeCell ref="I4:K4"/>
    <mergeCell ref="B50:G70"/>
    <mergeCell ref="H50:K70"/>
    <mergeCell ref="B11:C11"/>
    <mergeCell ref="E11:K11"/>
    <mergeCell ref="B12:C20"/>
    <mergeCell ref="B21:C29"/>
    <mergeCell ref="B30:C38"/>
    <mergeCell ref="B39:C47"/>
    <mergeCell ref="E12:K12"/>
    <mergeCell ref="E13:K13"/>
    <mergeCell ref="E14:K14"/>
    <mergeCell ref="E15:K15"/>
    <mergeCell ref="E16:K16"/>
    <mergeCell ref="E17:K17"/>
    <mergeCell ref="E18:K18"/>
    <mergeCell ref="E19:K19"/>
    <mergeCell ref="E20:K20"/>
    <mergeCell ref="E21:K21"/>
    <mergeCell ref="E22:K22"/>
    <mergeCell ref="E23:K23"/>
    <mergeCell ref="E24:K24"/>
    <mergeCell ref="E25:K25"/>
    <mergeCell ref="E26:K26"/>
    <mergeCell ref="E27:K27"/>
    <mergeCell ref="E28:K28"/>
    <mergeCell ref="E29:K29"/>
    <mergeCell ref="E30:K30"/>
    <mergeCell ref="E31:K31"/>
    <mergeCell ref="E32:K32"/>
    <mergeCell ref="E33:K33"/>
    <mergeCell ref="E34:K34"/>
    <mergeCell ref="E35:K35"/>
    <mergeCell ref="E36:K36"/>
    <mergeCell ref="E37:K37"/>
    <mergeCell ref="E38:K38"/>
    <mergeCell ref="E39:K39"/>
    <mergeCell ref="E45:K45"/>
    <mergeCell ref="E46:K46"/>
    <mergeCell ref="E47:K47"/>
    <mergeCell ref="E40:K40"/>
    <mergeCell ref="E41:K41"/>
    <mergeCell ref="E42:K42"/>
    <mergeCell ref="E43:K43"/>
    <mergeCell ref="E44:K44"/>
  </mergeCells>
  <phoneticPr fontId="1"/>
  <hyperlinks>
    <hyperlink ref="I4:K4" location="データ一覧表!A66" tooltip="ﾃﾞｰﾀ一覧表のシートへ戻る" display="ユニット番号　01S535L24"/>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69"/>
  <sheetViews>
    <sheetView workbookViewId="0">
      <selection activeCell="G19" sqref="G19"/>
    </sheetView>
  </sheetViews>
  <sheetFormatPr defaultRowHeight="20.100000000000001" customHeight="1"/>
  <sheetData>
    <row r="1" ht="13.5"/>
    <row r="2" ht="13.5"/>
    <row r="3" ht="13.5"/>
    <row r="4" ht="13.5"/>
    <row r="5" ht="13.5"/>
    <row r="6" ht="13.5"/>
    <row r="7" ht="13.5"/>
    <row r="8" ht="13.5"/>
    <row r="9" ht="13.5"/>
    <row r="10" ht="13.5"/>
    <row r="11" ht="13.5"/>
    <row r="12" ht="13.5"/>
    <row r="13" ht="13.5"/>
    <row r="14" ht="13.5"/>
    <row r="15" ht="13.5"/>
    <row r="16" ht="13.5"/>
    <row r="17" ht="13.5"/>
    <row r="18" ht="13.5"/>
    <row r="19" ht="13.5"/>
    <row r="20" ht="13.5"/>
    <row r="21" ht="13.5"/>
    <row r="22" ht="13.5"/>
    <row r="23" ht="13.5"/>
    <row r="24" ht="13.5"/>
    <row r="25" ht="13.5"/>
    <row r="26" ht="13.5"/>
    <row r="27" ht="13.5"/>
    <row r="28" ht="13.5"/>
    <row r="29" ht="13.5"/>
    <row r="30" ht="13.5"/>
    <row r="31" ht="13.5"/>
    <row r="32" ht="13.5"/>
    <row r="33" ht="13.5"/>
    <row r="34" ht="13.5"/>
    <row r="35" ht="13.5"/>
    <row r="36" ht="13.5"/>
    <row r="37" ht="13.5"/>
    <row r="38" ht="13.5"/>
    <row r="39" ht="13.5"/>
    <row r="40" ht="13.5"/>
    <row r="41" ht="13.5"/>
    <row r="42" ht="13.5"/>
    <row r="43" ht="13.5"/>
    <row r="44" ht="13.5"/>
    <row r="45" ht="13.5"/>
    <row r="46" ht="13.5"/>
    <row r="47" ht="13.5"/>
    <row r="48" ht="13.5"/>
    <row r="49" ht="13.5"/>
    <row r="50" ht="13.5"/>
    <row r="51" ht="13.5"/>
    <row r="52" ht="13.5"/>
    <row r="53" ht="13.5"/>
    <row r="54" ht="13.5"/>
    <row r="55" ht="13.5"/>
    <row r="56" ht="13.5"/>
    <row r="57" ht="13.5"/>
    <row r="58" ht="13.5"/>
    <row r="59" ht="13.5"/>
    <row r="60" ht="13.5"/>
    <row r="61" ht="13.5"/>
    <row r="62" ht="13.5"/>
    <row r="63" ht="13.5"/>
    <row r="64" ht="13.5"/>
    <row r="65" ht="13.5"/>
    <row r="66" ht="13.5"/>
    <row r="67" ht="13.5"/>
    <row r="68" ht="13.5"/>
    <row r="69" ht="13.5"/>
  </sheetData>
  <phoneticPr fontId="1"/>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73</vt:i4>
      </vt:variant>
      <vt:variant>
        <vt:lpstr>名前付き一覧</vt:lpstr>
      </vt:variant>
      <vt:variant>
        <vt:i4>82</vt:i4>
      </vt:variant>
    </vt:vector>
  </HeadingPairs>
  <TitlesOfParts>
    <vt:vector size="155" baseType="lpstr">
      <vt:lpstr>全体説明</vt:lpstr>
      <vt:lpstr>データ一覧表</vt:lpstr>
      <vt:lpstr>①職能要件書</vt:lpstr>
      <vt:lpstr>②ＯＪＴシート</vt:lpstr>
      <vt:lpstr>③育成シート</vt:lpstr>
      <vt:lpstr>④人事考課シートⅠ</vt:lpstr>
      <vt:lpstr>⑤人事考課シートⅡ</vt:lpstr>
      <vt:lpstr>⑥スキル判定シート</vt:lpstr>
      <vt:lpstr>⑦編集手順</vt:lpstr>
      <vt:lpstr>使用上の注意</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230</vt:lpstr>
      <vt:lpstr>'1'!Print_Area</vt:lpstr>
      <vt:lpstr>①職能要件書!Print_Area</vt:lpstr>
      <vt:lpstr>'2'!Print_Area</vt:lpstr>
      <vt:lpstr>②ＯＪＴシート!Print_Area</vt:lpstr>
      <vt:lpstr>③育成シート!Print_Area</vt:lpstr>
      <vt:lpstr>④人事考課シートⅠ!Print_Area</vt:lpstr>
      <vt:lpstr>⑤人事考課シートⅡ!Print_Area</vt:lpstr>
      <vt:lpstr>⑥スキル判定シート!Print_Area</vt:lpstr>
      <vt:lpstr>⑦編集手順!Print_Area</vt:lpstr>
      <vt:lpstr>データ一覧表!Print_Area</vt:lpstr>
      <vt:lpstr>使用上の注意!Print_Area</vt:lpstr>
      <vt:lpstr>全体説明!Print_Area</vt:lpstr>
      <vt:lpstr>'1'!Print_Titles</vt:lpstr>
      <vt:lpstr>'10'!Print_Titles</vt:lpstr>
      <vt:lpstr>'11'!Print_Titles</vt:lpstr>
      <vt:lpstr>'12'!Print_Titles</vt:lpstr>
      <vt:lpstr>'13'!Print_Titles</vt:lpstr>
      <vt:lpstr>'14'!Print_Titles</vt:lpstr>
      <vt:lpstr>'15'!Print_Titles</vt:lpstr>
      <vt:lpstr>'16'!Print_Titles</vt:lpstr>
      <vt:lpstr>'17'!Print_Titles</vt:lpstr>
      <vt:lpstr>'18'!Print_Titles</vt:lpstr>
      <vt:lpstr>'19'!Print_Titles</vt:lpstr>
      <vt:lpstr>①職能要件書!Print_Titles</vt:lpstr>
      <vt:lpstr>'2'!Print_Titles</vt:lpstr>
      <vt:lpstr>'20'!Print_Titles</vt:lpstr>
      <vt:lpstr>'21'!Print_Titles</vt:lpstr>
      <vt:lpstr>'22'!Print_Titles</vt:lpstr>
      <vt:lpstr>'23'!Print_Titles</vt:lpstr>
      <vt:lpstr>'230'!Print_Titles</vt:lpstr>
      <vt:lpstr>'24'!Print_Titles</vt:lpstr>
      <vt:lpstr>'25'!Print_Titles</vt:lpstr>
      <vt:lpstr>'26'!Print_Titles</vt:lpstr>
      <vt:lpstr>'27'!Print_Titles</vt:lpstr>
      <vt:lpstr>'28'!Print_Titles</vt:lpstr>
      <vt:lpstr>'29'!Print_Titles</vt:lpstr>
      <vt:lpstr>②ＯＪＴシート!Print_Titles</vt:lpstr>
      <vt:lpstr>'3'!Print_Titles</vt:lpstr>
      <vt:lpstr>'30'!Print_Titles</vt:lpstr>
      <vt:lpstr>'31'!Print_Titles</vt:lpstr>
      <vt:lpstr>'32'!Print_Titles</vt:lpstr>
      <vt:lpstr>'33'!Print_Titles</vt:lpstr>
      <vt:lpstr>'34'!Print_Titles</vt:lpstr>
      <vt:lpstr>'35'!Print_Titles</vt:lpstr>
      <vt:lpstr>'36'!Print_Titles</vt:lpstr>
      <vt:lpstr>'37'!Print_Titles</vt:lpstr>
      <vt:lpstr>'38'!Print_Titles</vt:lpstr>
      <vt:lpstr>'39'!Print_Titles</vt:lpstr>
      <vt:lpstr>③育成シート!Print_Titles</vt:lpstr>
      <vt:lpstr>'4'!Print_Titles</vt:lpstr>
      <vt:lpstr>'40'!Print_Titles</vt:lpstr>
      <vt:lpstr>'41'!Print_Titles</vt:lpstr>
      <vt:lpstr>'42'!Print_Titles</vt:lpstr>
      <vt:lpstr>'43'!Print_Titles</vt:lpstr>
      <vt:lpstr>'44'!Print_Titles</vt:lpstr>
      <vt:lpstr>'45'!Print_Titles</vt:lpstr>
      <vt:lpstr>'46'!Print_Titles</vt:lpstr>
      <vt:lpstr>'47'!Print_Titles</vt:lpstr>
      <vt:lpstr>'48'!Print_Titles</vt:lpstr>
      <vt:lpstr>'49'!Print_Titles</vt:lpstr>
      <vt:lpstr>④人事考課シートⅠ!Print_Titles</vt:lpstr>
      <vt:lpstr>'5'!Print_Titles</vt:lpstr>
      <vt:lpstr>'50'!Print_Titles</vt:lpstr>
      <vt:lpstr>'51'!Print_Titles</vt:lpstr>
      <vt:lpstr>'52'!Print_Titles</vt:lpstr>
      <vt:lpstr>'53'!Print_Titles</vt:lpstr>
      <vt:lpstr>'54'!Print_Titles</vt:lpstr>
      <vt:lpstr>'55'!Print_Titles</vt:lpstr>
      <vt:lpstr>'56'!Print_Titles</vt:lpstr>
      <vt:lpstr>'57'!Print_Titles</vt:lpstr>
      <vt:lpstr>'58'!Print_Titles</vt:lpstr>
      <vt:lpstr>'59'!Print_Titles</vt:lpstr>
      <vt:lpstr>⑤人事考課シートⅡ!Print_Titles</vt:lpstr>
      <vt:lpstr>'6'!Print_Titles</vt:lpstr>
      <vt:lpstr>'60'!Print_Titles</vt:lpstr>
      <vt:lpstr>'61'!Print_Titles</vt:lpstr>
      <vt:lpstr>'62'!Print_Titles</vt:lpstr>
      <vt:lpstr>⑥スキル判定シート!Print_Titles</vt:lpstr>
      <vt:lpstr>'7'!Print_Titles</vt:lpstr>
      <vt:lpstr>'8'!Print_Titles</vt:lpstr>
      <vt:lpstr>'9'!Print_Titles</vt:lpstr>
      <vt:lpstr>データ一覧表!Print_Titles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yokoi akinori</dc:creator>
  <cp:lastModifiedBy>FJ-USER</cp:lastModifiedBy>
  <cp:lastPrinted>2015-09-17T01:29:09Z</cp:lastPrinted>
  <dcterms:created xsi:type="dcterms:W3CDTF">2003-05-09T03:16:19Z</dcterms:created>
  <dcterms:modified xsi:type="dcterms:W3CDTF">2015-11-05T05:11:49Z</dcterms:modified>
</cp:coreProperties>
</file>